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'24'!$A$1:$Z$52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<sst xmlns="http://schemas.openxmlformats.org/spreadsheetml/2006/main" count="139" uniqueCount="105">
  <si>
    <t>年次および  市　町　村</t>
  </si>
  <si>
    <t>出　　　　生</t>
  </si>
  <si>
    <t>死　　　　亡</t>
  </si>
  <si>
    <t>自　然　増　減</t>
  </si>
  <si>
    <t>死　　　　産</t>
  </si>
  <si>
    <t>婚　　　　姻</t>
  </si>
  <si>
    <t>離　　　　婚</t>
  </si>
  <si>
    <t>出　生</t>
  </si>
  <si>
    <t xml:space="preserve">率　　　人口　　千対 </t>
  </si>
  <si>
    <t>死　亡</t>
  </si>
  <si>
    <t>自　然</t>
  </si>
  <si>
    <t>死　産</t>
  </si>
  <si>
    <t xml:space="preserve">率　　　出産　　千対 </t>
  </si>
  <si>
    <t>婚　姻</t>
  </si>
  <si>
    <t>離  婚</t>
  </si>
  <si>
    <t>市　町　村</t>
  </si>
  <si>
    <t>児　数</t>
  </si>
  <si>
    <t>者　数</t>
  </si>
  <si>
    <t>増減数</t>
  </si>
  <si>
    <t>胎　数</t>
  </si>
  <si>
    <t>件  数</t>
  </si>
  <si>
    <t>増減数</t>
  </si>
  <si>
    <t>昭 和 42 年</t>
  </si>
  <si>
    <t>南海部郡</t>
  </si>
  <si>
    <t xml:space="preserve"> 　43</t>
  </si>
  <si>
    <t>上 浦 町</t>
  </si>
  <si>
    <t>-</t>
  </si>
  <si>
    <t xml:space="preserve"> 　44</t>
  </si>
  <si>
    <t>弥 生 町</t>
  </si>
  <si>
    <t xml:space="preserve"> 　45</t>
  </si>
  <si>
    <t>本匠村</t>
  </si>
  <si>
    <t>宇 目 町</t>
  </si>
  <si>
    <t xml:space="preserve"> 　46</t>
  </si>
  <si>
    <t>直 川 村</t>
  </si>
  <si>
    <t>鶴 見 町</t>
  </si>
  <si>
    <t>-</t>
  </si>
  <si>
    <t>市　　部</t>
  </si>
  <si>
    <t>米水津村</t>
  </si>
  <si>
    <t>郡　　部</t>
  </si>
  <si>
    <t>蒲 江 町</t>
  </si>
  <si>
    <t>大 分 市</t>
  </si>
  <si>
    <t>大 野 郡</t>
  </si>
  <si>
    <t>別 府 市</t>
  </si>
  <si>
    <t>野 津 町</t>
  </si>
  <si>
    <t>中 津 市</t>
  </si>
  <si>
    <t>三 重 町</t>
  </si>
  <si>
    <t>日 田 市</t>
  </si>
  <si>
    <t>清 川 村</t>
  </si>
  <si>
    <t>佐 伯 市</t>
  </si>
  <si>
    <t>緒 方 町</t>
  </si>
  <si>
    <t>臼 杵 市</t>
  </si>
  <si>
    <t>朝 地 町</t>
  </si>
  <si>
    <t>津久見市</t>
  </si>
  <si>
    <t>大 野 町</t>
  </si>
  <si>
    <t>竹 田 市</t>
  </si>
  <si>
    <t>千 歳 村</t>
  </si>
  <si>
    <t>豊後高田市</t>
  </si>
  <si>
    <t>犬 飼 町</t>
  </si>
  <si>
    <t>杵 築 市</t>
  </si>
  <si>
    <t>宇 佐 市</t>
  </si>
  <si>
    <t>直 入 郡</t>
  </si>
  <si>
    <t>荻    町</t>
  </si>
  <si>
    <t>西国東郡</t>
  </si>
  <si>
    <t>久 住 町</t>
  </si>
  <si>
    <t>大 田 村</t>
  </si>
  <si>
    <t>直 入 町</t>
  </si>
  <si>
    <t>真 玉 町</t>
  </si>
  <si>
    <t>香々地町</t>
  </si>
  <si>
    <t>玖 珠 郡</t>
  </si>
  <si>
    <t>九 重 町</t>
  </si>
  <si>
    <t>東国東郡</t>
  </si>
  <si>
    <t>玖 珠 町</t>
  </si>
  <si>
    <t>国 見 町</t>
  </si>
  <si>
    <t>姫 島 村</t>
  </si>
  <si>
    <t>日 田 郡</t>
  </si>
  <si>
    <t>国 東 町</t>
  </si>
  <si>
    <t>前津江村</t>
  </si>
  <si>
    <t>武 蔵 町</t>
  </si>
  <si>
    <t>中津江村</t>
  </si>
  <si>
    <t>安 岐 町</t>
  </si>
  <si>
    <t>上津江村</t>
  </si>
  <si>
    <t>大 山 町</t>
  </si>
  <si>
    <t>速 見 郡</t>
  </si>
  <si>
    <t>天 瀬 町</t>
  </si>
  <si>
    <t>日 出 町</t>
  </si>
  <si>
    <t>山 香 町</t>
  </si>
  <si>
    <t>下 毛 郡</t>
  </si>
  <si>
    <t>三光村</t>
  </si>
  <si>
    <t>大 分 郡</t>
  </si>
  <si>
    <t>本耶馬溪町</t>
  </si>
  <si>
    <t>野津原町</t>
  </si>
  <si>
    <t>耶馬溪町</t>
  </si>
  <si>
    <t>挾 間 町</t>
  </si>
  <si>
    <t>山 国 町</t>
  </si>
  <si>
    <t>庄 内 町</t>
  </si>
  <si>
    <t>湯布院町</t>
  </si>
  <si>
    <t>宇 佐 郡</t>
  </si>
  <si>
    <t>院 内 町</t>
  </si>
  <si>
    <t>北海部郡</t>
  </si>
  <si>
    <t>安心院町</t>
  </si>
  <si>
    <t>佐賀関町</t>
  </si>
  <si>
    <t>資料：県医務課｢人口動態統計｣注１）県計は厚生省人口動態統計による。</t>
  </si>
  <si>
    <t xml:space="preserve">  ２）市町村の率算出は昭和46年10月1日推計日本人人口による。</t>
  </si>
  <si>
    <t xml:space="preserve">     （46.10.1推計総人口，45.10.1外国人人口）</t>
  </si>
  <si>
    <t>24．市　　町　　村　　別    人  口　 動   態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</si>
</sst>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#,##0.00;&quot;△ &quot;#,##0.00"/>
    <numFmt numFmtId="180" formatCode="#,##0_ "/>
    <numFmt numFmtId="181" formatCode="0.0"/>
    <numFmt numFmtId="182" formatCode="#,##0;[Red]#,##0"/>
    <numFmt numFmtId="183" formatCode="#,##0.0"/>
    <numFmt numFmtId="184" formatCode="#,##0.0;[Red]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9" fillId="0" borderId="0">
      <alignment/>
      <protection/>
    </xf>
    <xf numFmtId="37" fontId="9" fillId="0" borderId="0">
      <alignment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177" fontId="2" fillId="0" borderId="0" xfId="0" applyNumberFormat="1" applyFont="1" applyFill="1" applyAlignment="1">
      <alignment horizontal="centerContinuous"/>
    </xf>
    <xf numFmtId="178" fontId="2" fillId="0" borderId="0" xfId="0" applyNumberFormat="1" applyFont="1" applyFill="1" applyAlignment="1">
      <alignment horizontal="centerContinuous"/>
    </xf>
    <xf numFmtId="0" fontId="4" fillId="0" borderId="0" xfId="0" applyFont="1" applyFill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7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0" fontId="4" fillId="0" borderId="10" xfId="0" applyFont="1" applyFill="1" applyBorder="1" applyAlignment="1" applyProtection="1">
      <alignment horizontal="centerContinuous" vertical="center"/>
      <protection locked="0"/>
    </xf>
    <xf numFmtId="0" fontId="4" fillId="0" borderId="11" xfId="0" applyFont="1" applyFill="1" applyBorder="1" applyAlignment="1" applyProtection="1">
      <alignment horizontal="centerContinuous" vertical="center"/>
      <protection locked="0"/>
    </xf>
    <xf numFmtId="176" fontId="4" fillId="0" borderId="10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76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76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 quotePrefix="1">
      <alignment horizontal="center"/>
      <protection locked="0"/>
    </xf>
    <xf numFmtId="176" fontId="4" fillId="0" borderId="14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Alignment="1" applyProtection="1">
      <alignment/>
      <protection locked="0"/>
    </xf>
    <xf numFmtId="178" fontId="4" fillId="0" borderId="0" xfId="0" applyNumberFormat="1" applyFont="1" applyFill="1" applyAlignment="1" applyProtection="1">
      <alignment horizontal="right"/>
      <protection locked="0"/>
    </xf>
    <xf numFmtId="37" fontId="8" fillId="0" borderId="0" xfId="60" applyFont="1" applyFill="1" applyBorder="1" applyAlignment="1" applyProtection="1">
      <alignment horizontal="distributed"/>
      <protection locked="0"/>
    </xf>
    <xf numFmtId="176" fontId="8" fillId="0" borderId="14" xfId="0" applyNumberFormat="1" applyFont="1" applyFill="1" applyBorder="1" applyAlignment="1">
      <alignment/>
    </xf>
    <xf numFmtId="178" fontId="8" fillId="0" borderId="0" xfId="0" applyNumberFormat="1" applyFont="1" applyFill="1" applyAlignment="1" applyProtection="1">
      <alignment/>
      <protection locked="0"/>
    </xf>
    <xf numFmtId="176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/>
      <protection locked="0"/>
    </xf>
    <xf numFmtId="179" fontId="8" fillId="0" borderId="0" xfId="0" applyNumberFormat="1" applyFont="1" applyFill="1" applyBorder="1" applyAlignment="1" applyProtection="1">
      <alignment horizontal="right"/>
      <protection locked="0"/>
    </xf>
    <xf numFmtId="37" fontId="4" fillId="0" borderId="0" xfId="60" applyFont="1" applyFill="1" applyBorder="1" applyAlignment="1" applyProtection="1">
      <alignment horizontal="distributed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18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176" fontId="8" fillId="0" borderId="14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 applyProtection="1">
      <alignment horizontal="center"/>
      <protection locked="0"/>
    </xf>
    <xf numFmtId="177" fontId="8" fillId="0" borderId="0" xfId="0" applyNumberFormat="1" applyFont="1" applyFill="1" applyAlignment="1" applyProtection="1">
      <alignment/>
      <protection locked="0"/>
    </xf>
    <xf numFmtId="178" fontId="8" fillId="0" borderId="0" xfId="0" applyNumberFormat="1" applyFont="1" applyFill="1" applyAlignment="1" applyProtection="1" quotePrefix="1">
      <alignment horizontal="right"/>
      <protection locked="0"/>
    </xf>
    <xf numFmtId="181" fontId="4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 applyProtection="1" quotePrefix="1">
      <alignment horizontal="center"/>
      <protection locked="0"/>
    </xf>
    <xf numFmtId="179" fontId="8" fillId="0" borderId="0" xfId="0" applyNumberFormat="1" applyFont="1" applyFill="1" applyAlignment="1" applyProtection="1" quotePrefix="1">
      <alignment horizontal="right"/>
      <protection locked="0"/>
    </xf>
    <xf numFmtId="37" fontId="8" fillId="0" borderId="0" xfId="61" applyFont="1" applyFill="1" applyBorder="1" applyAlignment="1" applyProtection="1">
      <alignment horizontal="distributed"/>
      <protection locked="0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37" fontId="4" fillId="0" borderId="0" xfId="61" applyFont="1" applyFill="1" applyBorder="1" applyAlignment="1" applyProtection="1">
      <alignment horizontal="distributed"/>
      <protection locked="0"/>
    </xf>
    <xf numFmtId="179" fontId="4" fillId="0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Fill="1" applyBorder="1" applyAlignment="1" applyProtection="1">
      <alignment/>
      <protection locked="0"/>
    </xf>
    <xf numFmtId="182" fontId="4" fillId="0" borderId="0" xfId="0" applyNumberFormat="1" applyFont="1" applyFill="1" applyBorder="1" applyAlignment="1" applyProtection="1">
      <alignment horizontal="right"/>
      <protection locked="0"/>
    </xf>
    <xf numFmtId="183" fontId="4" fillId="0" borderId="0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Fill="1" applyAlignment="1" applyProtection="1">
      <alignment horizontal="right"/>
      <protection locked="0"/>
    </xf>
    <xf numFmtId="176" fontId="4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4" fontId="8" fillId="0" borderId="0" xfId="0" applyNumberFormat="1" applyFont="1" applyFill="1" applyAlignment="1" applyProtection="1">
      <alignment horizontal="right"/>
      <protection locked="0"/>
    </xf>
    <xf numFmtId="179" fontId="8" fillId="0" borderId="0" xfId="0" applyNumberFormat="1" applyFont="1" applyFill="1" applyBorder="1" applyAlignment="1" applyProtection="1" quotePrefix="1">
      <alignment horizontal="right"/>
      <protection locked="0"/>
    </xf>
    <xf numFmtId="184" fontId="4" fillId="0" borderId="0" xfId="48" applyNumberFormat="1" applyFont="1" applyFill="1" applyBorder="1" applyAlignment="1" applyProtection="1">
      <alignment horizontal="right"/>
      <protection locked="0"/>
    </xf>
    <xf numFmtId="184" fontId="8" fillId="0" borderId="0" xfId="48" applyNumberFormat="1" applyFont="1" applyFill="1" applyBorder="1" applyAlignment="1" applyProtection="1">
      <alignment horizontal="right"/>
      <protection locked="0"/>
    </xf>
    <xf numFmtId="37" fontId="4" fillId="0" borderId="15" xfId="60" applyFont="1" applyFill="1" applyBorder="1" applyAlignment="1" applyProtection="1">
      <alignment horizontal="distributed"/>
      <protection locked="0"/>
    </xf>
    <xf numFmtId="37" fontId="4" fillId="0" borderId="18" xfId="61" applyFont="1" applyFill="1" applyBorder="1" applyAlignment="1" applyProtection="1">
      <alignment horizontal="distributed"/>
      <protection locked="0"/>
    </xf>
    <xf numFmtId="176" fontId="4" fillId="0" borderId="19" xfId="0" applyNumberFormat="1" applyFont="1" applyFill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7" fontId="4" fillId="0" borderId="19" xfId="0" applyNumberFormat="1" applyFont="1" applyFill="1" applyBorder="1" applyAlignment="1" applyProtection="1">
      <alignment/>
      <protection locked="0"/>
    </xf>
    <xf numFmtId="4" fontId="4" fillId="0" borderId="19" xfId="0" applyNumberFormat="1" applyFont="1" applyFill="1" applyBorder="1" applyAlignment="1" applyProtection="1">
      <alignment horizontal="right"/>
      <protection locked="0"/>
    </xf>
    <xf numFmtId="37" fontId="8" fillId="0" borderId="18" xfId="60" applyFont="1" applyFill="1" applyBorder="1" applyAlignment="1" applyProtection="1">
      <alignment horizontal="distributed"/>
      <protection locked="0"/>
    </xf>
    <xf numFmtId="179" fontId="4" fillId="0" borderId="19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applyProtection="1" quotePrefix="1">
      <alignment horizontal="left"/>
      <protection locked="0"/>
    </xf>
    <xf numFmtId="0" fontId="4" fillId="0" borderId="0" xfId="0" applyFont="1" applyFill="1" applyAlignment="1" quotePrefix="1">
      <alignment horizontal="left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51</xdr:row>
      <xdr:rowOff>0</xdr:rowOff>
    </xdr:from>
    <xdr:to>
      <xdr:col>8</xdr:col>
      <xdr:colOff>504825</xdr:colOff>
      <xdr:row>51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743450" y="101631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51</xdr:row>
      <xdr:rowOff>0</xdr:rowOff>
    </xdr:from>
    <xdr:to>
      <xdr:col>2</xdr:col>
      <xdr:colOff>476250</xdr:colOff>
      <xdr:row>51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419225" y="101631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51</xdr:row>
      <xdr:rowOff>0</xdr:rowOff>
    </xdr:from>
    <xdr:to>
      <xdr:col>4</xdr:col>
      <xdr:colOff>428625</xdr:colOff>
      <xdr:row>51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50507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51</xdr:row>
      <xdr:rowOff>0</xdr:rowOff>
    </xdr:from>
    <xdr:to>
      <xdr:col>6</xdr:col>
      <xdr:colOff>504825</xdr:colOff>
      <xdr:row>51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3657600" y="101631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51</xdr:row>
      <xdr:rowOff>0</xdr:rowOff>
    </xdr:from>
    <xdr:to>
      <xdr:col>10</xdr:col>
      <xdr:colOff>428625</xdr:colOff>
      <xdr:row>51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585787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51</xdr:row>
      <xdr:rowOff>0</xdr:rowOff>
    </xdr:from>
    <xdr:to>
      <xdr:col>12</xdr:col>
      <xdr:colOff>390525</xdr:colOff>
      <xdr:row>51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6943725" y="101631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428625</xdr:colOff>
      <xdr:row>4</xdr:row>
      <xdr:rowOff>171450</xdr:rowOff>
    </xdr:to>
    <xdr:sp>
      <xdr:nvSpPr>
        <xdr:cNvPr id="7" name="AutoShape 20"/>
        <xdr:cNvSpPr>
          <a:spLocks/>
        </xdr:cNvSpPr>
      </xdr:nvSpPr>
      <xdr:spPr>
        <a:xfrm>
          <a:off x="1447800" y="733425"/>
          <a:ext cx="31432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152400</xdr:rowOff>
    </xdr:from>
    <xdr:to>
      <xdr:col>4</xdr:col>
      <xdr:colOff>438150</xdr:colOff>
      <xdr:row>4</xdr:row>
      <xdr:rowOff>161925</xdr:rowOff>
    </xdr:to>
    <xdr:sp>
      <xdr:nvSpPr>
        <xdr:cNvPr id="8" name="AutoShape 21"/>
        <xdr:cNvSpPr>
          <a:spLocks/>
        </xdr:cNvSpPr>
      </xdr:nvSpPr>
      <xdr:spPr>
        <a:xfrm>
          <a:off x="2562225" y="733425"/>
          <a:ext cx="3238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142875</xdr:rowOff>
    </xdr:from>
    <xdr:to>
      <xdr:col>6</xdr:col>
      <xdr:colOff>438150</xdr:colOff>
      <xdr:row>4</xdr:row>
      <xdr:rowOff>180975</xdr:rowOff>
    </xdr:to>
    <xdr:sp>
      <xdr:nvSpPr>
        <xdr:cNvPr id="9" name="AutoShape 22"/>
        <xdr:cNvSpPr>
          <a:spLocks/>
        </xdr:cNvSpPr>
      </xdr:nvSpPr>
      <xdr:spPr>
        <a:xfrm>
          <a:off x="3686175" y="723900"/>
          <a:ext cx="3143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</xdr:row>
      <xdr:rowOff>152400</xdr:rowOff>
    </xdr:from>
    <xdr:to>
      <xdr:col>8</xdr:col>
      <xdr:colOff>457200</xdr:colOff>
      <xdr:row>4</xdr:row>
      <xdr:rowOff>180975</xdr:rowOff>
    </xdr:to>
    <xdr:sp>
      <xdr:nvSpPr>
        <xdr:cNvPr id="10" name="AutoShape 23"/>
        <xdr:cNvSpPr>
          <a:spLocks/>
        </xdr:cNvSpPr>
      </xdr:nvSpPr>
      <xdr:spPr>
        <a:xfrm>
          <a:off x="4791075" y="733425"/>
          <a:ext cx="3429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133350</xdr:rowOff>
    </xdr:from>
    <xdr:to>
      <xdr:col>10</xdr:col>
      <xdr:colOff>428625</xdr:colOff>
      <xdr:row>5</xdr:row>
      <xdr:rowOff>0</xdr:rowOff>
    </xdr:to>
    <xdr:sp>
      <xdr:nvSpPr>
        <xdr:cNvPr id="11" name="AutoShape 24"/>
        <xdr:cNvSpPr>
          <a:spLocks/>
        </xdr:cNvSpPr>
      </xdr:nvSpPr>
      <xdr:spPr>
        <a:xfrm>
          <a:off x="5905500" y="714375"/>
          <a:ext cx="3238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</xdr:row>
      <xdr:rowOff>133350</xdr:rowOff>
    </xdr:from>
    <xdr:to>
      <xdr:col>12</xdr:col>
      <xdr:colOff>438150</xdr:colOff>
      <xdr:row>4</xdr:row>
      <xdr:rowOff>180975</xdr:rowOff>
    </xdr:to>
    <xdr:sp>
      <xdr:nvSpPr>
        <xdr:cNvPr id="12" name="AutoShape 25"/>
        <xdr:cNvSpPr>
          <a:spLocks/>
        </xdr:cNvSpPr>
      </xdr:nvSpPr>
      <xdr:spPr>
        <a:xfrm>
          <a:off x="7000875" y="714375"/>
          <a:ext cx="3238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</xdr:row>
      <xdr:rowOff>142875</xdr:rowOff>
    </xdr:from>
    <xdr:to>
      <xdr:col>15</xdr:col>
      <xdr:colOff>447675</xdr:colOff>
      <xdr:row>4</xdr:row>
      <xdr:rowOff>171450</xdr:rowOff>
    </xdr:to>
    <xdr:sp>
      <xdr:nvSpPr>
        <xdr:cNvPr id="13" name="AutoShape 26"/>
        <xdr:cNvSpPr>
          <a:spLocks/>
        </xdr:cNvSpPr>
      </xdr:nvSpPr>
      <xdr:spPr>
        <a:xfrm>
          <a:off x="8829675" y="723900"/>
          <a:ext cx="32385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</xdr:row>
      <xdr:rowOff>152400</xdr:rowOff>
    </xdr:from>
    <xdr:to>
      <xdr:col>17</xdr:col>
      <xdr:colOff>457200</xdr:colOff>
      <xdr:row>4</xdr:row>
      <xdr:rowOff>161925</xdr:rowOff>
    </xdr:to>
    <xdr:sp>
      <xdr:nvSpPr>
        <xdr:cNvPr id="14" name="AutoShape 27"/>
        <xdr:cNvSpPr>
          <a:spLocks/>
        </xdr:cNvSpPr>
      </xdr:nvSpPr>
      <xdr:spPr>
        <a:xfrm>
          <a:off x="9944100" y="733425"/>
          <a:ext cx="3238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</xdr:row>
      <xdr:rowOff>142875</xdr:rowOff>
    </xdr:from>
    <xdr:to>
      <xdr:col>19</xdr:col>
      <xdr:colOff>438150</xdr:colOff>
      <xdr:row>4</xdr:row>
      <xdr:rowOff>180975</xdr:rowOff>
    </xdr:to>
    <xdr:sp>
      <xdr:nvSpPr>
        <xdr:cNvPr id="15" name="AutoShape 28"/>
        <xdr:cNvSpPr>
          <a:spLocks/>
        </xdr:cNvSpPr>
      </xdr:nvSpPr>
      <xdr:spPr>
        <a:xfrm>
          <a:off x="11058525" y="723900"/>
          <a:ext cx="3048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</xdr:row>
      <xdr:rowOff>152400</xdr:rowOff>
    </xdr:from>
    <xdr:to>
      <xdr:col>21</xdr:col>
      <xdr:colOff>447675</xdr:colOff>
      <xdr:row>4</xdr:row>
      <xdr:rowOff>171450</xdr:rowOff>
    </xdr:to>
    <xdr:sp>
      <xdr:nvSpPr>
        <xdr:cNvPr id="16" name="AutoShape 29"/>
        <xdr:cNvSpPr>
          <a:spLocks/>
        </xdr:cNvSpPr>
      </xdr:nvSpPr>
      <xdr:spPr>
        <a:xfrm>
          <a:off x="12153900" y="733425"/>
          <a:ext cx="32385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3</xdr:row>
      <xdr:rowOff>152400</xdr:rowOff>
    </xdr:from>
    <xdr:to>
      <xdr:col>23</xdr:col>
      <xdr:colOff>447675</xdr:colOff>
      <xdr:row>4</xdr:row>
      <xdr:rowOff>180975</xdr:rowOff>
    </xdr:to>
    <xdr:sp>
      <xdr:nvSpPr>
        <xdr:cNvPr id="17" name="AutoShape 30"/>
        <xdr:cNvSpPr>
          <a:spLocks/>
        </xdr:cNvSpPr>
      </xdr:nvSpPr>
      <xdr:spPr>
        <a:xfrm>
          <a:off x="13268325" y="733425"/>
          <a:ext cx="314325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3</xdr:row>
      <xdr:rowOff>161925</xdr:rowOff>
    </xdr:from>
    <xdr:to>
      <xdr:col>25</xdr:col>
      <xdr:colOff>428625</xdr:colOff>
      <xdr:row>4</xdr:row>
      <xdr:rowOff>180975</xdr:rowOff>
    </xdr:to>
    <xdr:sp>
      <xdr:nvSpPr>
        <xdr:cNvPr id="18" name="AutoShape 31"/>
        <xdr:cNvSpPr>
          <a:spLocks/>
        </xdr:cNvSpPr>
      </xdr:nvSpPr>
      <xdr:spPr>
        <a:xfrm>
          <a:off x="14392275" y="742950"/>
          <a:ext cx="29527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2&#20154;&#21475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SheetLayoutView="100" zoomScalePageLayoutView="0" workbookViewId="0" topLeftCell="I28">
      <selection activeCell="Z50" sqref="Z50"/>
    </sheetView>
  </sheetViews>
  <sheetFormatPr defaultColWidth="9.00390625" defaultRowHeight="13.5"/>
  <cols>
    <col min="1" max="1" width="10.125" style="13" customWidth="1"/>
    <col min="2" max="2" width="7.375" style="13" customWidth="1"/>
    <col min="3" max="3" width="7.25390625" style="13" customWidth="1"/>
    <col min="4" max="4" width="7.375" style="13" customWidth="1"/>
    <col min="5" max="5" width="7.25390625" style="13" customWidth="1"/>
    <col min="6" max="6" width="7.375" style="14" customWidth="1"/>
    <col min="7" max="7" width="7.25390625" style="15" customWidth="1"/>
    <col min="8" max="10" width="7.375" style="13" customWidth="1"/>
    <col min="11" max="11" width="6.875" style="13" customWidth="1"/>
    <col min="12" max="12" width="7.375" style="13" customWidth="1"/>
    <col min="13" max="13" width="6.875" style="13" customWidth="1"/>
    <col min="14" max="14" width="9.625" style="13" customWidth="1"/>
    <col min="15" max="16" width="7.375" style="13" customWidth="1"/>
    <col min="17" max="17" width="7.125" style="13" customWidth="1"/>
    <col min="18" max="18" width="7.375" style="13" customWidth="1"/>
    <col min="19" max="19" width="7.25390625" style="14" customWidth="1"/>
    <col min="20" max="20" width="7.375" style="15" customWidth="1"/>
    <col min="21" max="21" width="7.125" style="13" customWidth="1"/>
    <col min="22" max="22" width="7.375" style="13" customWidth="1"/>
    <col min="23" max="23" width="7.125" style="13" customWidth="1"/>
    <col min="24" max="26" width="7.375" style="13" customWidth="1"/>
    <col min="27" max="16384" width="9.00390625" style="13" customWidth="1"/>
  </cols>
  <sheetData>
    <row r="1" spans="1:26" s="5" customFormat="1" ht="15.75" customHeight="1">
      <c r="A1" s="1"/>
      <c r="B1" s="1"/>
      <c r="C1" s="1"/>
      <c r="D1" s="1"/>
      <c r="E1" s="1"/>
      <c r="F1" s="2"/>
      <c r="G1" s="3"/>
      <c r="H1" s="1"/>
      <c r="I1" s="1"/>
      <c r="J1" s="1"/>
      <c r="K1" s="1"/>
      <c r="L1" s="1"/>
      <c r="M1" s="4" t="s">
        <v>104</v>
      </c>
      <c r="O1" s="1"/>
      <c r="P1" s="6"/>
      <c r="Q1" s="6"/>
      <c r="R1" s="6"/>
      <c r="S1" s="7"/>
      <c r="T1" s="8"/>
      <c r="U1" s="6"/>
      <c r="V1" s="6"/>
      <c r="W1" s="6"/>
      <c r="X1" s="6"/>
      <c r="Y1" s="6"/>
      <c r="Z1" s="9"/>
    </row>
    <row r="2" spans="1:26" ht="12.75" thickBot="1">
      <c r="A2" s="10"/>
      <c r="B2" s="10"/>
      <c r="C2" s="10"/>
      <c r="D2" s="10"/>
      <c r="E2" s="10"/>
      <c r="F2" s="11"/>
      <c r="G2" s="12"/>
      <c r="H2" s="10"/>
      <c r="I2" s="10"/>
      <c r="J2" s="10"/>
      <c r="K2" s="10"/>
      <c r="L2" s="10"/>
      <c r="M2" s="10"/>
      <c r="N2" s="10"/>
      <c r="Z2" s="16"/>
    </row>
    <row r="3" spans="1:26" ht="17.25" customHeight="1" thickTop="1">
      <c r="A3" s="96" t="s">
        <v>0</v>
      </c>
      <c r="B3" s="17" t="s">
        <v>1</v>
      </c>
      <c r="C3" s="18"/>
      <c r="D3" s="17" t="s">
        <v>2</v>
      </c>
      <c r="E3" s="18"/>
      <c r="F3" s="19" t="s">
        <v>3</v>
      </c>
      <c r="G3" s="20"/>
      <c r="H3" s="17" t="s">
        <v>4</v>
      </c>
      <c r="I3" s="18"/>
      <c r="J3" s="17" t="s">
        <v>5</v>
      </c>
      <c r="K3" s="18"/>
      <c r="L3" s="17" t="s">
        <v>6</v>
      </c>
      <c r="M3" s="18"/>
      <c r="N3" s="21"/>
      <c r="O3" s="17" t="s">
        <v>1</v>
      </c>
      <c r="P3" s="18"/>
      <c r="Q3" s="17" t="s">
        <v>2</v>
      </c>
      <c r="R3" s="18"/>
      <c r="S3" s="19" t="s">
        <v>3</v>
      </c>
      <c r="T3" s="20"/>
      <c r="U3" s="17" t="s">
        <v>4</v>
      </c>
      <c r="V3" s="18"/>
      <c r="W3" s="17" t="s">
        <v>5</v>
      </c>
      <c r="X3" s="18"/>
      <c r="Y3" s="17" t="s">
        <v>6</v>
      </c>
      <c r="Z3" s="18"/>
    </row>
    <row r="4" spans="1:26" ht="15" customHeight="1">
      <c r="A4" s="97"/>
      <c r="B4" s="22" t="s">
        <v>7</v>
      </c>
      <c r="C4" s="92" t="s">
        <v>8</v>
      </c>
      <c r="D4" s="22" t="s">
        <v>9</v>
      </c>
      <c r="E4" s="92" t="s">
        <v>8</v>
      </c>
      <c r="F4" s="23" t="s">
        <v>10</v>
      </c>
      <c r="G4" s="94" t="s">
        <v>8</v>
      </c>
      <c r="H4" s="22" t="s">
        <v>11</v>
      </c>
      <c r="I4" s="92" t="s">
        <v>12</v>
      </c>
      <c r="J4" s="22" t="s">
        <v>13</v>
      </c>
      <c r="K4" s="92" t="s">
        <v>8</v>
      </c>
      <c r="L4" s="22" t="s">
        <v>14</v>
      </c>
      <c r="M4" s="90" t="s">
        <v>8</v>
      </c>
      <c r="N4" s="24" t="s">
        <v>15</v>
      </c>
      <c r="O4" s="22" t="s">
        <v>7</v>
      </c>
      <c r="P4" s="92" t="s">
        <v>8</v>
      </c>
      <c r="Q4" s="22" t="s">
        <v>9</v>
      </c>
      <c r="R4" s="92" t="s">
        <v>8</v>
      </c>
      <c r="S4" s="23" t="s">
        <v>10</v>
      </c>
      <c r="T4" s="94" t="s">
        <v>8</v>
      </c>
      <c r="U4" s="22" t="s">
        <v>11</v>
      </c>
      <c r="V4" s="92" t="s">
        <v>12</v>
      </c>
      <c r="W4" s="22" t="s">
        <v>13</v>
      </c>
      <c r="X4" s="92" t="s">
        <v>8</v>
      </c>
      <c r="Y4" s="22" t="s">
        <v>14</v>
      </c>
      <c r="Z4" s="90" t="s">
        <v>8</v>
      </c>
    </row>
    <row r="5" spans="1:26" ht="15" customHeight="1">
      <c r="A5" s="98"/>
      <c r="B5" s="25" t="s">
        <v>16</v>
      </c>
      <c r="C5" s="93"/>
      <c r="D5" s="25" t="s">
        <v>17</v>
      </c>
      <c r="E5" s="93"/>
      <c r="F5" s="26" t="s">
        <v>18</v>
      </c>
      <c r="G5" s="95"/>
      <c r="H5" s="25" t="s">
        <v>19</v>
      </c>
      <c r="I5" s="93"/>
      <c r="J5" s="27" t="s">
        <v>20</v>
      </c>
      <c r="K5" s="93"/>
      <c r="L5" s="28" t="s">
        <v>20</v>
      </c>
      <c r="M5" s="91"/>
      <c r="N5" s="29"/>
      <c r="O5" s="25" t="s">
        <v>16</v>
      </c>
      <c r="P5" s="93"/>
      <c r="Q5" s="25" t="s">
        <v>17</v>
      </c>
      <c r="R5" s="93"/>
      <c r="S5" s="26" t="s">
        <v>21</v>
      </c>
      <c r="T5" s="95"/>
      <c r="U5" s="25" t="s">
        <v>19</v>
      </c>
      <c r="V5" s="93"/>
      <c r="W5" s="27" t="s">
        <v>20</v>
      </c>
      <c r="X5" s="93"/>
      <c r="Y5" s="27" t="s">
        <v>20</v>
      </c>
      <c r="Z5" s="91"/>
    </row>
    <row r="6" spans="1:26" ht="15.75" customHeight="1">
      <c r="A6" s="30" t="s">
        <v>22</v>
      </c>
      <c r="B6" s="31">
        <v>19395</v>
      </c>
      <c r="C6" s="32">
        <v>16.6</v>
      </c>
      <c r="D6" s="11">
        <v>9832</v>
      </c>
      <c r="E6" s="32">
        <v>8.4</v>
      </c>
      <c r="F6" s="11">
        <v>9563</v>
      </c>
      <c r="G6" s="12">
        <v>8.2</v>
      </c>
      <c r="H6" s="11">
        <v>1939</v>
      </c>
      <c r="I6" s="32">
        <v>90.9</v>
      </c>
      <c r="J6" s="11">
        <v>9112</v>
      </c>
      <c r="K6" s="32">
        <v>7.8</v>
      </c>
      <c r="L6" s="11">
        <v>966</v>
      </c>
      <c r="M6" s="33">
        <v>0.8</v>
      </c>
      <c r="N6" s="34" t="s">
        <v>23</v>
      </c>
      <c r="O6" s="35">
        <f>SUM(O7:O14)</f>
        <v>583</v>
      </c>
      <c r="P6" s="36">
        <v>13</v>
      </c>
      <c r="Q6" s="37">
        <f>SUM(Q7:Q14)</f>
        <v>494</v>
      </c>
      <c r="R6" s="38">
        <v>11</v>
      </c>
      <c r="S6" s="37">
        <f>SUM(S7:S14)</f>
        <v>89</v>
      </c>
      <c r="T6" s="39">
        <v>2</v>
      </c>
      <c r="U6" s="37">
        <f>SUM(U7:U14)</f>
        <v>71</v>
      </c>
      <c r="V6" s="38">
        <v>108.6</v>
      </c>
      <c r="W6" s="37">
        <f>SUM(W7:W14)</f>
        <v>341</v>
      </c>
      <c r="X6" s="38">
        <v>7.6</v>
      </c>
      <c r="Y6" s="37">
        <f>SUM(Y7:Y14)</f>
        <v>23</v>
      </c>
      <c r="Z6" s="40">
        <v>0.51</v>
      </c>
    </row>
    <row r="7" spans="1:26" ht="15.75" customHeight="1">
      <c r="A7" s="30" t="s">
        <v>24</v>
      </c>
      <c r="B7" s="31">
        <v>17716</v>
      </c>
      <c r="C7" s="32">
        <v>15.2</v>
      </c>
      <c r="D7" s="11">
        <v>10184</v>
      </c>
      <c r="E7" s="32">
        <v>8.8</v>
      </c>
      <c r="F7" s="11">
        <v>7532</v>
      </c>
      <c r="G7" s="12">
        <v>6.5</v>
      </c>
      <c r="H7" s="11">
        <v>1831</v>
      </c>
      <c r="I7" s="32">
        <v>93.7</v>
      </c>
      <c r="J7" s="11">
        <v>8836</v>
      </c>
      <c r="K7" s="32">
        <v>7.6</v>
      </c>
      <c r="L7" s="11">
        <v>1070</v>
      </c>
      <c r="M7" s="33">
        <v>0.9</v>
      </c>
      <c r="N7" s="41" t="s">
        <v>25</v>
      </c>
      <c r="O7" s="31">
        <v>46</v>
      </c>
      <c r="P7" s="32">
        <v>11</v>
      </c>
      <c r="Q7" s="42">
        <v>46</v>
      </c>
      <c r="R7" s="43">
        <v>11</v>
      </c>
      <c r="S7" s="44" t="s">
        <v>26</v>
      </c>
      <c r="T7" s="44" t="s">
        <v>26</v>
      </c>
      <c r="U7" s="45">
        <v>3</v>
      </c>
      <c r="V7" s="43">
        <v>61.2</v>
      </c>
      <c r="W7" s="42">
        <v>30</v>
      </c>
      <c r="X7" s="43">
        <v>7.2</v>
      </c>
      <c r="Y7" s="46">
        <v>1</v>
      </c>
      <c r="Z7" s="47">
        <v>0.24</v>
      </c>
    </row>
    <row r="8" spans="1:26" ht="15.75" customHeight="1">
      <c r="A8" s="30" t="s">
        <v>27</v>
      </c>
      <c r="B8" s="31">
        <v>17618</v>
      </c>
      <c r="C8" s="32">
        <v>15.2</v>
      </c>
      <c r="D8" s="11">
        <v>9718</v>
      </c>
      <c r="E8" s="32">
        <v>8.4</v>
      </c>
      <c r="F8" s="11">
        <v>7900</v>
      </c>
      <c r="G8" s="12">
        <v>6.8</v>
      </c>
      <c r="H8" s="11">
        <v>1734</v>
      </c>
      <c r="I8" s="32">
        <v>89.6</v>
      </c>
      <c r="J8" s="11">
        <v>8981</v>
      </c>
      <c r="K8" s="32">
        <v>7.8</v>
      </c>
      <c r="L8" s="11">
        <v>1018</v>
      </c>
      <c r="M8" s="33">
        <v>0.9</v>
      </c>
      <c r="N8" s="41" t="s">
        <v>28</v>
      </c>
      <c r="O8" s="31">
        <v>93</v>
      </c>
      <c r="P8" s="32">
        <v>13.3</v>
      </c>
      <c r="Q8" s="42">
        <v>70</v>
      </c>
      <c r="R8" s="43">
        <v>10</v>
      </c>
      <c r="S8" s="42">
        <v>23</v>
      </c>
      <c r="T8" s="48">
        <v>3.3</v>
      </c>
      <c r="U8" s="45">
        <v>15</v>
      </c>
      <c r="V8" s="43">
        <v>138.9</v>
      </c>
      <c r="W8" s="42">
        <v>65</v>
      </c>
      <c r="X8" s="43">
        <v>9.3</v>
      </c>
      <c r="Y8" s="42">
        <v>4</v>
      </c>
      <c r="Z8" s="47">
        <v>0.57</v>
      </c>
    </row>
    <row r="9" spans="1:26" ht="15.75" customHeight="1">
      <c r="A9" s="30" t="s">
        <v>29</v>
      </c>
      <c r="B9" s="31">
        <v>17579</v>
      </c>
      <c r="C9" s="32">
        <v>15.2</v>
      </c>
      <c r="D9" s="11">
        <v>10418</v>
      </c>
      <c r="E9" s="32">
        <v>9</v>
      </c>
      <c r="F9" s="11">
        <v>7161</v>
      </c>
      <c r="G9" s="12">
        <v>6.2</v>
      </c>
      <c r="H9" s="11">
        <v>1636</v>
      </c>
      <c r="I9" s="32">
        <v>85.1</v>
      </c>
      <c r="J9" s="11">
        <v>9294</v>
      </c>
      <c r="K9" s="32">
        <v>8.1</v>
      </c>
      <c r="L9" s="11">
        <v>1098</v>
      </c>
      <c r="M9" s="33">
        <v>1</v>
      </c>
      <c r="N9" s="41" t="s">
        <v>30</v>
      </c>
      <c r="O9" s="31">
        <v>31</v>
      </c>
      <c r="P9" s="32">
        <v>10</v>
      </c>
      <c r="Q9" s="42">
        <v>40</v>
      </c>
      <c r="R9" s="43">
        <v>12.9</v>
      </c>
      <c r="S9" s="42">
        <v>-9</v>
      </c>
      <c r="T9" s="48">
        <v>-2.9</v>
      </c>
      <c r="U9" s="45">
        <v>9</v>
      </c>
      <c r="V9" s="43">
        <v>225</v>
      </c>
      <c r="W9" s="42">
        <v>22</v>
      </c>
      <c r="X9" s="43">
        <v>7.1</v>
      </c>
      <c r="Y9" s="46">
        <v>1</v>
      </c>
      <c r="Z9" s="47">
        <v>0.32</v>
      </c>
    </row>
    <row r="10" spans="1:26" s="57" customFormat="1" ht="15.75" customHeight="1">
      <c r="A10" s="49"/>
      <c r="B10" s="50"/>
      <c r="C10" s="36"/>
      <c r="D10" s="51"/>
      <c r="E10" s="52"/>
      <c r="F10" s="53"/>
      <c r="G10" s="54"/>
      <c r="H10" s="51"/>
      <c r="I10" s="36"/>
      <c r="J10" s="51"/>
      <c r="K10" s="36"/>
      <c r="L10" s="51"/>
      <c r="M10" s="55"/>
      <c r="N10" s="41" t="s">
        <v>31</v>
      </c>
      <c r="O10" s="31">
        <v>85</v>
      </c>
      <c r="P10" s="32">
        <v>13.8</v>
      </c>
      <c r="Q10" s="42">
        <v>50</v>
      </c>
      <c r="R10" s="43">
        <v>8.1</v>
      </c>
      <c r="S10" s="42">
        <v>35</v>
      </c>
      <c r="T10" s="48">
        <v>5.7</v>
      </c>
      <c r="U10" s="45">
        <v>11</v>
      </c>
      <c r="V10" s="56">
        <v>114.6</v>
      </c>
      <c r="W10" s="42">
        <v>49</v>
      </c>
      <c r="X10" s="43">
        <v>8</v>
      </c>
      <c r="Y10" s="42">
        <v>4</v>
      </c>
      <c r="Z10" s="47">
        <v>0.65</v>
      </c>
    </row>
    <row r="11" spans="1:26" s="57" customFormat="1" ht="15.75" customHeight="1">
      <c r="A11" s="58" t="s">
        <v>32</v>
      </c>
      <c r="B11" s="50">
        <f>SUM(B13:B14)</f>
        <v>18361</v>
      </c>
      <c r="C11" s="36">
        <v>15.9</v>
      </c>
      <c r="D11" s="51">
        <f>SUM(D13:D14)</f>
        <v>9641</v>
      </c>
      <c r="E11" s="36">
        <v>8.3</v>
      </c>
      <c r="F11" s="51">
        <f>SUM(F13:F14)</f>
        <v>8720</v>
      </c>
      <c r="G11" s="54">
        <v>7.6</v>
      </c>
      <c r="H11" s="51">
        <f>SUM(H13:H14)</f>
        <v>1683</v>
      </c>
      <c r="I11" s="36">
        <v>84</v>
      </c>
      <c r="J11" s="51">
        <f>SUM(J13:J14)</f>
        <v>9941</v>
      </c>
      <c r="K11" s="36">
        <v>8.6</v>
      </c>
      <c r="L11" s="51">
        <f>SUM(L13:L14)</f>
        <v>1081</v>
      </c>
      <c r="M11" s="59">
        <v>0.93</v>
      </c>
      <c r="N11" s="41" t="s">
        <v>33</v>
      </c>
      <c r="O11" s="31">
        <v>52</v>
      </c>
      <c r="P11" s="32">
        <v>14</v>
      </c>
      <c r="Q11" s="42">
        <v>48</v>
      </c>
      <c r="R11" s="43">
        <v>13</v>
      </c>
      <c r="S11" s="42">
        <v>4</v>
      </c>
      <c r="T11" s="48">
        <v>1.1</v>
      </c>
      <c r="U11" s="45">
        <v>7</v>
      </c>
      <c r="V11" s="56">
        <v>118.6</v>
      </c>
      <c r="W11" s="42">
        <v>32</v>
      </c>
      <c r="X11" s="43">
        <v>8.6</v>
      </c>
      <c r="Y11" s="42">
        <v>1</v>
      </c>
      <c r="Z11" s="47">
        <v>0.27</v>
      </c>
    </row>
    <row r="12" spans="1:26" s="57" customFormat="1" ht="15.75" customHeight="1">
      <c r="A12" s="60"/>
      <c r="B12" s="35"/>
      <c r="C12" s="36"/>
      <c r="D12" s="37"/>
      <c r="E12" s="38"/>
      <c r="F12" s="37"/>
      <c r="G12" s="39"/>
      <c r="H12" s="37"/>
      <c r="I12" s="38"/>
      <c r="J12" s="37"/>
      <c r="K12" s="38"/>
      <c r="L12" s="37"/>
      <c r="M12" s="59"/>
      <c r="N12" s="41" t="s">
        <v>34</v>
      </c>
      <c r="O12" s="31">
        <v>67</v>
      </c>
      <c r="P12" s="32">
        <v>11.5</v>
      </c>
      <c r="Q12" s="42">
        <v>67</v>
      </c>
      <c r="R12" s="43">
        <v>11.5</v>
      </c>
      <c r="S12" s="44" t="s">
        <v>35</v>
      </c>
      <c r="T12" s="44" t="s">
        <v>35</v>
      </c>
      <c r="U12" s="45">
        <v>4</v>
      </c>
      <c r="V12" s="56">
        <v>56.3</v>
      </c>
      <c r="W12" s="42">
        <v>37</v>
      </c>
      <c r="X12" s="43">
        <v>6.4</v>
      </c>
      <c r="Y12" s="42">
        <v>1</v>
      </c>
      <c r="Z12" s="47">
        <v>0.17</v>
      </c>
    </row>
    <row r="13" spans="1:26" s="57" customFormat="1" ht="15.75" customHeight="1">
      <c r="A13" s="60" t="s">
        <v>36</v>
      </c>
      <c r="B13" s="35">
        <f>SUM(B16:B26)</f>
        <v>13547</v>
      </c>
      <c r="C13" s="36">
        <v>17.6</v>
      </c>
      <c r="D13" s="37">
        <f>SUM(D16:D26)</f>
        <v>5811</v>
      </c>
      <c r="E13" s="38">
        <v>7.5</v>
      </c>
      <c r="F13" s="37">
        <f>SUM(F16:F26)</f>
        <v>7736</v>
      </c>
      <c r="G13" s="39">
        <v>10</v>
      </c>
      <c r="H13" s="37">
        <f>SUM(H16:H26)</f>
        <v>1169</v>
      </c>
      <c r="I13" s="38">
        <v>79.4</v>
      </c>
      <c r="J13" s="37">
        <f>SUM(J16:J26)</f>
        <v>7275</v>
      </c>
      <c r="K13" s="38">
        <v>9.4</v>
      </c>
      <c r="L13" s="37">
        <f>SUM(L16:L26)</f>
        <v>831</v>
      </c>
      <c r="M13" s="59">
        <v>1.08</v>
      </c>
      <c r="N13" s="41" t="s">
        <v>37</v>
      </c>
      <c r="O13" s="31">
        <v>57</v>
      </c>
      <c r="P13" s="32">
        <v>18.4</v>
      </c>
      <c r="Q13" s="42">
        <v>41</v>
      </c>
      <c r="R13" s="43">
        <v>13.2</v>
      </c>
      <c r="S13" s="42">
        <v>16</v>
      </c>
      <c r="T13" s="48">
        <v>5.2</v>
      </c>
      <c r="U13" s="46">
        <v>10</v>
      </c>
      <c r="V13" s="56">
        <v>149.3</v>
      </c>
      <c r="W13" s="42">
        <v>27</v>
      </c>
      <c r="X13" s="43">
        <v>8.7</v>
      </c>
      <c r="Y13" s="42">
        <v>1</v>
      </c>
      <c r="Z13" s="47">
        <v>0.32</v>
      </c>
    </row>
    <row r="14" spans="1:27" s="57" customFormat="1" ht="15.75" customHeight="1">
      <c r="A14" s="60" t="s">
        <v>38</v>
      </c>
      <c r="B14" s="35">
        <f>B28+B33+B40+B44+B50+O6+O16+O26+O31+O35+O42+O48</f>
        <v>4814</v>
      </c>
      <c r="C14" s="38">
        <v>12.3</v>
      </c>
      <c r="D14" s="37">
        <f>D28+D33+D40+D44+D50+Q6+Q16+Q26+Q31+Q35+Q42+Q48</f>
        <v>3830</v>
      </c>
      <c r="E14" s="38">
        <v>9.8</v>
      </c>
      <c r="F14" s="37">
        <f>F28+F33+F40+F44+F50+S6+S16+S26+S31+S35+S42+S48</f>
        <v>984</v>
      </c>
      <c r="G14" s="39">
        <v>2.5</v>
      </c>
      <c r="H14" s="37">
        <f>H28+H33+H40+H44+H50+U6+U16+U26+U31+U35+U42+U48</f>
        <v>514</v>
      </c>
      <c r="I14" s="38">
        <v>96.5</v>
      </c>
      <c r="J14" s="37">
        <f>J28+J33+J40+J44+J50+W6+W16+W26+W31+W35+W42+W48</f>
        <v>2666</v>
      </c>
      <c r="K14" s="38">
        <v>6.8</v>
      </c>
      <c r="L14" s="37">
        <f>L28+L33+L40+L44+L50+Y6+Y16+Y26+Y31+Y35+Y42+Y48</f>
        <v>250</v>
      </c>
      <c r="M14" s="59">
        <v>0.64</v>
      </c>
      <c r="N14" s="41" t="s">
        <v>39</v>
      </c>
      <c r="O14" s="31">
        <v>152</v>
      </c>
      <c r="P14" s="32">
        <v>12.9</v>
      </c>
      <c r="Q14" s="42">
        <v>132</v>
      </c>
      <c r="R14" s="43">
        <v>11.2</v>
      </c>
      <c r="S14" s="42">
        <v>20</v>
      </c>
      <c r="T14" s="48">
        <v>1.7</v>
      </c>
      <c r="U14" s="42">
        <v>12</v>
      </c>
      <c r="V14" s="61">
        <v>73.2</v>
      </c>
      <c r="W14" s="42">
        <v>79</v>
      </c>
      <c r="X14" s="43">
        <v>6.7</v>
      </c>
      <c r="Y14" s="42">
        <v>10</v>
      </c>
      <c r="Z14" s="47">
        <v>0.85</v>
      </c>
      <c r="AA14" s="13"/>
    </row>
    <row r="15" spans="1:26" ht="15.75" customHeight="1">
      <c r="A15" s="60"/>
      <c r="B15" s="35"/>
      <c r="C15" s="36"/>
      <c r="D15" s="37"/>
      <c r="E15" s="38"/>
      <c r="F15" s="37"/>
      <c r="G15" s="39"/>
      <c r="H15" s="37"/>
      <c r="I15" s="38"/>
      <c r="J15" s="37"/>
      <c r="K15" s="38"/>
      <c r="L15" s="37"/>
      <c r="M15" s="40"/>
      <c r="N15" s="41"/>
      <c r="O15" s="31"/>
      <c r="P15" s="32"/>
      <c r="Q15" s="42"/>
      <c r="R15" s="43"/>
      <c r="S15" s="42"/>
      <c r="T15" s="48"/>
      <c r="U15" s="42"/>
      <c r="V15" s="61"/>
      <c r="W15" s="42"/>
      <c r="X15" s="43"/>
      <c r="Y15" s="42"/>
      <c r="Z15" s="47"/>
    </row>
    <row r="16" spans="1:26" ht="15.75" customHeight="1">
      <c r="A16" s="62" t="s">
        <v>40</v>
      </c>
      <c r="B16" s="31">
        <v>5701</v>
      </c>
      <c r="C16" s="32">
        <v>20.7</v>
      </c>
      <c r="D16" s="11">
        <v>1625</v>
      </c>
      <c r="E16" s="32">
        <v>5.9</v>
      </c>
      <c r="F16" s="42">
        <v>4076</v>
      </c>
      <c r="G16" s="12">
        <v>14.8</v>
      </c>
      <c r="H16" s="11">
        <v>469</v>
      </c>
      <c r="I16" s="32">
        <v>76</v>
      </c>
      <c r="J16" s="11">
        <v>2999</v>
      </c>
      <c r="K16" s="32">
        <v>10.9</v>
      </c>
      <c r="L16" s="11">
        <v>271</v>
      </c>
      <c r="M16" s="63">
        <v>0.98</v>
      </c>
      <c r="N16" s="34" t="s">
        <v>41</v>
      </c>
      <c r="O16" s="35">
        <f>SUM(O17:O24)</f>
        <v>827</v>
      </c>
      <c r="P16" s="36">
        <v>11.9</v>
      </c>
      <c r="Q16" s="37">
        <f>SUM(Q17:Q24)</f>
        <v>689</v>
      </c>
      <c r="R16" s="38">
        <v>9.9</v>
      </c>
      <c r="S16" s="37">
        <f>SUM(S17:S24)</f>
        <v>138</v>
      </c>
      <c r="T16" s="39">
        <v>2</v>
      </c>
      <c r="U16" s="37">
        <f>SUM(U17:U24)</f>
        <v>84</v>
      </c>
      <c r="V16" s="38">
        <v>92.2</v>
      </c>
      <c r="W16" s="37">
        <f>SUM(W17:W24)</f>
        <v>465</v>
      </c>
      <c r="X16" s="38">
        <v>6.7</v>
      </c>
      <c r="Y16" s="37">
        <f>SUM(Y17:Y24)</f>
        <v>51</v>
      </c>
      <c r="Z16" s="40">
        <v>0.73</v>
      </c>
    </row>
    <row r="17" spans="1:26" ht="15.75" customHeight="1">
      <c r="A17" s="62" t="s">
        <v>42</v>
      </c>
      <c r="B17" s="31">
        <v>2174</v>
      </c>
      <c r="C17" s="32">
        <v>17.3</v>
      </c>
      <c r="D17" s="11">
        <v>992</v>
      </c>
      <c r="E17" s="32">
        <v>7.9</v>
      </c>
      <c r="F17" s="11">
        <v>1182</v>
      </c>
      <c r="G17" s="12">
        <v>9.4</v>
      </c>
      <c r="H17" s="11">
        <v>217</v>
      </c>
      <c r="I17" s="32">
        <v>90.8</v>
      </c>
      <c r="J17" s="11">
        <v>1329</v>
      </c>
      <c r="K17" s="32">
        <v>10.6</v>
      </c>
      <c r="L17" s="11">
        <v>226</v>
      </c>
      <c r="M17" s="63">
        <v>1.8</v>
      </c>
      <c r="N17" s="41" t="s">
        <v>43</v>
      </c>
      <c r="O17" s="31">
        <v>151</v>
      </c>
      <c r="P17" s="32">
        <v>12.1</v>
      </c>
      <c r="Q17" s="42">
        <v>132</v>
      </c>
      <c r="R17" s="43">
        <v>10.6</v>
      </c>
      <c r="S17" s="42">
        <v>19</v>
      </c>
      <c r="T17" s="48">
        <v>1.5</v>
      </c>
      <c r="U17" s="42">
        <v>24</v>
      </c>
      <c r="V17" s="43">
        <v>137.1</v>
      </c>
      <c r="W17" s="42">
        <v>82</v>
      </c>
      <c r="X17" s="43">
        <v>6.6</v>
      </c>
      <c r="Y17" s="42">
        <v>6</v>
      </c>
      <c r="Z17" s="47">
        <v>0.48</v>
      </c>
    </row>
    <row r="18" spans="1:26" ht="15.75" customHeight="1">
      <c r="A18" s="62" t="s">
        <v>44</v>
      </c>
      <c r="B18" s="31">
        <v>920</v>
      </c>
      <c r="C18" s="32">
        <v>16.1</v>
      </c>
      <c r="D18" s="11">
        <v>484</v>
      </c>
      <c r="E18" s="32">
        <v>8.5</v>
      </c>
      <c r="F18" s="11">
        <v>436</v>
      </c>
      <c r="G18" s="12">
        <v>7.6</v>
      </c>
      <c r="H18" s="11">
        <v>82</v>
      </c>
      <c r="I18" s="32">
        <v>81.8</v>
      </c>
      <c r="J18" s="11">
        <v>525</v>
      </c>
      <c r="K18" s="32">
        <v>9.2</v>
      </c>
      <c r="L18" s="11">
        <v>62</v>
      </c>
      <c r="M18" s="63">
        <v>1.08</v>
      </c>
      <c r="N18" s="41" t="s">
        <v>45</v>
      </c>
      <c r="O18" s="31">
        <v>272</v>
      </c>
      <c r="P18" s="32">
        <v>14.2</v>
      </c>
      <c r="Q18" s="42">
        <v>187</v>
      </c>
      <c r="R18" s="43">
        <v>9.8</v>
      </c>
      <c r="S18" s="42">
        <v>85</v>
      </c>
      <c r="T18" s="48">
        <v>4.5</v>
      </c>
      <c r="U18" s="42">
        <v>18</v>
      </c>
      <c r="V18" s="43">
        <v>62.1</v>
      </c>
      <c r="W18" s="42">
        <v>148</v>
      </c>
      <c r="X18" s="43">
        <v>7.7</v>
      </c>
      <c r="Y18" s="42">
        <v>19</v>
      </c>
      <c r="Z18" s="47">
        <v>0.99</v>
      </c>
    </row>
    <row r="19" spans="1:26" ht="15.75" customHeight="1">
      <c r="A19" s="62" t="s">
        <v>46</v>
      </c>
      <c r="B19" s="31">
        <v>1056</v>
      </c>
      <c r="C19" s="32">
        <v>16.4</v>
      </c>
      <c r="D19" s="11">
        <v>495</v>
      </c>
      <c r="E19" s="32">
        <v>7.7</v>
      </c>
      <c r="F19" s="11">
        <v>561</v>
      </c>
      <c r="G19" s="12">
        <v>8.7</v>
      </c>
      <c r="H19" s="11">
        <v>90</v>
      </c>
      <c r="I19" s="32">
        <v>78.5</v>
      </c>
      <c r="J19" s="11">
        <v>519</v>
      </c>
      <c r="K19" s="32">
        <v>8.1</v>
      </c>
      <c r="L19" s="11">
        <v>52</v>
      </c>
      <c r="M19" s="63">
        <v>0.81</v>
      </c>
      <c r="N19" s="41" t="s">
        <v>47</v>
      </c>
      <c r="O19" s="31">
        <v>52</v>
      </c>
      <c r="P19" s="32">
        <v>12.8</v>
      </c>
      <c r="Q19" s="42">
        <v>46</v>
      </c>
      <c r="R19" s="43">
        <v>11.3</v>
      </c>
      <c r="S19" s="42">
        <v>6</v>
      </c>
      <c r="T19" s="48">
        <v>1.5</v>
      </c>
      <c r="U19" s="42">
        <v>7</v>
      </c>
      <c r="V19" s="43">
        <v>118.6</v>
      </c>
      <c r="W19" s="42">
        <v>29</v>
      </c>
      <c r="X19" s="43">
        <v>7.1</v>
      </c>
      <c r="Y19" s="42">
        <v>2</v>
      </c>
      <c r="Z19" s="47">
        <v>0.49</v>
      </c>
    </row>
    <row r="20" spans="1:26" ht="15.75" customHeight="1">
      <c r="A20" s="62" t="s">
        <v>48</v>
      </c>
      <c r="B20" s="31">
        <v>977</v>
      </c>
      <c r="C20" s="32">
        <v>19.1</v>
      </c>
      <c r="D20" s="11">
        <v>421</v>
      </c>
      <c r="E20" s="32">
        <v>8.2</v>
      </c>
      <c r="F20" s="11">
        <v>556</v>
      </c>
      <c r="G20" s="12">
        <v>10.9</v>
      </c>
      <c r="H20" s="11">
        <v>85</v>
      </c>
      <c r="I20" s="32">
        <v>80</v>
      </c>
      <c r="J20" s="11">
        <v>477</v>
      </c>
      <c r="K20" s="32">
        <v>9.3</v>
      </c>
      <c r="L20" s="11">
        <v>61</v>
      </c>
      <c r="M20" s="63">
        <v>1.19</v>
      </c>
      <c r="N20" s="41" t="s">
        <v>49</v>
      </c>
      <c r="O20" s="31">
        <v>97</v>
      </c>
      <c r="P20" s="32">
        <v>9.3</v>
      </c>
      <c r="Q20" s="42">
        <v>103</v>
      </c>
      <c r="R20" s="43">
        <v>9.8</v>
      </c>
      <c r="S20" s="42">
        <v>-6</v>
      </c>
      <c r="T20" s="48">
        <v>-0.6</v>
      </c>
      <c r="U20" s="46">
        <v>11</v>
      </c>
      <c r="V20" s="61">
        <v>101.9</v>
      </c>
      <c r="W20" s="42">
        <v>57</v>
      </c>
      <c r="X20" s="43">
        <v>5.4</v>
      </c>
      <c r="Y20" s="42">
        <v>7</v>
      </c>
      <c r="Z20" s="47">
        <v>0.67</v>
      </c>
    </row>
    <row r="21" spans="1:26" ht="15.75" customHeight="1">
      <c r="A21" s="62" t="s">
        <v>50</v>
      </c>
      <c r="B21" s="31">
        <v>613</v>
      </c>
      <c r="C21" s="32">
        <v>15.5</v>
      </c>
      <c r="D21" s="11">
        <v>373</v>
      </c>
      <c r="E21" s="32">
        <v>9.4</v>
      </c>
      <c r="F21" s="11">
        <v>240</v>
      </c>
      <c r="G21" s="12">
        <v>6</v>
      </c>
      <c r="H21" s="11">
        <v>52</v>
      </c>
      <c r="I21" s="32">
        <v>78.2</v>
      </c>
      <c r="J21" s="11">
        <v>338</v>
      </c>
      <c r="K21" s="32">
        <v>8.5</v>
      </c>
      <c r="L21" s="11">
        <v>24</v>
      </c>
      <c r="M21" s="63">
        <v>0.6</v>
      </c>
      <c r="N21" s="41" t="s">
        <v>51</v>
      </c>
      <c r="O21" s="31">
        <v>60</v>
      </c>
      <c r="P21" s="32">
        <v>10.7</v>
      </c>
      <c r="Q21" s="42">
        <v>65</v>
      </c>
      <c r="R21" s="43">
        <v>11.6</v>
      </c>
      <c r="S21" s="42">
        <v>-5</v>
      </c>
      <c r="T21" s="48">
        <v>-0.9</v>
      </c>
      <c r="U21" s="46">
        <v>10</v>
      </c>
      <c r="V21" s="61">
        <v>142.9</v>
      </c>
      <c r="W21" s="42">
        <v>34</v>
      </c>
      <c r="X21" s="43">
        <v>6.1</v>
      </c>
      <c r="Y21" s="42">
        <v>4</v>
      </c>
      <c r="Z21" s="47">
        <v>0.71</v>
      </c>
    </row>
    <row r="22" spans="1:26" ht="15.75" customHeight="1">
      <c r="A22" s="62" t="s">
        <v>52</v>
      </c>
      <c r="B22" s="31">
        <v>540</v>
      </c>
      <c r="C22" s="32">
        <v>16.2</v>
      </c>
      <c r="D22" s="11">
        <v>260</v>
      </c>
      <c r="E22" s="32">
        <v>7.8</v>
      </c>
      <c r="F22" s="11">
        <v>280</v>
      </c>
      <c r="G22" s="12">
        <v>8.4</v>
      </c>
      <c r="H22" s="11">
        <v>38</v>
      </c>
      <c r="I22" s="32">
        <v>65.7</v>
      </c>
      <c r="J22" s="11">
        <v>278</v>
      </c>
      <c r="K22" s="32">
        <v>8.3</v>
      </c>
      <c r="L22" s="11">
        <v>40</v>
      </c>
      <c r="M22" s="63">
        <v>1.2</v>
      </c>
      <c r="N22" s="41" t="s">
        <v>53</v>
      </c>
      <c r="O22" s="31">
        <v>83</v>
      </c>
      <c r="P22" s="32">
        <v>9.4</v>
      </c>
      <c r="Q22" s="42">
        <v>81</v>
      </c>
      <c r="R22" s="43">
        <v>9.2</v>
      </c>
      <c r="S22" s="42">
        <v>2</v>
      </c>
      <c r="T22" s="48">
        <v>0.2</v>
      </c>
      <c r="U22" s="45">
        <v>7</v>
      </c>
      <c r="V22" s="64">
        <v>77.8</v>
      </c>
      <c r="W22" s="42">
        <v>51</v>
      </c>
      <c r="X22" s="43">
        <v>5.8</v>
      </c>
      <c r="Y22" s="42">
        <v>7</v>
      </c>
      <c r="Z22" s="47">
        <v>0.8</v>
      </c>
    </row>
    <row r="23" spans="1:26" ht="15.75" customHeight="1">
      <c r="A23" s="62" t="s">
        <v>54</v>
      </c>
      <c r="B23" s="31">
        <v>304</v>
      </c>
      <c r="C23" s="32">
        <v>11.5</v>
      </c>
      <c r="D23" s="11">
        <v>264</v>
      </c>
      <c r="E23" s="32">
        <v>10</v>
      </c>
      <c r="F23" s="11">
        <v>40</v>
      </c>
      <c r="G23" s="12">
        <v>1.5</v>
      </c>
      <c r="H23" s="11">
        <v>28</v>
      </c>
      <c r="I23" s="32">
        <v>84.3</v>
      </c>
      <c r="J23" s="11">
        <v>165</v>
      </c>
      <c r="K23" s="32">
        <v>6.3</v>
      </c>
      <c r="L23" s="11">
        <v>30</v>
      </c>
      <c r="M23" s="63">
        <v>1.14</v>
      </c>
      <c r="N23" s="41" t="s">
        <v>55</v>
      </c>
      <c r="O23" s="31">
        <v>36</v>
      </c>
      <c r="P23" s="32">
        <v>11.3</v>
      </c>
      <c r="Q23" s="42">
        <v>22</v>
      </c>
      <c r="R23" s="43">
        <v>6.9</v>
      </c>
      <c r="S23" s="42">
        <v>14</v>
      </c>
      <c r="T23" s="48">
        <v>4.4</v>
      </c>
      <c r="U23" s="65">
        <v>4</v>
      </c>
      <c r="V23" s="66">
        <v>100</v>
      </c>
      <c r="W23" s="42">
        <v>20</v>
      </c>
      <c r="X23" s="43">
        <v>6.3</v>
      </c>
      <c r="Y23" s="42">
        <v>1</v>
      </c>
      <c r="Z23" s="47">
        <v>0.31</v>
      </c>
    </row>
    <row r="24" spans="1:26" ht="15.75" customHeight="1">
      <c r="A24" s="62" t="s">
        <v>56</v>
      </c>
      <c r="B24" s="31">
        <v>290</v>
      </c>
      <c r="C24" s="32">
        <v>12.9</v>
      </c>
      <c r="D24" s="11">
        <v>218</v>
      </c>
      <c r="E24" s="32">
        <v>9.7</v>
      </c>
      <c r="F24" s="11">
        <v>72</v>
      </c>
      <c r="G24" s="12">
        <v>3.2</v>
      </c>
      <c r="H24" s="11">
        <v>18</v>
      </c>
      <c r="I24" s="32">
        <v>58.4</v>
      </c>
      <c r="J24" s="11">
        <v>126</v>
      </c>
      <c r="K24" s="32">
        <v>5.6</v>
      </c>
      <c r="L24" s="11">
        <v>16</v>
      </c>
      <c r="M24" s="63">
        <v>0.71</v>
      </c>
      <c r="N24" s="41" t="s">
        <v>57</v>
      </c>
      <c r="O24" s="31">
        <v>76</v>
      </c>
      <c r="P24" s="32">
        <v>13.1</v>
      </c>
      <c r="Q24" s="42">
        <v>53</v>
      </c>
      <c r="R24" s="43">
        <v>9.2</v>
      </c>
      <c r="S24" s="42">
        <v>23</v>
      </c>
      <c r="T24" s="48">
        <v>4</v>
      </c>
      <c r="U24" s="46">
        <v>3</v>
      </c>
      <c r="V24" s="61">
        <v>38</v>
      </c>
      <c r="W24" s="42">
        <v>44</v>
      </c>
      <c r="X24" s="43">
        <v>7.6</v>
      </c>
      <c r="Y24" s="42">
        <v>5</v>
      </c>
      <c r="Z24" s="47">
        <v>0.86</v>
      </c>
    </row>
    <row r="25" spans="1:26" ht="15.75" customHeight="1">
      <c r="A25" s="62" t="s">
        <v>58</v>
      </c>
      <c r="B25" s="31">
        <v>287</v>
      </c>
      <c r="C25" s="32">
        <v>12.5</v>
      </c>
      <c r="D25" s="11">
        <v>198</v>
      </c>
      <c r="E25" s="32">
        <v>8.6</v>
      </c>
      <c r="F25" s="11">
        <v>89</v>
      </c>
      <c r="G25" s="12">
        <v>3.9</v>
      </c>
      <c r="H25" s="11">
        <v>32</v>
      </c>
      <c r="I25" s="32">
        <v>100.3</v>
      </c>
      <c r="J25" s="11">
        <v>167</v>
      </c>
      <c r="K25" s="32">
        <v>7.3</v>
      </c>
      <c r="L25" s="11">
        <v>16</v>
      </c>
      <c r="M25" s="63">
        <v>0.7</v>
      </c>
      <c r="N25" s="34"/>
      <c r="O25" s="35"/>
      <c r="P25" s="36"/>
      <c r="Q25" s="37"/>
      <c r="R25" s="38"/>
      <c r="S25" s="37"/>
      <c r="T25" s="39"/>
      <c r="U25" s="37"/>
      <c r="V25" s="38"/>
      <c r="W25" s="37"/>
      <c r="X25" s="38"/>
      <c r="Y25" s="37"/>
      <c r="Z25" s="40"/>
    </row>
    <row r="26" spans="1:26" ht="15.75" customHeight="1">
      <c r="A26" s="62" t="s">
        <v>59</v>
      </c>
      <c r="B26" s="31">
        <v>685</v>
      </c>
      <c r="C26" s="32">
        <v>13.3</v>
      </c>
      <c r="D26" s="11">
        <v>481</v>
      </c>
      <c r="E26" s="32">
        <v>9.3</v>
      </c>
      <c r="F26" s="67">
        <v>204</v>
      </c>
      <c r="G26" s="12">
        <v>4</v>
      </c>
      <c r="H26" s="11">
        <v>58</v>
      </c>
      <c r="I26" s="32">
        <v>78.1</v>
      </c>
      <c r="J26" s="11">
        <v>352</v>
      </c>
      <c r="K26" s="32">
        <v>6.8</v>
      </c>
      <c r="L26" s="11">
        <v>33</v>
      </c>
      <c r="M26" s="63">
        <v>0.64</v>
      </c>
      <c r="N26" s="34" t="s">
        <v>60</v>
      </c>
      <c r="O26" s="35">
        <f>SUM(O27:O29)</f>
        <v>168</v>
      </c>
      <c r="P26" s="36">
        <v>11</v>
      </c>
      <c r="Q26" s="37">
        <f>SUM(Q27:Q29)</f>
        <v>151</v>
      </c>
      <c r="R26" s="38">
        <v>9.9</v>
      </c>
      <c r="S26" s="37">
        <f>SUM(S27:S29)</f>
        <v>17</v>
      </c>
      <c r="T26" s="39">
        <v>1.1</v>
      </c>
      <c r="U26" s="37">
        <f>SUM(U27:U29)</f>
        <v>30</v>
      </c>
      <c r="V26" s="38">
        <v>151.5</v>
      </c>
      <c r="W26" s="37">
        <f>SUM(W27:W29)</f>
        <v>95</v>
      </c>
      <c r="X26" s="38">
        <v>6.2</v>
      </c>
      <c r="Y26" s="37">
        <f>SUM(Y27:Y29)</f>
        <v>10</v>
      </c>
      <c r="Z26" s="40">
        <v>0.66</v>
      </c>
    </row>
    <row r="27" spans="1:26" s="57" customFormat="1" ht="15.75" customHeight="1">
      <c r="A27" s="62"/>
      <c r="B27" s="31"/>
      <c r="C27" s="32"/>
      <c r="D27" s="11"/>
      <c r="E27" s="32"/>
      <c r="F27" s="67"/>
      <c r="G27" s="12"/>
      <c r="H27" s="11"/>
      <c r="I27" s="32"/>
      <c r="J27" s="11"/>
      <c r="K27" s="32"/>
      <c r="L27" s="11"/>
      <c r="M27" s="33"/>
      <c r="N27" s="41" t="s">
        <v>61</v>
      </c>
      <c r="O27" s="31">
        <v>48</v>
      </c>
      <c r="P27" s="32">
        <v>9.7</v>
      </c>
      <c r="Q27" s="42">
        <v>40</v>
      </c>
      <c r="R27" s="43">
        <v>8.1</v>
      </c>
      <c r="S27" s="42">
        <v>8</v>
      </c>
      <c r="T27" s="48">
        <v>1.6</v>
      </c>
      <c r="U27" s="68">
        <v>7</v>
      </c>
      <c r="V27" s="64">
        <v>127.3</v>
      </c>
      <c r="W27" s="42">
        <v>32</v>
      </c>
      <c r="X27" s="43">
        <v>6.5</v>
      </c>
      <c r="Y27" s="46">
        <v>5</v>
      </c>
      <c r="Z27" s="47">
        <v>1.01</v>
      </c>
    </row>
    <row r="28" spans="1:26" ht="15.75" customHeight="1">
      <c r="A28" s="60" t="s">
        <v>62</v>
      </c>
      <c r="B28" s="35">
        <f>SUM(B29:B31)</f>
        <v>127</v>
      </c>
      <c r="C28" s="36">
        <v>9.5</v>
      </c>
      <c r="D28" s="37">
        <f>SUM(D29:D31)</f>
        <v>154</v>
      </c>
      <c r="E28" s="38">
        <v>11.6</v>
      </c>
      <c r="F28" s="37">
        <f>SUM(F29:F31)</f>
        <v>-27</v>
      </c>
      <c r="G28" s="39">
        <v>-2</v>
      </c>
      <c r="H28" s="37">
        <f>SUM(H29:H31)</f>
        <v>7</v>
      </c>
      <c r="I28" s="38">
        <v>52.2</v>
      </c>
      <c r="J28" s="37">
        <f>SUM(J29:J31)</f>
        <v>73</v>
      </c>
      <c r="K28" s="38">
        <v>5.5</v>
      </c>
      <c r="L28" s="37">
        <f>SUM(L29:L31)</f>
        <v>3</v>
      </c>
      <c r="M28" s="69">
        <v>0.23</v>
      </c>
      <c r="N28" s="41" t="s">
        <v>63</v>
      </c>
      <c r="O28" s="31">
        <v>77</v>
      </c>
      <c r="P28" s="32">
        <v>12</v>
      </c>
      <c r="Q28" s="42">
        <v>69</v>
      </c>
      <c r="R28" s="43">
        <v>10.8</v>
      </c>
      <c r="S28" s="42">
        <v>8</v>
      </c>
      <c r="T28" s="48">
        <v>1.2</v>
      </c>
      <c r="U28" s="68">
        <v>12</v>
      </c>
      <c r="V28" s="43">
        <v>134.8</v>
      </c>
      <c r="W28" s="42">
        <v>41</v>
      </c>
      <c r="X28" s="43">
        <v>6.4</v>
      </c>
      <c r="Y28" s="42">
        <v>3</v>
      </c>
      <c r="Z28" s="47">
        <v>0.47</v>
      </c>
    </row>
    <row r="29" spans="1:26" ht="15.75" customHeight="1">
      <c r="A29" s="62" t="s">
        <v>64</v>
      </c>
      <c r="B29" s="31">
        <v>21</v>
      </c>
      <c r="C29" s="32">
        <v>7.1</v>
      </c>
      <c r="D29" s="11">
        <v>30</v>
      </c>
      <c r="E29" s="32">
        <v>10.1</v>
      </c>
      <c r="F29" s="11">
        <v>-9</v>
      </c>
      <c r="G29" s="12">
        <v>-3</v>
      </c>
      <c r="H29" s="11">
        <v>2</v>
      </c>
      <c r="I29" s="43">
        <v>87</v>
      </c>
      <c r="J29" s="11">
        <v>7</v>
      </c>
      <c r="K29" s="32">
        <v>2.4</v>
      </c>
      <c r="L29" s="11">
        <v>1</v>
      </c>
      <c r="M29" s="70">
        <v>0.34</v>
      </c>
      <c r="N29" s="41" t="s">
        <v>65</v>
      </c>
      <c r="O29" s="31">
        <v>43</v>
      </c>
      <c r="P29" s="32">
        <v>11.1</v>
      </c>
      <c r="Q29" s="42">
        <v>42</v>
      </c>
      <c r="R29" s="43">
        <v>10.9</v>
      </c>
      <c r="S29" s="42">
        <v>1</v>
      </c>
      <c r="T29" s="43">
        <v>0.3</v>
      </c>
      <c r="U29" s="68">
        <v>11</v>
      </c>
      <c r="V29" s="43">
        <v>203.7</v>
      </c>
      <c r="W29" s="42">
        <v>22</v>
      </c>
      <c r="X29" s="43">
        <v>5.7</v>
      </c>
      <c r="Y29" s="42">
        <v>2</v>
      </c>
      <c r="Z29" s="47">
        <v>0.52</v>
      </c>
    </row>
    <row r="30" spans="1:26" ht="15.75" customHeight="1">
      <c r="A30" s="62" t="s">
        <v>66</v>
      </c>
      <c r="B30" s="31">
        <v>51</v>
      </c>
      <c r="C30" s="32">
        <v>9.8</v>
      </c>
      <c r="D30" s="11">
        <v>51</v>
      </c>
      <c r="E30" s="32">
        <v>9.8</v>
      </c>
      <c r="F30" s="44" t="s">
        <v>35</v>
      </c>
      <c r="G30" s="44" t="s">
        <v>35</v>
      </c>
      <c r="H30" s="11">
        <v>3</v>
      </c>
      <c r="I30" s="43">
        <v>55.6</v>
      </c>
      <c r="J30" s="11">
        <v>34</v>
      </c>
      <c r="K30" s="32">
        <v>6.5</v>
      </c>
      <c r="L30" s="11">
        <v>1</v>
      </c>
      <c r="M30" s="70">
        <v>0.19</v>
      </c>
      <c r="N30" s="34"/>
      <c r="O30" s="35"/>
      <c r="P30" s="36"/>
      <c r="Q30" s="37"/>
      <c r="R30" s="38"/>
      <c r="S30" s="37"/>
      <c r="T30" s="39"/>
      <c r="U30" s="37"/>
      <c r="V30" s="38"/>
      <c r="W30" s="37"/>
      <c r="X30" s="38"/>
      <c r="Y30" s="37"/>
      <c r="Z30" s="47"/>
    </row>
    <row r="31" spans="1:26" ht="15.75" customHeight="1">
      <c r="A31" s="62" t="s">
        <v>67</v>
      </c>
      <c r="B31" s="31">
        <v>55</v>
      </c>
      <c r="C31" s="32">
        <v>10.7</v>
      </c>
      <c r="D31" s="11">
        <v>73</v>
      </c>
      <c r="E31" s="32">
        <v>14.2</v>
      </c>
      <c r="F31" s="11">
        <v>-18</v>
      </c>
      <c r="G31" s="12">
        <v>-3.5</v>
      </c>
      <c r="H31" s="71">
        <v>2</v>
      </c>
      <c r="I31" s="72">
        <v>35.1</v>
      </c>
      <c r="J31" s="11">
        <v>32</v>
      </c>
      <c r="K31" s="32">
        <v>6.2</v>
      </c>
      <c r="L31" s="11">
        <v>1</v>
      </c>
      <c r="M31" s="70">
        <v>0.19</v>
      </c>
      <c r="N31" s="34" t="s">
        <v>68</v>
      </c>
      <c r="O31" s="35">
        <f>SUM(O32:O33)</f>
        <v>601</v>
      </c>
      <c r="P31" s="36">
        <v>15.3</v>
      </c>
      <c r="Q31" s="37">
        <f>SUM(Q32:Q33)</f>
        <v>325</v>
      </c>
      <c r="R31" s="38">
        <v>8.3</v>
      </c>
      <c r="S31" s="37">
        <f>SUM(S32:S33)</f>
        <v>276</v>
      </c>
      <c r="T31" s="39">
        <v>7</v>
      </c>
      <c r="U31" s="37">
        <f>SUM(U32:U33)</f>
        <v>49</v>
      </c>
      <c r="V31" s="38">
        <v>75.4</v>
      </c>
      <c r="W31" s="37">
        <f>SUM(W32:W33)</f>
        <v>300</v>
      </c>
      <c r="X31" s="38">
        <v>7.6</v>
      </c>
      <c r="Y31" s="37">
        <f>SUM(Y32:Y33)</f>
        <v>31</v>
      </c>
      <c r="Z31" s="40">
        <v>0.79</v>
      </c>
    </row>
    <row r="32" spans="1:26" s="57" customFormat="1" ht="15.75" customHeight="1">
      <c r="A32" s="62"/>
      <c r="B32" s="31"/>
      <c r="C32" s="32"/>
      <c r="D32" s="11"/>
      <c r="E32" s="32"/>
      <c r="F32" s="11"/>
      <c r="G32" s="12"/>
      <c r="H32" s="71"/>
      <c r="I32" s="71"/>
      <c r="J32" s="11"/>
      <c r="K32" s="32"/>
      <c r="L32" s="11"/>
      <c r="M32" s="70"/>
      <c r="N32" s="41" t="s">
        <v>69</v>
      </c>
      <c r="O32" s="31">
        <v>238</v>
      </c>
      <c r="P32" s="32">
        <v>14.8</v>
      </c>
      <c r="Q32" s="42">
        <v>129</v>
      </c>
      <c r="R32" s="43">
        <v>8</v>
      </c>
      <c r="S32" s="42">
        <v>109</v>
      </c>
      <c r="T32" s="48">
        <v>6.8</v>
      </c>
      <c r="U32" s="46">
        <v>20</v>
      </c>
      <c r="V32" s="61">
        <v>77.5</v>
      </c>
      <c r="W32" s="42">
        <v>115</v>
      </c>
      <c r="X32" s="43">
        <v>7.2</v>
      </c>
      <c r="Y32" s="42">
        <v>16</v>
      </c>
      <c r="Z32" s="47">
        <v>1</v>
      </c>
    </row>
    <row r="33" spans="1:26" ht="15.75" customHeight="1">
      <c r="A33" s="60" t="s">
        <v>70</v>
      </c>
      <c r="B33" s="35">
        <f>SUM(B34:B38)</f>
        <v>562</v>
      </c>
      <c r="C33" s="38">
        <v>11.5</v>
      </c>
      <c r="D33" s="37">
        <f>SUM(D34:D38)</f>
        <v>548</v>
      </c>
      <c r="E33" s="38">
        <v>11.2</v>
      </c>
      <c r="F33" s="37">
        <f>SUM(F34:F38)</f>
        <v>14</v>
      </c>
      <c r="G33" s="39">
        <v>0.3</v>
      </c>
      <c r="H33" s="37">
        <f>SUM(H34:H38)</f>
        <v>48</v>
      </c>
      <c r="I33" s="38">
        <v>78.7</v>
      </c>
      <c r="J33" s="37">
        <f>SUM(J34:J38)</f>
        <v>290</v>
      </c>
      <c r="K33" s="38">
        <v>5.9</v>
      </c>
      <c r="L33" s="37">
        <f>SUM(L34:L38)</f>
        <v>25</v>
      </c>
      <c r="M33" s="69">
        <v>0.51</v>
      </c>
      <c r="N33" s="41" t="s">
        <v>71</v>
      </c>
      <c r="O33" s="31">
        <v>363</v>
      </c>
      <c r="P33" s="32">
        <v>15.6</v>
      </c>
      <c r="Q33" s="42">
        <v>196</v>
      </c>
      <c r="R33" s="43">
        <v>8.4</v>
      </c>
      <c r="S33" s="42">
        <v>167</v>
      </c>
      <c r="T33" s="48">
        <v>7.2</v>
      </c>
      <c r="U33" s="42">
        <v>29</v>
      </c>
      <c r="V33" s="43">
        <v>74</v>
      </c>
      <c r="W33" s="42">
        <v>185</v>
      </c>
      <c r="X33" s="43">
        <v>8</v>
      </c>
      <c r="Y33" s="42">
        <v>15</v>
      </c>
      <c r="Z33" s="47">
        <v>0.65</v>
      </c>
    </row>
    <row r="34" spans="1:26" ht="15.75" customHeight="1">
      <c r="A34" s="62" t="s">
        <v>72</v>
      </c>
      <c r="B34" s="31">
        <v>97</v>
      </c>
      <c r="C34" s="32">
        <v>11.7</v>
      </c>
      <c r="D34" s="11">
        <v>90</v>
      </c>
      <c r="E34" s="32">
        <v>10.8</v>
      </c>
      <c r="F34" s="11">
        <v>7</v>
      </c>
      <c r="G34" s="12">
        <v>0.8</v>
      </c>
      <c r="H34" s="71">
        <v>5</v>
      </c>
      <c r="I34" s="72">
        <v>49</v>
      </c>
      <c r="J34" s="11">
        <v>54</v>
      </c>
      <c r="K34" s="32">
        <v>6.5</v>
      </c>
      <c r="L34" s="11">
        <v>2</v>
      </c>
      <c r="M34" s="70">
        <v>0.24</v>
      </c>
      <c r="N34" s="34"/>
      <c r="O34" s="35"/>
      <c r="P34" s="36"/>
      <c r="Q34" s="37"/>
      <c r="R34" s="38"/>
      <c r="S34" s="37"/>
      <c r="T34" s="39"/>
      <c r="U34" s="37"/>
      <c r="V34" s="38"/>
      <c r="W34" s="37"/>
      <c r="X34" s="38"/>
      <c r="Y34" s="37"/>
      <c r="Z34" s="40"/>
    </row>
    <row r="35" spans="1:26" ht="15.75" customHeight="1">
      <c r="A35" s="62" t="s">
        <v>73</v>
      </c>
      <c r="B35" s="31">
        <v>52</v>
      </c>
      <c r="C35" s="32">
        <v>15.3</v>
      </c>
      <c r="D35" s="11">
        <v>34</v>
      </c>
      <c r="E35" s="32">
        <v>10</v>
      </c>
      <c r="F35" s="11">
        <v>18</v>
      </c>
      <c r="G35" s="12">
        <v>5.3</v>
      </c>
      <c r="H35" s="71">
        <v>4</v>
      </c>
      <c r="I35" s="72">
        <v>71.4</v>
      </c>
      <c r="J35" s="11">
        <v>27</v>
      </c>
      <c r="K35" s="32">
        <v>8</v>
      </c>
      <c r="L35" s="11">
        <v>2</v>
      </c>
      <c r="M35" s="70">
        <v>0.59</v>
      </c>
      <c r="N35" s="34" t="s">
        <v>74</v>
      </c>
      <c r="O35" s="35">
        <f>SUM(O36:O41)</f>
        <v>283</v>
      </c>
      <c r="P35" s="36">
        <v>13.2</v>
      </c>
      <c r="Q35" s="37">
        <f>SUM(Q36:Q41)</f>
        <v>218</v>
      </c>
      <c r="R35" s="38">
        <v>10.2</v>
      </c>
      <c r="S35" s="37">
        <f>SUM(S36:S41)</f>
        <v>65</v>
      </c>
      <c r="T35" s="39">
        <v>3</v>
      </c>
      <c r="U35" s="37">
        <f>SUM(U36:U41)</f>
        <v>27</v>
      </c>
      <c r="V35" s="38">
        <v>87.1</v>
      </c>
      <c r="W35" s="37">
        <f>SUM(W36:W40)</f>
        <v>152</v>
      </c>
      <c r="X35" s="38">
        <v>7.1</v>
      </c>
      <c r="Y35" s="37">
        <f>SUM(Y36:Y40)</f>
        <v>12</v>
      </c>
      <c r="Z35" s="40">
        <v>0.56</v>
      </c>
    </row>
    <row r="36" spans="1:26" ht="15.75" customHeight="1">
      <c r="A36" s="62" t="s">
        <v>75</v>
      </c>
      <c r="B36" s="31">
        <v>242</v>
      </c>
      <c r="C36" s="32">
        <v>12.5</v>
      </c>
      <c r="D36" s="11">
        <v>204</v>
      </c>
      <c r="E36" s="32">
        <v>10.6</v>
      </c>
      <c r="F36" s="11">
        <v>38</v>
      </c>
      <c r="G36" s="12">
        <v>2</v>
      </c>
      <c r="H36" s="11">
        <v>16</v>
      </c>
      <c r="I36" s="32">
        <v>62</v>
      </c>
      <c r="J36" s="11">
        <v>115</v>
      </c>
      <c r="K36" s="32">
        <v>6</v>
      </c>
      <c r="L36" s="11">
        <v>10</v>
      </c>
      <c r="M36" s="70">
        <v>0.52</v>
      </c>
      <c r="N36" s="41" t="s">
        <v>76</v>
      </c>
      <c r="O36" s="31">
        <v>30</v>
      </c>
      <c r="P36" s="43">
        <v>13</v>
      </c>
      <c r="Q36" s="73">
        <v>23</v>
      </c>
      <c r="R36" s="43">
        <v>10</v>
      </c>
      <c r="S36" s="42">
        <v>7</v>
      </c>
      <c r="T36" s="48">
        <v>3</v>
      </c>
      <c r="U36" s="46">
        <v>1</v>
      </c>
      <c r="V36" s="56">
        <v>32.3</v>
      </c>
      <c r="W36" s="42">
        <v>15</v>
      </c>
      <c r="X36" s="43">
        <v>6.5</v>
      </c>
      <c r="Y36" s="46">
        <v>3</v>
      </c>
      <c r="Z36" s="47">
        <v>1.3</v>
      </c>
    </row>
    <row r="37" spans="1:26" ht="15.75" customHeight="1">
      <c r="A37" s="62" t="s">
        <v>77</v>
      </c>
      <c r="B37" s="31">
        <v>50</v>
      </c>
      <c r="C37" s="32">
        <v>8.3</v>
      </c>
      <c r="D37" s="11">
        <v>90</v>
      </c>
      <c r="E37" s="32">
        <v>15</v>
      </c>
      <c r="F37" s="11">
        <v>-40</v>
      </c>
      <c r="G37" s="12">
        <v>-6.6</v>
      </c>
      <c r="H37" s="11">
        <v>8</v>
      </c>
      <c r="I37" s="33">
        <v>137.9</v>
      </c>
      <c r="J37" s="11">
        <v>33</v>
      </c>
      <c r="K37" s="32">
        <v>5.5</v>
      </c>
      <c r="L37" s="11">
        <v>4</v>
      </c>
      <c r="M37" s="70">
        <v>0.66</v>
      </c>
      <c r="N37" s="41" t="s">
        <v>78</v>
      </c>
      <c r="O37" s="31">
        <v>28</v>
      </c>
      <c r="P37" s="32">
        <v>10.7</v>
      </c>
      <c r="Q37" s="42">
        <v>21</v>
      </c>
      <c r="R37" s="43">
        <v>8</v>
      </c>
      <c r="S37" s="46">
        <v>7</v>
      </c>
      <c r="T37" s="48">
        <v>2.7</v>
      </c>
      <c r="U37" s="46">
        <v>2</v>
      </c>
      <c r="V37" s="45">
        <v>66.7</v>
      </c>
      <c r="W37" s="42">
        <v>16</v>
      </c>
      <c r="X37" s="43">
        <v>6.1</v>
      </c>
      <c r="Y37" s="45">
        <v>2</v>
      </c>
      <c r="Z37" s="47">
        <v>0.76</v>
      </c>
    </row>
    <row r="38" spans="1:26" ht="15.75" customHeight="1">
      <c r="A38" s="62" t="s">
        <v>79</v>
      </c>
      <c r="B38" s="31">
        <v>121</v>
      </c>
      <c r="C38" s="32">
        <v>10.1</v>
      </c>
      <c r="D38" s="11">
        <v>130</v>
      </c>
      <c r="E38" s="32">
        <v>10.9</v>
      </c>
      <c r="F38" s="11">
        <v>-9</v>
      </c>
      <c r="G38" s="12">
        <v>-0.8</v>
      </c>
      <c r="H38" s="11">
        <v>15</v>
      </c>
      <c r="I38" s="32">
        <v>110.3</v>
      </c>
      <c r="J38" s="11">
        <v>61</v>
      </c>
      <c r="K38" s="32">
        <v>5.1</v>
      </c>
      <c r="L38" s="11">
        <v>7</v>
      </c>
      <c r="M38" s="70">
        <v>0.58</v>
      </c>
      <c r="N38" s="41" t="s">
        <v>80</v>
      </c>
      <c r="O38" s="31">
        <v>20</v>
      </c>
      <c r="P38" s="32">
        <v>9.3</v>
      </c>
      <c r="Q38" s="42">
        <v>26</v>
      </c>
      <c r="R38" s="43">
        <v>12.1</v>
      </c>
      <c r="S38" s="46">
        <v>-6</v>
      </c>
      <c r="T38" s="48">
        <v>-2.8</v>
      </c>
      <c r="U38" s="46">
        <v>1</v>
      </c>
      <c r="V38" s="61">
        <v>47.6</v>
      </c>
      <c r="W38" s="42">
        <v>14</v>
      </c>
      <c r="X38" s="43">
        <v>6.5</v>
      </c>
      <c r="Y38" s="45">
        <v>1</v>
      </c>
      <c r="Z38" s="47">
        <v>0.47</v>
      </c>
    </row>
    <row r="39" spans="1:26" s="57" customFormat="1" ht="15.75" customHeight="1">
      <c r="A39" s="62"/>
      <c r="B39" s="31"/>
      <c r="C39" s="32"/>
      <c r="D39" s="11"/>
      <c r="E39" s="32"/>
      <c r="F39" s="11"/>
      <c r="G39" s="12"/>
      <c r="H39" s="11"/>
      <c r="I39" s="32"/>
      <c r="J39" s="11"/>
      <c r="K39" s="32"/>
      <c r="L39" s="11"/>
      <c r="M39" s="70"/>
      <c r="N39" s="41" t="s">
        <v>81</v>
      </c>
      <c r="O39" s="31">
        <v>70</v>
      </c>
      <c r="P39" s="32">
        <v>13.8</v>
      </c>
      <c r="Q39" s="42">
        <v>46</v>
      </c>
      <c r="R39" s="43">
        <v>9.1</v>
      </c>
      <c r="S39" s="42">
        <v>24</v>
      </c>
      <c r="T39" s="48">
        <v>4.7</v>
      </c>
      <c r="U39" s="46">
        <v>12</v>
      </c>
      <c r="V39" s="61">
        <v>146.3</v>
      </c>
      <c r="W39" s="42">
        <v>41</v>
      </c>
      <c r="X39" s="43">
        <v>8.1</v>
      </c>
      <c r="Y39" s="42">
        <v>1</v>
      </c>
      <c r="Z39" s="47">
        <v>0.2</v>
      </c>
    </row>
    <row r="40" spans="1:26" ht="15.75" customHeight="1">
      <c r="A40" s="60" t="s">
        <v>82</v>
      </c>
      <c r="B40" s="35">
        <f>SUM(B41:B42)</f>
        <v>408</v>
      </c>
      <c r="C40" s="36">
        <v>12.7</v>
      </c>
      <c r="D40" s="74">
        <f>SUM(D41:D42)</f>
        <v>294</v>
      </c>
      <c r="E40" s="36">
        <v>9.1</v>
      </c>
      <c r="F40" s="74">
        <f>SUM(F41:F42)</f>
        <v>114</v>
      </c>
      <c r="G40" s="54">
        <v>3.5</v>
      </c>
      <c r="H40" s="74">
        <f>SUM(H41:H42)</f>
        <v>46</v>
      </c>
      <c r="I40" s="36">
        <v>101.3</v>
      </c>
      <c r="J40" s="74">
        <f>SUM(J41:J42)</f>
        <v>241</v>
      </c>
      <c r="K40" s="36">
        <v>7.5</v>
      </c>
      <c r="L40" s="74">
        <f>SUM(L41:L42)</f>
        <v>27</v>
      </c>
      <c r="M40" s="75">
        <v>0.84</v>
      </c>
      <c r="N40" s="41" t="s">
        <v>83</v>
      </c>
      <c r="O40" s="31">
        <v>135</v>
      </c>
      <c r="P40" s="32">
        <v>14.5</v>
      </c>
      <c r="Q40" s="42">
        <v>102</v>
      </c>
      <c r="R40" s="43">
        <v>11</v>
      </c>
      <c r="S40" s="42">
        <v>33</v>
      </c>
      <c r="T40" s="48">
        <v>3.5</v>
      </c>
      <c r="U40" s="46">
        <v>11</v>
      </c>
      <c r="V40" s="61">
        <v>75.3</v>
      </c>
      <c r="W40" s="42">
        <v>66</v>
      </c>
      <c r="X40" s="43">
        <v>7.1</v>
      </c>
      <c r="Y40" s="42">
        <v>5</v>
      </c>
      <c r="Z40" s="47">
        <v>0.54</v>
      </c>
    </row>
    <row r="41" spans="1:26" ht="15.75" customHeight="1">
      <c r="A41" s="62" t="s">
        <v>84</v>
      </c>
      <c r="B41" s="31">
        <v>266</v>
      </c>
      <c r="C41" s="32">
        <v>13</v>
      </c>
      <c r="D41" s="11">
        <v>174</v>
      </c>
      <c r="E41" s="32">
        <v>8.5</v>
      </c>
      <c r="F41" s="11">
        <v>92</v>
      </c>
      <c r="G41" s="12">
        <v>4.5</v>
      </c>
      <c r="H41" s="11">
        <v>32</v>
      </c>
      <c r="I41" s="32">
        <v>107.4</v>
      </c>
      <c r="J41" s="11">
        <v>150</v>
      </c>
      <c r="K41" s="32">
        <v>7.4</v>
      </c>
      <c r="L41" s="11">
        <v>18</v>
      </c>
      <c r="M41" s="70">
        <v>0.88</v>
      </c>
      <c r="N41" s="34"/>
      <c r="O41" s="35"/>
      <c r="P41" s="36"/>
      <c r="Q41" s="37"/>
      <c r="R41" s="38"/>
      <c r="S41" s="37"/>
      <c r="T41" s="39"/>
      <c r="U41" s="37"/>
      <c r="V41" s="38"/>
      <c r="W41" s="37"/>
      <c r="X41" s="38"/>
      <c r="Y41" s="37"/>
      <c r="Z41" s="40"/>
    </row>
    <row r="42" spans="1:26" ht="15.75" customHeight="1">
      <c r="A42" s="62" t="s">
        <v>85</v>
      </c>
      <c r="B42" s="31">
        <v>142</v>
      </c>
      <c r="C42" s="32">
        <v>12.1</v>
      </c>
      <c r="D42" s="11">
        <v>120</v>
      </c>
      <c r="E42" s="32">
        <v>10.2</v>
      </c>
      <c r="F42" s="11">
        <v>22</v>
      </c>
      <c r="G42" s="12">
        <v>1.9</v>
      </c>
      <c r="H42" s="11">
        <v>14</v>
      </c>
      <c r="I42" s="32">
        <v>89.7</v>
      </c>
      <c r="J42" s="11">
        <v>91</v>
      </c>
      <c r="K42" s="32">
        <v>7.7</v>
      </c>
      <c r="L42" s="11">
        <v>9</v>
      </c>
      <c r="M42" s="70">
        <v>0.77</v>
      </c>
      <c r="N42" s="34" t="s">
        <v>86</v>
      </c>
      <c r="O42" s="35">
        <f>SUM(O43:O46)</f>
        <v>254</v>
      </c>
      <c r="P42" s="36">
        <v>10.2</v>
      </c>
      <c r="Q42" s="37">
        <f>SUM(Q43:Q46)</f>
        <v>250</v>
      </c>
      <c r="R42" s="38">
        <v>10</v>
      </c>
      <c r="S42" s="37">
        <f>SUM(S43:S46)</f>
        <v>4</v>
      </c>
      <c r="T42" s="39">
        <v>0.2</v>
      </c>
      <c r="U42" s="37">
        <f>SUM(U43:U46)</f>
        <v>35</v>
      </c>
      <c r="V42" s="38">
        <v>121.1</v>
      </c>
      <c r="W42" s="37">
        <f>SUM(W43:W47)</f>
        <v>133</v>
      </c>
      <c r="X42" s="38">
        <v>5.3</v>
      </c>
      <c r="Y42" s="37">
        <f>SUM(Y43:Y46)</f>
        <v>8</v>
      </c>
      <c r="Z42" s="76">
        <v>0.32</v>
      </c>
    </row>
    <row r="43" spans="1:26" s="57" customFormat="1" ht="15.75" customHeight="1">
      <c r="A43" s="62"/>
      <c r="B43" s="31"/>
      <c r="C43" s="32"/>
      <c r="D43" s="11"/>
      <c r="E43" s="32"/>
      <c r="F43" s="11"/>
      <c r="G43" s="12"/>
      <c r="H43" s="11"/>
      <c r="I43" s="32"/>
      <c r="J43" s="11"/>
      <c r="K43" s="32"/>
      <c r="L43" s="11"/>
      <c r="M43" s="70"/>
      <c r="N43" s="41" t="s">
        <v>87</v>
      </c>
      <c r="O43" s="31">
        <v>52</v>
      </c>
      <c r="P43" s="32">
        <v>9</v>
      </c>
      <c r="Q43" s="42">
        <v>60</v>
      </c>
      <c r="R43" s="43">
        <v>10.4</v>
      </c>
      <c r="S43" s="42">
        <v>-8</v>
      </c>
      <c r="T43" s="48">
        <v>-1.4</v>
      </c>
      <c r="U43" s="46">
        <v>6</v>
      </c>
      <c r="V43" s="61">
        <v>103.4</v>
      </c>
      <c r="W43" s="42">
        <v>35</v>
      </c>
      <c r="X43" s="43">
        <v>6.1</v>
      </c>
      <c r="Y43" s="42">
        <v>3</v>
      </c>
      <c r="Z43" s="47">
        <v>0.52</v>
      </c>
    </row>
    <row r="44" spans="1:26" ht="15.75" customHeight="1">
      <c r="A44" s="60" t="s">
        <v>88</v>
      </c>
      <c r="B44" s="35">
        <f>SUM(B45:B48)</f>
        <v>457</v>
      </c>
      <c r="C44" s="36">
        <v>11.4</v>
      </c>
      <c r="D44" s="37">
        <f>SUM(D45:D48)</f>
        <v>331</v>
      </c>
      <c r="E44" s="38">
        <v>8.3</v>
      </c>
      <c r="F44" s="37">
        <f>SUM(F45:F48)</f>
        <v>126</v>
      </c>
      <c r="G44" s="39">
        <v>3.1</v>
      </c>
      <c r="H44" s="37">
        <f>SUM(H45:H48)</f>
        <v>59</v>
      </c>
      <c r="I44" s="38">
        <v>114.3</v>
      </c>
      <c r="J44" s="37">
        <f>SUM(J45:J48)</f>
        <v>308</v>
      </c>
      <c r="K44" s="38">
        <v>7.7</v>
      </c>
      <c r="L44" s="37">
        <v>35</v>
      </c>
      <c r="M44" s="75">
        <v>0.87</v>
      </c>
      <c r="N44" s="41" t="s">
        <v>89</v>
      </c>
      <c r="O44" s="31">
        <v>62</v>
      </c>
      <c r="P44" s="32">
        <v>10.9</v>
      </c>
      <c r="Q44" s="42">
        <v>56</v>
      </c>
      <c r="R44" s="43">
        <v>9.8</v>
      </c>
      <c r="S44" s="42">
        <v>6</v>
      </c>
      <c r="T44" s="48">
        <v>1.1</v>
      </c>
      <c r="U44" s="46">
        <v>3</v>
      </c>
      <c r="V44" s="61">
        <v>46.2</v>
      </c>
      <c r="W44" s="42">
        <v>28</v>
      </c>
      <c r="X44" s="43">
        <v>4.9</v>
      </c>
      <c r="Y44" s="42">
        <v>3</v>
      </c>
      <c r="Z44" s="47">
        <v>0.53</v>
      </c>
    </row>
    <row r="45" spans="1:26" ht="15.75" customHeight="1">
      <c r="A45" s="62" t="s">
        <v>90</v>
      </c>
      <c r="B45" s="31">
        <v>74</v>
      </c>
      <c r="C45" s="32">
        <v>11.1</v>
      </c>
      <c r="D45" s="11">
        <v>59</v>
      </c>
      <c r="E45" s="32">
        <v>8.8</v>
      </c>
      <c r="F45" s="11">
        <v>15</v>
      </c>
      <c r="G45" s="12">
        <v>2.2</v>
      </c>
      <c r="H45" s="11">
        <v>9</v>
      </c>
      <c r="I45" s="32">
        <v>108.4</v>
      </c>
      <c r="J45" s="11">
        <v>48</v>
      </c>
      <c r="K45" s="32">
        <v>7.2</v>
      </c>
      <c r="L45" s="11">
        <v>3</v>
      </c>
      <c r="M45" s="70">
        <v>0.45</v>
      </c>
      <c r="N45" s="41" t="s">
        <v>91</v>
      </c>
      <c r="O45" s="31">
        <v>86</v>
      </c>
      <c r="P45" s="32">
        <v>10.9</v>
      </c>
      <c r="Q45" s="42">
        <v>85</v>
      </c>
      <c r="R45" s="43">
        <v>10.8</v>
      </c>
      <c r="S45" s="42">
        <v>1</v>
      </c>
      <c r="T45" s="48">
        <v>0.1</v>
      </c>
      <c r="U45" s="46">
        <v>16</v>
      </c>
      <c r="V45" s="61">
        <v>156.9</v>
      </c>
      <c r="W45" s="42">
        <v>42</v>
      </c>
      <c r="X45" s="43">
        <v>5.3</v>
      </c>
      <c r="Y45" s="44" t="s">
        <v>35</v>
      </c>
      <c r="Z45" s="44" t="s">
        <v>35</v>
      </c>
    </row>
    <row r="46" spans="1:26" ht="15.75" customHeight="1">
      <c r="A46" s="62" t="s">
        <v>92</v>
      </c>
      <c r="B46" s="31">
        <v>110</v>
      </c>
      <c r="C46" s="32">
        <v>12</v>
      </c>
      <c r="D46" s="11">
        <v>75</v>
      </c>
      <c r="E46" s="32">
        <v>8.2</v>
      </c>
      <c r="F46" s="11">
        <v>35</v>
      </c>
      <c r="G46" s="12">
        <v>3.8</v>
      </c>
      <c r="H46" s="11">
        <v>14</v>
      </c>
      <c r="I46" s="32">
        <v>112.9</v>
      </c>
      <c r="J46" s="11">
        <v>74</v>
      </c>
      <c r="K46" s="32">
        <v>8.1</v>
      </c>
      <c r="L46" s="11">
        <v>7</v>
      </c>
      <c r="M46" s="70">
        <v>0.76</v>
      </c>
      <c r="N46" s="41" t="s">
        <v>93</v>
      </c>
      <c r="O46" s="31">
        <v>54</v>
      </c>
      <c r="P46" s="32">
        <v>9.7</v>
      </c>
      <c r="Q46" s="42">
        <v>49</v>
      </c>
      <c r="R46" s="43">
        <v>8.8</v>
      </c>
      <c r="S46" s="42">
        <v>5</v>
      </c>
      <c r="T46" s="48">
        <v>0.9</v>
      </c>
      <c r="U46" s="46">
        <v>10</v>
      </c>
      <c r="V46" s="61">
        <v>156.3</v>
      </c>
      <c r="W46" s="42">
        <v>28</v>
      </c>
      <c r="X46" s="43">
        <v>5.1</v>
      </c>
      <c r="Y46" s="42">
        <v>2</v>
      </c>
      <c r="Z46" s="47">
        <v>0.36</v>
      </c>
    </row>
    <row r="47" spans="1:26" ht="15.75" customHeight="1">
      <c r="A47" s="62" t="s">
        <v>94</v>
      </c>
      <c r="B47" s="31">
        <v>103</v>
      </c>
      <c r="C47" s="32">
        <v>8.4</v>
      </c>
      <c r="D47" s="11">
        <v>105</v>
      </c>
      <c r="E47" s="32">
        <v>8.5</v>
      </c>
      <c r="F47" s="11">
        <v>-2</v>
      </c>
      <c r="G47" s="12">
        <v>-0.2</v>
      </c>
      <c r="H47" s="11">
        <v>21</v>
      </c>
      <c r="I47" s="32">
        <v>169.4</v>
      </c>
      <c r="J47" s="11">
        <v>86</v>
      </c>
      <c r="K47" s="32">
        <v>7</v>
      </c>
      <c r="L47" s="11">
        <v>11</v>
      </c>
      <c r="M47" s="70">
        <v>0.89</v>
      </c>
      <c r="N47" s="34"/>
      <c r="O47" s="35"/>
      <c r="P47" s="36"/>
      <c r="Q47" s="37"/>
      <c r="R47" s="38"/>
      <c r="S47" s="37"/>
      <c r="T47" s="39"/>
      <c r="U47" s="37"/>
      <c r="V47" s="77"/>
      <c r="W47" s="37"/>
      <c r="X47" s="38"/>
      <c r="Y47" s="37"/>
      <c r="Z47" s="40"/>
    </row>
    <row r="48" spans="1:26" ht="15.75" customHeight="1">
      <c r="A48" s="62" t="s">
        <v>95</v>
      </c>
      <c r="B48" s="31">
        <v>170</v>
      </c>
      <c r="C48" s="32">
        <v>14.2</v>
      </c>
      <c r="D48" s="11">
        <v>92</v>
      </c>
      <c r="E48" s="32">
        <v>7.7</v>
      </c>
      <c r="F48" s="11">
        <v>78</v>
      </c>
      <c r="G48" s="12">
        <v>6.5</v>
      </c>
      <c r="H48" s="11">
        <v>15</v>
      </c>
      <c r="I48" s="32">
        <v>81.1</v>
      </c>
      <c r="J48" s="11">
        <v>100</v>
      </c>
      <c r="K48" s="32">
        <v>8.4</v>
      </c>
      <c r="L48" s="11">
        <v>14</v>
      </c>
      <c r="M48" s="70">
        <v>1.17</v>
      </c>
      <c r="N48" s="34" t="s">
        <v>96</v>
      </c>
      <c r="O48" s="35">
        <f>SUM(O49:O50)</f>
        <v>186</v>
      </c>
      <c r="P48" s="36">
        <v>10</v>
      </c>
      <c r="Q48" s="37">
        <f>SUM(Q49:Q50)</f>
        <v>217</v>
      </c>
      <c r="R48" s="38">
        <v>11.7</v>
      </c>
      <c r="S48" s="37">
        <f>SUM(S49:S50)</f>
        <v>-31</v>
      </c>
      <c r="T48" s="39">
        <v>-1.7</v>
      </c>
      <c r="U48" s="37">
        <f>SUM(U49:U50)</f>
        <v>27</v>
      </c>
      <c r="V48" s="78">
        <v>126.8</v>
      </c>
      <c r="W48" s="37">
        <f>SUM(W49:W50)</f>
        <v>89</v>
      </c>
      <c r="X48" s="38">
        <v>4.8</v>
      </c>
      <c r="Y48" s="37">
        <f>SUM(Y49:Y50)</f>
        <v>6</v>
      </c>
      <c r="Z48" s="40">
        <v>0.32</v>
      </c>
    </row>
    <row r="49" spans="1:26" s="57" customFormat="1" ht="15.75" customHeight="1">
      <c r="A49" s="62"/>
      <c r="B49" s="31"/>
      <c r="C49" s="32"/>
      <c r="D49" s="11"/>
      <c r="E49" s="32"/>
      <c r="F49" s="11"/>
      <c r="G49" s="12"/>
      <c r="H49" s="11"/>
      <c r="I49" s="32"/>
      <c r="J49" s="11"/>
      <c r="K49" s="32"/>
      <c r="L49" s="11"/>
      <c r="M49" s="70"/>
      <c r="N49" s="41" t="s">
        <v>97</v>
      </c>
      <c r="O49" s="31">
        <v>69</v>
      </c>
      <c r="P49" s="32">
        <v>9.5</v>
      </c>
      <c r="Q49" s="42">
        <v>91</v>
      </c>
      <c r="R49" s="43">
        <v>12.5</v>
      </c>
      <c r="S49" s="42">
        <v>-22</v>
      </c>
      <c r="T49" s="48">
        <v>-3</v>
      </c>
      <c r="U49" s="42">
        <v>12</v>
      </c>
      <c r="V49" s="43">
        <v>148.1</v>
      </c>
      <c r="W49" s="42">
        <v>37</v>
      </c>
      <c r="X49" s="43">
        <v>5.1</v>
      </c>
      <c r="Y49" s="42">
        <v>1</v>
      </c>
      <c r="Z49" s="47">
        <v>0.14</v>
      </c>
    </row>
    <row r="50" spans="1:26" ht="15.75" customHeight="1">
      <c r="A50" s="60" t="s">
        <v>98</v>
      </c>
      <c r="B50" s="35">
        <f>SUM(B51)</f>
        <v>358</v>
      </c>
      <c r="C50" s="36">
        <v>15.8</v>
      </c>
      <c r="D50" s="74">
        <f>SUM(D51)</f>
        <v>159</v>
      </c>
      <c r="E50" s="36">
        <v>7</v>
      </c>
      <c r="F50" s="74">
        <f>SUM(F51)</f>
        <v>199</v>
      </c>
      <c r="G50" s="54">
        <v>8.8</v>
      </c>
      <c r="H50" s="74">
        <f>SUM(H51)</f>
        <v>31</v>
      </c>
      <c r="I50" s="36">
        <v>79.7</v>
      </c>
      <c r="J50" s="74">
        <f>SUM(J51)</f>
        <v>179</v>
      </c>
      <c r="K50" s="36">
        <v>7.9</v>
      </c>
      <c r="L50" s="74">
        <f>SUM(L51)</f>
        <v>19</v>
      </c>
      <c r="M50" s="75">
        <v>0.84</v>
      </c>
      <c r="N50" s="79" t="s">
        <v>99</v>
      </c>
      <c r="O50" s="42">
        <v>117</v>
      </c>
      <c r="P50" s="43">
        <v>10.3</v>
      </c>
      <c r="Q50" s="42">
        <v>126</v>
      </c>
      <c r="R50" s="43">
        <v>11.1</v>
      </c>
      <c r="S50" s="42">
        <v>-9</v>
      </c>
      <c r="T50" s="48">
        <v>-0.8</v>
      </c>
      <c r="U50" s="42">
        <v>15</v>
      </c>
      <c r="V50" s="43">
        <v>113.6</v>
      </c>
      <c r="W50" s="42">
        <v>52</v>
      </c>
      <c r="X50" s="43">
        <v>4.6</v>
      </c>
      <c r="Y50" s="42">
        <v>5</v>
      </c>
      <c r="Z50" s="47">
        <v>0.44</v>
      </c>
    </row>
    <row r="51" spans="1:27" ht="15.75" customHeight="1">
      <c r="A51" s="80" t="s">
        <v>100</v>
      </c>
      <c r="B51" s="81">
        <v>358</v>
      </c>
      <c r="C51" s="82">
        <v>15.8</v>
      </c>
      <c r="D51" s="81">
        <v>159</v>
      </c>
      <c r="E51" s="82">
        <v>7</v>
      </c>
      <c r="F51" s="81">
        <v>199</v>
      </c>
      <c r="G51" s="83">
        <v>8.8</v>
      </c>
      <c r="H51" s="81">
        <v>31</v>
      </c>
      <c r="I51" s="82">
        <v>79.7</v>
      </c>
      <c r="J51" s="81">
        <v>179</v>
      </c>
      <c r="K51" s="82">
        <v>7.9</v>
      </c>
      <c r="L51" s="81">
        <v>19</v>
      </c>
      <c r="M51" s="84">
        <v>0.84</v>
      </c>
      <c r="N51" s="85"/>
      <c r="O51" s="81"/>
      <c r="P51" s="82"/>
      <c r="Q51" s="81"/>
      <c r="R51" s="82"/>
      <c r="S51" s="81"/>
      <c r="T51" s="83"/>
      <c r="U51" s="81"/>
      <c r="V51" s="82"/>
      <c r="W51" s="81"/>
      <c r="X51" s="82"/>
      <c r="Y51" s="81"/>
      <c r="Z51" s="86"/>
      <c r="AA51" s="87"/>
    </row>
    <row r="52" ht="12">
      <c r="A52" s="88" t="s">
        <v>101</v>
      </c>
    </row>
    <row r="53" ht="12">
      <c r="A53" s="89" t="s">
        <v>102</v>
      </c>
    </row>
    <row r="54" ht="12">
      <c r="A54" s="89" t="s">
        <v>103</v>
      </c>
    </row>
  </sheetData>
  <sheetProtection/>
  <mergeCells count="13">
    <mergeCell ref="A3:A5"/>
    <mergeCell ref="C4:C5"/>
    <mergeCell ref="E4:E5"/>
    <mergeCell ref="G4:G5"/>
    <mergeCell ref="I4:I5"/>
    <mergeCell ref="K4:K5"/>
    <mergeCell ref="Z4:Z5"/>
    <mergeCell ref="M4:M5"/>
    <mergeCell ref="P4:P5"/>
    <mergeCell ref="R4:R5"/>
    <mergeCell ref="T4:T5"/>
    <mergeCell ref="V4:V5"/>
    <mergeCell ref="X4:X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2009-05-12T04:28:07Z</dcterms:created>
  <dcterms:modified xsi:type="dcterms:W3CDTF">2009-05-12T06:28:09Z</dcterms:modified>
  <cp:category/>
  <cp:version/>
  <cp:contentType/>
  <cp:contentStatus/>
</cp:coreProperties>
</file>