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2" sheetId="1" r:id="rId1"/>
  </sheets>
  <externalReferences>
    <externalReference r:id="rId4"/>
  </externalReferences>
  <definedNames>
    <definedName name="_10.電気_ガスおよび水道" localSheetId="0">'112'!$B$1:$J$41</definedName>
    <definedName name="_10.電気_ガスおよび水道">#REF!</definedName>
    <definedName name="_xlnm.Print_Area" localSheetId="0">'112'!$A$1:$T$56</definedName>
  </definedNames>
  <calcPr fullCalcOnLoad="1"/>
</workbook>
</file>

<file path=xl/sharedStrings.xml><?xml version="1.0" encoding="utf-8"?>
<sst xmlns="http://schemas.openxmlformats.org/spreadsheetml/2006/main" count="123" uniqueCount="106">
  <si>
    <t xml:space="preserve">                                                           </t>
  </si>
  <si>
    <t>112.  国  有  鉄  道  各  駅  別  運  輸  状  況</t>
  </si>
  <si>
    <t>(単位 人員 人 )</t>
  </si>
  <si>
    <t>年度･路線</t>
  </si>
  <si>
    <t>乗   車   人   員</t>
  </si>
  <si>
    <t>降車人員</t>
  </si>
  <si>
    <t>手荷物・小荷物（個）</t>
  </si>
  <si>
    <t>貨   物（ｔ）</t>
  </si>
  <si>
    <t>路    線</t>
  </si>
  <si>
    <t>および駅</t>
  </si>
  <si>
    <t>総  数</t>
  </si>
  <si>
    <t>普  通</t>
  </si>
  <si>
    <t>定  期</t>
  </si>
  <si>
    <t>発  送</t>
  </si>
  <si>
    <t>到  着</t>
  </si>
  <si>
    <t xml:space="preserve">   昭 和 44 年 </t>
  </si>
  <si>
    <t>久  大  線</t>
  </si>
  <si>
    <t xml:space="preserve">     45</t>
  </si>
  <si>
    <t>夜明</t>
  </si>
  <si>
    <t>光岡</t>
  </si>
  <si>
    <t xml:space="preserve">     46</t>
  </si>
  <si>
    <t>日田</t>
  </si>
  <si>
    <t>豊後三芳</t>
  </si>
  <si>
    <t xml:space="preserve"> 日  豊  本  線</t>
  </si>
  <si>
    <t>豊後中川</t>
  </si>
  <si>
    <t>中津</t>
  </si>
  <si>
    <t>天ケ瀬</t>
  </si>
  <si>
    <t>東中津</t>
  </si>
  <si>
    <t>杉河内</t>
  </si>
  <si>
    <t>今津</t>
  </si>
  <si>
    <t>北山田</t>
  </si>
  <si>
    <t>天津</t>
  </si>
  <si>
    <t>豊後森</t>
  </si>
  <si>
    <t>豊前善光寺</t>
  </si>
  <si>
    <t>恵良</t>
  </si>
  <si>
    <t>柳ケ浦</t>
  </si>
  <si>
    <t>引治</t>
  </si>
  <si>
    <t>豊前長洲</t>
  </si>
  <si>
    <t>豊後中村</t>
  </si>
  <si>
    <t>宇佐</t>
  </si>
  <si>
    <t>野矢</t>
  </si>
  <si>
    <t>西屋敷</t>
  </si>
  <si>
    <t>由布院</t>
  </si>
  <si>
    <t>立石</t>
  </si>
  <si>
    <t>南由布</t>
  </si>
  <si>
    <t>中山香</t>
  </si>
  <si>
    <t>湯平</t>
  </si>
  <si>
    <t>杵築</t>
  </si>
  <si>
    <t>庄内</t>
  </si>
  <si>
    <t>大神</t>
  </si>
  <si>
    <t>天神山</t>
  </si>
  <si>
    <t>日出</t>
  </si>
  <si>
    <t>小野屋</t>
  </si>
  <si>
    <t>豊後豊岡</t>
  </si>
  <si>
    <t>鬼瀬</t>
  </si>
  <si>
    <t>亀川</t>
  </si>
  <si>
    <t>向之原</t>
  </si>
  <si>
    <t>別府</t>
  </si>
  <si>
    <t>賀来</t>
  </si>
  <si>
    <t>東別府</t>
  </si>
  <si>
    <t>南大分</t>
  </si>
  <si>
    <t xml:space="preserve"> </t>
  </si>
  <si>
    <t>西大分</t>
  </si>
  <si>
    <t xml:space="preserve"> 豊  肥  本  線</t>
  </si>
  <si>
    <t>大分</t>
  </si>
  <si>
    <t>豊後荻</t>
  </si>
  <si>
    <t>高城</t>
  </si>
  <si>
    <t>玉来</t>
  </si>
  <si>
    <t>鶴崎</t>
  </si>
  <si>
    <t>豊後竹田</t>
  </si>
  <si>
    <t>大在</t>
  </si>
  <si>
    <t>朝地</t>
  </si>
  <si>
    <t>坂ノ市</t>
  </si>
  <si>
    <t>緒方</t>
  </si>
  <si>
    <t>幸崎</t>
  </si>
  <si>
    <t>牧口</t>
  </si>
  <si>
    <t>佐志生</t>
  </si>
  <si>
    <t>三重町</t>
  </si>
  <si>
    <t>下ノ江</t>
  </si>
  <si>
    <t>菅尾</t>
  </si>
  <si>
    <t>熊崎</t>
  </si>
  <si>
    <t>犬飼</t>
  </si>
  <si>
    <t>上臼杵</t>
  </si>
  <si>
    <t>竹中</t>
  </si>
  <si>
    <t>臼杵</t>
  </si>
  <si>
    <t>中判田</t>
  </si>
  <si>
    <t>津久見</t>
  </si>
  <si>
    <t>滝尾</t>
  </si>
  <si>
    <t>日代</t>
  </si>
  <si>
    <t>浅海井</t>
  </si>
  <si>
    <t>宮    原    線</t>
  </si>
  <si>
    <t>狩生</t>
  </si>
  <si>
    <t>町田</t>
  </si>
  <si>
    <t>海崎</t>
  </si>
  <si>
    <t>宝泉寺</t>
  </si>
  <si>
    <t>佐伯</t>
  </si>
  <si>
    <t>麻生釣</t>
  </si>
  <si>
    <t>上岡</t>
  </si>
  <si>
    <t>直見</t>
  </si>
  <si>
    <t>日 田 彦 山 線</t>
  </si>
  <si>
    <t>直川</t>
  </si>
  <si>
    <t>大鶴</t>
  </si>
  <si>
    <t>重岡</t>
  </si>
  <si>
    <t>今山</t>
  </si>
  <si>
    <t>宗太郎</t>
  </si>
  <si>
    <t>大分港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</si>
</sst>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0_ "/>
    <numFmt numFmtId="179" formatCode="#,##0_);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176" fontId="18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 horizontal="centerContinuous"/>
    </xf>
    <xf numFmtId="177" fontId="21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 horizontal="centerContinuous"/>
    </xf>
    <xf numFmtId="177" fontId="18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/>
    </xf>
    <xf numFmtId="176" fontId="18" fillId="0" borderId="10" xfId="0" applyNumberFormat="1" applyFont="1" applyFill="1" applyBorder="1" applyAlignment="1" applyProtection="1">
      <alignment horizontal="left"/>
      <protection/>
    </xf>
    <xf numFmtId="177" fontId="18" fillId="0" borderId="10" xfId="0" applyNumberFormat="1" applyFont="1" applyFill="1" applyBorder="1" applyAlignment="1" applyProtection="1">
      <alignment horizontal="left"/>
      <protection/>
    </xf>
    <xf numFmtId="176" fontId="18" fillId="0" borderId="10" xfId="0" applyNumberFormat="1" applyFont="1" applyFill="1" applyBorder="1" applyAlignment="1">
      <alignment/>
    </xf>
    <xf numFmtId="177" fontId="18" fillId="0" borderId="1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 horizontal="centerContinuous" vertical="center"/>
    </xf>
    <xf numFmtId="176" fontId="18" fillId="0" borderId="0" xfId="0" applyNumberFormat="1" applyFont="1" applyFill="1" applyAlignment="1" applyProtection="1">
      <alignment horizontal="centerContinuous" vertical="center"/>
      <protection/>
    </xf>
    <xf numFmtId="177" fontId="18" fillId="0" borderId="11" xfId="0" applyNumberFormat="1" applyFont="1" applyFill="1" applyBorder="1" applyAlignment="1" applyProtection="1">
      <alignment horizontal="center" vertical="center"/>
      <protection/>
    </xf>
    <xf numFmtId="177" fontId="18" fillId="0" borderId="12" xfId="0" applyNumberFormat="1" applyFont="1" applyFill="1" applyBorder="1" applyAlignment="1" applyProtection="1">
      <alignment horizontal="center" vertical="center"/>
      <protection/>
    </xf>
    <xf numFmtId="177" fontId="18" fillId="0" borderId="13" xfId="0" applyNumberFormat="1" applyFont="1" applyFill="1" applyBorder="1" applyAlignment="1" applyProtection="1">
      <alignment horizontal="center" vertical="center"/>
      <protection/>
    </xf>
    <xf numFmtId="177" fontId="18" fillId="0" borderId="11" xfId="48" applyNumberFormat="1" applyFont="1" applyFill="1" applyBorder="1" applyAlignment="1">
      <alignment horizontal="center"/>
    </xf>
    <xf numFmtId="177" fontId="18" fillId="0" borderId="14" xfId="48" applyNumberFormat="1" applyFont="1" applyFill="1" applyBorder="1" applyAlignment="1">
      <alignment horizontal="center"/>
    </xf>
    <xf numFmtId="176" fontId="18" fillId="0" borderId="15" xfId="0" applyNumberFormat="1" applyFont="1" applyFill="1" applyBorder="1" applyAlignment="1">
      <alignment horizontal="center" vertical="center"/>
    </xf>
    <xf numFmtId="176" fontId="18" fillId="0" borderId="16" xfId="0" applyNumberFormat="1" applyFont="1" applyFill="1" applyBorder="1" applyAlignment="1">
      <alignment horizontal="center" vertical="center"/>
    </xf>
    <xf numFmtId="177" fontId="18" fillId="0" borderId="14" xfId="0" applyNumberFormat="1" applyFont="1" applyFill="1" applyBorder="1" applyAlignment="1" applyProtection="1">
      <alignment horizontal="center" vertical="center"/>
      <protection/>
    </xf>
    <xf numFmtId="176" fontId="18" fillId="0" borderId="11" xfId="48" applyNumberFormat="1" applyFont="1" applyFill="1" applyBorder="1" applyAlignment="1">
      <alignment horizontal="center"/>
    </xf>
    <xf numFmtId="176" fontId="18" fillId="0" borderId="14" xfId="48" applyNumberFormat="1" applyFont="1" applyFill="1" applyBorder="1" applyAlignment="1">
      <alignment horizontal="center"/>
    </xf>
    <xf numFmtId="176" fontId="18" fillId="0" borderId="12" xfId="48" applyNumberFormat="1" applyFont="1" applyFill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vertical="center"/>
      <protection/>
    </xf>
    <xf numFmtId="176" fontId="18" fillId="0" borderId="0" xfId="0" applyNumberFormat="1" applyFont="1" applyFill="1" applyAlignment="1">
      <alignment vertical="center"/>
    </xf>
    <xf numFmtId="176" fontId="18" fillId="0" borderId="17" xfId="0" applyNumberFormat="1" applyFont="1" applyFill="1" applyBorder="1" applyAlignment="1" applyProtection="1">
      <alignment horizontal="centerContinuous" vertical="center"/>
      <protection/>
    </xf>
    <xf numFmtId="177" fontId="18" fillId="0" borderId="18" xfId="0" applyNumberFormat="1" applyFont="1" applyFill="1" applyBorder="1" applyAlignment="1" applyProtection="1">
      <alignment horizontal="center" vertical="center"/>
      <protection/>
    </xf>
    <xf numFmtId="176" fontId="18" fillId="0" borderId="18" xfId="0" applyNumberFormat="1" applyFont="1" applyFill="1" applyBorder="1" applyAlignment="1" applyProtection="1">
      <alignment horizontal="center" vertical="center"/>
      <protection/>
    </xf>
    <xf numFmtId="177" fontId="18" fillId="0" borderId="19" xfId="0" applyNumberFormat="1" applyFont="1" applyFill="1" applyBorder="1" applyAlignment="1" applyProtection="1">
      <alignment horizontal="center" vertical="center"/>
      <protection/>
    </xf>
    <xf numFmtId="176" fontId="18" fillId="0" borderId="20" xfId="48" applyNumberFormat="1" applyFont="1" applyFill="1" applyBorder="1" applyAlignment="1">
      <alignment horizontal="centerContinuous"/>
    </xf>
    <xf numFmtId="177" fontId="18" fillId="0" borderId="21" xfId="48" applyNumberFormat="1" applyFont="1" applyFill="1" applyBorder="1" applyAlignment="1">
      <alignment horizontal="centerContinuous"/>
    </xf>
    <xf numFmtId="176" fontId="18" fillId="0" borderId="17" xfId="0" applyNumberFormat="1" applyFont="1" applyFill="1" applyBorder="1" applyAlignment="1" applyProtection="1">
      <alignment horizontal="center" vertical="center"/>
      <protection/>
    </xf>
    <xf numFmtId="176" fontId="18" fillId="0" borderId="21" xfId="0" applyNumberFormat="1" applyFont="1" applyFill="1" applyBorder="1" applyAlignment="1" applyProtection="1">
      <alignment horizontal="center" vertical="center"/>
      <protection/>
    </xf>
    <xf numFmtId="177" fontId="18" fillId="0" borderId="17" xfId="0" applyNumberFormat="1" applyFont="1" applyFill="1" applyBorder="1" applyAlignment="1" applyProtection="1">
      <alignment horizontal="center" vertical="center"/>
      <protection/>
    </xf>
    <xf numFmtId="177" fontId="18" fillId="0" borderId="22" xfId="0" applyNumberFormat="1" applyFont="1" applyFill="1" applyBorder="1" applyAlignment="1" applyProtection="1">
      <alignment horizontal="center" vertical="center"/>
      <protection/>
    </xf>
    <xf numFmtId="177" fontId="18" fillId="0" borderId="21" xfId="0" applyNumberFormat="1" applyFont="1" applyFill="1" applyBorder="1" applyAlignment="1" applyProtection="1">
      <alignment horizontal="center" vertical="center"/>
      <protection/>
    </xf>
    <xf numFmtId="176" fontId="18" fillId="0" borderId="21" xfId="48" applyNumberFormat="1" applyFont="1" applyFill="1" applyBorder="1" applyAlignment="1">
      <alignment horizontal="centerContinuous"/>
    </xf>
    <xf numFmtId="176" fontId="18" fillId="0" borderId="17" xfId="48" applyNumberFormat="1" applyFont="1" applyFill="1" applyBorder="1" applyAlignment="1">
      <alignment horizontal="centerContinuous"/>
    </xf>
    <xf numFmtId="176" fontId="18" fillId="0" borderId="0" xfId="0" applyNumberFormat="1" applyFont="1" applyFill="1" applyBorder="1" applyAlignment="1" applyProtection="1">
      <alignment horizontal="center" vertical="center"/>
      <protection/>
    </xf>
    <xf numFmtId="176" fontId="18" fillId="0" borderId="0" xfId="0" applyNumberFormat="1" applyFont="1" applyFill="1" applyAlignment="1" applyProtection="1">
      <alignment horizontal="center" vertical="center"/>
      <protection/>
    </xf>
    <xf numFmtId="176" fontId="18" fillId="0" borderId="0" xfId="0" applyNumberFormat="1" applyFont="1" applyFill="1" applyAlignment="1">
      <alignment horizontal="center" vertical="center"/>
    </xf>
    <xf numFmtId="176" fontId="18" fillId="0" borderId="23" xfId="0" applyNumberFormat="1" applyFont="1" applyFill="1" applyBorder="1" applyAlignment="1" applyProtection="1">
      <alignment horizontal="centerContinuous" vertical="center"/>
      <protection/>
    </xf>
    <xf numFmtId="176" fontId="18" fillId="0" borderId="24" xfId="0" applyNumberFormat="1" applyFont="1" applyFill="1" applyBorder="1" applyAlignment="1" applyProtection="1">
      <alignment horizontal="centerContinuous" vertical="center"/>
      <protection/>
    </xf>
    <xf numFmtId="177" fontId="18" fillId="0" borderId="25" xfId="0" applyNumberFormat="1" applyFont="1" applyFill="1" applyBorder="1" applyAlignment="1" applyProtection="1">
      <alignment horizontal="center" vertical="center"/>
      <protection/>
    </xf>
    <xf numFmtId="176" fontId="18" fillId="0" borderId="23" xfId="0" applyNumberFormat="1" applyFont="1" applyFill="1" applyBorder="1" applyAlignment="1" applyProtection="1">
      <alignment horizontal="center" vertical="center"/>
      <protection/>
    </xf>
    <xf numFmtId="177" fontId="18" fillId="0" borderId="0" xfId="0" applyNumberFormat="1" applyFont="1" applyFill="1" applyBorder="1" applyAlignment="1" applyProtection="1">
      <alignment horizontal="center" vertical="center"/>
      <protection/>
    </xf>
    <xf numFmtId="176" fontId="18" fillId="0" borderId="0" xfId="48" applyNumberFormat="1" applyFont="1" applyFill="1" applyBorder="1" applyAlignment="1">
      <alignment horizontal="centerContinuous"/>
    </xf>
    <xf numFmtId="177" fontId="18" fillId="0" borderId="0" xfId="48" applyNumberFormat="1" applyFont="1" applyFill="1" applyBorder="1" applyAlignment="1">
      <alignment horizontal="centerContinuous"/>
    </xf>
    <xf numFmtId="177" fontId="18" fillId="0" borderId="0" xfId="0" applyNumberFormat="1" applyFont="1" applyFill="1" applyAlignment="1">
      <alignment/>
    </xf>
    <xf numFmtId="176" fontId="18" fillId="0" borderId="26" xfId="0" applyNumberFormat="1" applyFont="1" applyFill="1" applyBorder="1" applyAlignment="1" applyProtection="1">
      <alignment horizontal="center" vertical="center"/>
      <protection/>
    </xf>
    <xf numFmtId="176" fontId="18" fillId="0" borderId="0" xfId="0" applyNumberFormat="1" applyFont="1" applyFill="1" applyBorder="1" applyAlignment="1" quotePrefix="1">
      <alignment horizontal="center"/>
    </xf>
    <xf numFmtId="176" fontId="18" fillId="0" borderId="26" xfId="0" applyNumberFormat="1" applyFont="1" applyFill="1" applyBorder="1" applyAlignment="1">
      <alignment horizontal="center"/>
    </xf>
    <xf numFmtId="176" fontId="18" fillId="0" borderId="0" xfId="48" applyNumberFormat="1" applyFont="1" applyFill="1" applyAlignment="1">
      <alignment/>
    </xf>
    <xf numFmtId="177" fontId="18" fillId="0" borderId="0" xfId="48" applyNumberFormat="1" applyFont="1" applyFill="1" applyAlignment="1">
      <alignment/>
    </xf>
    <xf numFmtId="176" fontId="22" fillId="0" borderId="0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177" fontId="22" fillId="0" borderId="0" xfId="48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Alignment="1" applyProtection="1">
      <alignment/>
      <protection/>
    </xf>
    <xf numFmtId="178" fontId="18" fillId="0" borderId="0" xfId="0" applyNumberFormat="1" applyFont="1" applyFill="1" applyBorder="1" applyAlignment="1" applyProtection="1" quotePrefix="1">
      <alignment horizontal="center"/>
      <protection locked="0"/>
    </xf>
    <xf numFmtId="178" fontId="18" fillId="0" borderId="26" xfId="0" applyNumberFormat="1" applyFont="1" applyFill="1" applyBorder="1" applyAlignment="1" applyProtection="1">
      <alignment horizontal="center"/>
      <protection locked="0"/>
    </xf>
    <xf numFmtId="176" fontId="18" fillId="0" borderId="0" xfId="0" applyNumberFormat="1" applyFont="1" applyFill="1" applyBorder="1" applyAlignment="1">
      <alignment horizontal="centerContinuous"/>
    </xf>
    <xf numFmtId="0" fontId="18" fillId="0" borderId="26" xfId="0" applyNumberFormat="1" applyFont="1" applyFill="1" applyBorder="1" applyAlignment="1" applyProtection="1">
      <alignment horizontal="distributed"/>
      <protection/>
    </xf>
    <xf numFmtId="177" fontId="18" fillId="0" borderId="0" xfId="48" applyNumberFormat="1" applyFont="1" applyFill="1" applyBorder="1" applyAlignment="1" applyProtection="1">
      <alignment/>
      <protection/>
    </xf>
    <xf numFmtId="176" fontId="18" fillId="0" borderId="0" xfId="48" applyNumberFormat="1" applyFont="1" applyFill="1" applyAlignment="1" applyProtection="1">
      <alignment/>
      <protection locked="0"/>
    </xf>
    <xf numFmtId="176" fontId="18" fillId="0" borderId="0" xfId="48" applyNumberFormat="1" applyFont="1" applyFill="1" applyAlignment="1" applyProtection="1">
      <alignment horizontal="right"/>
      <protection locked="0"/>
    </xf>
    <xf numFmtId="176" fontId="18" fillId="0" borderId="0" xfId="0" applyNumberFormat="1" applyFont="1" applyFill="1" applyAlignment="1" applyProtection="1">
      <alignment/>
      <protection locked="0"/>
    </xf>
    <xf numFmtId="0" fontId="18" fillId="0" borderId="0" xfId="0" applyNumberFormat="1" applyFont="1" applyFill="1" applyAlignment="1" applyProtection="1">
      <alignment horizontal="distributed"/>
      <protection/>
    </xf>
    <xf numFmtId="38" fontId="18" fillId="0" borderId="0" xfId="48" applyFont="1" applyFill="1" applyAlignment="1">
      <alignment/>
    </xf>
    <xf numFmtId="178" fontId="18" fillId="0" borderId="0" xfId="0" applyNumberFormat="1" applyFont="1" applyFill="1" applyBorder="1" applyAlignment="1" applyProtection="1" quotePrefix="1">
      <alignment horizontal="center"/>
      <protection locked="0"/>
    </xf>
    <xf numFmtId="178" fontId="18" fillId="0" borderId="26" xfId="0" applyNumberFormat="1" applyFont="1" applyFill="1" applyBorder="1" applyAlignment="1" applyProtection="1">
      <alignment horizontal="center"/>
      <protection locked="0"/>
    </xf>
    <xf numFmtId="179" fontId="22" fillId="0" borderId="0" xfId="48" applyNumberFormat="1" applyFont="1" applyFill="1" applyBorder="1" applyAlignment="1">
      <alignment horizontal="right"/>
    </xf>
    <xf numFmtId="178" fontId="22" fillId="0" borderId="0" xfId="0" applyNumberFormat="1" applyFont="1" applyFill="1" applyBorder="1" applyAlignment="1" applyProtection="1" quotePrefix="1">
      <alignment horizontal="center"/>
      <protection locked="0"/>
    </xf>
    <xf numFmtId="178" fontId="22" fillId="0" borderId="26" xfId="0" applyNumberFormat="1" applyFont="1" applyFill="1" applyBorder="1" applyAlignment="1" applyProtection="1">
      <alignment horizontal="center"/>
      <protection locked="0"/>
    </xf>
    <xf numFmtId="176" fontId="22" fillId="0" borderId="0" xfId="48" applyNumberFormat="1" applyFont="1" applyFill="1" applyBorder="1" applyAlignment="1" applyProtection="1">
      <alignment/>
      <protection/>
    </xf>
    <xf numFmtId="177" fontId="22" fillId="0" borderId="0" xfId="48" applyNumberFormat="1" applyFont="1" applyFill="1" applyAlignment="1">
      <alignment/>
    </xf>
    <xf numFmtId="177" fontId="18" fillId="0" borderId="27" xfId="0" applyNumberFormat="1" applyFont="1" applyFill="1" applyBorder="1" applyAlignment="1">
      <alignment horizontal="center"/>
    </xf>
    <xf numFmtId="176" fontId="18" fillId="0" borderId="0" xfId="48" applyNumberFormat="1" applyFont="1" applyFill="1" applyBorder="1" applyAlignment="1">
      <alignment/>
    </xf>
    <xf numFmtId="176" fontId="18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Alignment="1" applyProtection="1">
      <alignment/>
      <protection/>
    </xf>
    <xf numFmtId="176" fontId="22" fillId="0" borderId="27" xfId="48" applyNumberFormat="1" applyFont="1" applyFill="1" applyBorder="1" applyAlignment="1" applyProtection="1">
      <alignment/>
      <protection/>
    </xf>
    <xf numFmtId="177" fontId="18" fillId="0" borderId="27" xfId="48" applyNumberFormat="1" applyFont="1" applyFill="1" applyBorder="1" applyAlignment="1" applyProtection="1">
      <alignment/>
      <protection/>
    </xf>
    <xf numFmtId="177" fontId="18" fillId="0" borderId="0" xfId="48" applyNumberFormat="1" applyFont="1" applyFill="1" applyBorder="1" applyAlignment="1" applyProtection="1">
      <alignment horizontal="right"/>
      <protection/>
    </xf>
    <xf numFmtId="176" fontId="18" fillId="0" borderId="0" xfId="48" applyNumberFormat="1" applyFont="1" applyFill="1" applyBorder="1" applyAlignment="1" applyProtection="1">
      <alignment/>
      <protection/>
    </xf>
    <xf numFmtId="41" fontId="18" fillId="0" borderId="0" xfId="48" applyNumberFormat="1" applyFont="1" applyFill="1" applyBorder="1" applyAlignment="1" applyProtection="1">
      <alignment/>
      <protection/>
    </xf>
    <xf numFmtId="0" fontId="18" fillId="0" borderId="26" xfId="0" applyNumberFormat="1" applyFont="1" applyFill="1" applyBorder="1" applyAlignment="1" applyProtection="1">
      <alignment horizontal="distributed" vertical="center"/>
      <protection/>
    </xf>
    <xf numFmtId="177" fontId="18" fillId="0" borderId="0" xfId="48" applyNumberFormat="1" applyFont="1" applyFill="1" applyBorder="1" applyAlignment="1" applyProtection="1">
      <alignment vertical="center"/>
      <protection/>
    </xf>
    <xf numFmtId="176" fontId="18" fillId="0" borderId="0" xfId="48" applyNumberFormat="1" applyFont="1" applyFill="1" applyBorder="1" applyAlignment="1" applyProtection="1">
      <alignment vertical="center"/>
      <protection/>
    </xf>
    <xf numFmtId="41" fontId="18" fillId="0" borderId="0" xfId="48" applyNumberFormat="1" applyFont="1" applyFill="1" applyBorder="1" applyAlignment="1" applyProtection="1">
      <alignment vertical="center"/>
      <protection/>
    </xf>
    <xf numFmtId="179" fontId="18" fillId="0" borderId="0" xfId="48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distributed"/>
      <protection/>
    </xf>
    <xf numFmtId="41" fontId="18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0" xfId="0" applyNumberFormat="1" applyFont="1" applyFill="1" applyAlignment="1" applyProtection="1">
      <alignment/>
      <protection locked="0"/>
    </xf>
    <xf numFmtId="38" fontId="18" fillId="0" borderId="0" xfId="48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 locked="0"/>
    </xf>
    <xf numFmtId="179" fontId="18" fillId="0" borderId="0" xfId="48" applyNumberFormat="1" applyFont="1" applyFill="1" applyBorder="1" applyAlignment="1" applyProtection="1" quotePrefix="1">
      <alignment horizontal="right" wrapText="1"/>
      <protection/>
    </xf>
    <xf numFmtId="0" fontId="18" fillId="0" borderId="26" xfId="0" applyNumberFormat="1" applyFont="1" applyFill="1" applyBorder="1" applyAlignment="1">
      <alignment horizontal="distributed"/>
    </xf>
    <xf numFmtId="177" fontId="22" fillId="0" borderId="27" xfId="48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NumberFormat="1" applyFont="1" applyFill="1" applyAlignment="1">
      <alignment/>
    </xf>
    <xf numFmtId="176" fontId="18" fillId="0" borderId="0" xfId="48" applyNumberFormat="1" applyFont="1" applyFill="1" applyAlignment="1" applyProtection="1" quotePrefix="1">
      <alignment horizontal="right"/>
      <protection locked="0"/>
    </xf>
    <xf numFmtId="177" fontId="18" fillId="0" borderId="27" xfId="0" applyNumberFormat="1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176" fontId="22" fillId="0" borderId="0" xfId="0" applyNumberFormat="1" applyFont="1" applyFill="1" applyBorder="1" applyAlignment="1">
      <alignment/>
    </xf>
    <xf numFmtId="177" fontId="22" fillId="0" borderId="27" xfId="0" applyNumberFormat="1" applyFont="1" applyFill="1" applyBorder="1" applyAlignment="1">
      <alignment/>
    </xf>
    <xf numFmtId="177" fontId="22" fillId="0" borderId="0" xfId="0" applyNumberFormat="1" applyFont="1" applyFill="1" applyBorder="1" applyAlignment="1">
      <alignment/>
    </xf>
    <xf numFmtId="176" fontId="18" fillId="0" borderId="0" xfId="48" applyNumberFormat="1" applyFont="1" applyFill="1" applyBorder="1" applyAlignment="1" applyProtection="1">
      <alignment/>
      <protection locked="0"/>
    </xf>
    <xf numFmtId="176" fontId="18" fillId="0" borderId="0" xfId="48" applyNumberFormat="1" applyFont="1" applyFill="1" applyBorder="1" applyAlignment="1" applyProtection="1">
      <alignment horizontal="right"/>
      <protection locked="0"/>
    </xf>
    <xf numFmtId="38" fontId="18" fillId="0" borderId="0" xfId="48" applyFont="1" applyFill="1" applyAlignment="1">
      <alignment horizontal="distributed"/>
    </xf>
    <xf numFmtId="0" fontId="18" fillId="0" borderId="0" xfId="0" applyNumberFormat="1" applyFont="1" applyFill="1" applyBorder="1" applyAlignment="1">
      <alignment horizontal="distributed"/>
    </xf>
    <xf numFmtId="176" fontId="18" fillId="0" borderId="0" xfId="0" applyNumberFormat="1" applyFont="1" applyFill="1" applyBorder="1" applyAlignment="1" applyProtection="1">
      <alignment horizontal="distributed"/>
      <protection/>
    </xf>
    <xf numFmtId="0" fontId="18" fillId="0" borderId="17" xfId="0" applyNumberFormat="1" applyFont="1" applyFill="1" applyBorder="1" applyAlignment="1" applyProtection="1">
      <alignment horizontal="distributed"/>
      <protection/>
    </xf>
    <xf numFmtId="41" fontId="18" fillId="0" borderId="19" xfId="48" applyNumberFormat="1" applyFont="1" applyFill="1" applyBorder="1" applyAlignment="1" applyProtection="1">
      <alignment/>
      <protection/>
    </xf>
    <xf numFmtId="41" fontId="18" fillId="0" borderId="17" xfId="48" applyNumberFormat="1" applyFont="1" applyFill="1" applyBorder="1" applyAlignment="1" applyProtection="1">
      <alignment/>
      <protection/>
    </xf>
    <xf numFmtId="176" fontId="18" fillId="0" borderId="17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177" fontId="18" fillId="0" borderId="19" xfId="0" applyNumberFormat="1" applyFont="1" applyFill="1" applyBorder="1" applyAlignment="1">
      <alignment/>
    </xf>
    <xf numFmtId="177" fontId="18" fillId="0" borderId="17" xfId="0" applyNumberFormat="1" applyFont="1" applyFill="1" applyBorder="1" applyAlignment="1">
      <alignment/>
    </xf>
    <xf numFmtId="176" fontId="18" fillId="0" borderId="17" xfId="0" applyNumberFormat="1" applyFont="1" applyFill="1" applyBorder="1" applyAlignment="1">
      <alignment/>
    </xf>
    <xf numFmtId="38" fontId="18" fillId="0" borderId="0" xfId="48" applyFont="1" applyFill="1" applyBorder="1" applyAlignment="1">
      <alignment/>
    </xf>
    <xf numFmtId="176" fontId="18" fillId="0" borderId="0" xfId="0" applyNumberFormat="1" applyFont="1" applyFill="1" applyAlignment="1" applyProtection="1">
      <alignment horizontal="left"/>
      <protection/>
    </xf>
    <xf numFmtId="177" fontId="18" fillId="0" borderId="0" xfId="0" applyNumberFormat="1" applyFont="1" applyFill="1" applyAlignment="1" applyProtection="1">
      <alignment horizontal="left"/>
      <protection/>
    </xf>
    <xf numFmtId="0" fontId="18" fillId="0" borderId="0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 horizontal="centerContinuous" vertical="center"/>
    </xf>
    <xf numFmtId="176" fontId="18" fillId="0" borderId="0" xfId="0" applyNumberFormat="1" applyFont="1" applyFill="1" applyBorder="1" applyAlignment="1">
      <alignment horizontal="centerContinuous" vertical="center"/>
    </xf>
    <xf numFmtId="176" fontId="18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 quotePrefix="1">
      <alignment horizontal="center"/>
    </xf>
    <xf numFmtId="41" fontId="18" fillId="0" borderId="0" xfId="0" applyNumberFormat="1" applyFont="1" applyFill="1" applyBorder="1" applyAlignment="1">
      <alignment/>
    </xf>
    <xf numFmtId="41" fontId="18" fillId="0" borderId="0" xfId="0" applyNumberFormat="1" applyFont="1" applyFill="1" applyBorder="1" applyAlignment="1">
      <alignment/>
    </xf>
    <xf numFmtId="176" fontId="22" fillId="0" borderId="0" xfId="0" applyNumberFormat="1" applyFont="1" applyFill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3.75390625" style="1" customWidth="1"/>
    <col min="2" max="2" width="12.875" style="1" customWidth="1"/>
    <col min="3" max="3" width="12.75390625" style="50" customWidth="1"/>
    <col min="4" max="5" width="12.75390625" style="1" customWidth="1"/>
    <col min="6" max="6" width="12.75390625" style="50" customWidth="1"/>
    <col min="7" max="7" width="11.75390625" style="1" customWidth="1"/>
    <col min="8" max="8" width="11.75390625" style="50" customWidth="1"/>
    <col min="9" max="9" width="12.25390625" style="1" customWidth="1"/>
    <col min="10" max="10" width="10.00390625" style="50" customWidth="1"/>
    <col min="11" max="11" width="3.75390625" style="1" customWidth="1"/>
    <col min="12" max="12" width="12.75390625" style="1" customWidth="1"/>
    <col min="13" max="16" width="11.75390625" style="50" customWidth="1"/>
    <col min="17" max="20" width="10.00390625" style="1" customWidth="1"/>
    <col min="21" max="21" width="12.75390625" style="1" customWidth="1"/>
    <col min="22" max="34" width="12.875" style="1" customWidth="1"/>
    <col min="35" max="16384" width="15.25390625" style="1" customWidth="1"/>
  </cols>
  <sheetData>
    <row r="1" spans="1:23" ht="15.75" customHeight="1">
      <c r="A1" s="1" t="s">
        <v>0</v>
      </c>
      <c r="B1" s="2" t="s">
        <v>1</v>
      </c>
      <c r="C1" s="3"/>
      <c r="D1" s="4"/>
      <c r="E1" s="4"/>
      <c r="F1" s="5"/>
      <c r="G1" s="4"/>
      <c r="H1" s="5"/>
      <c r="I1" s="4"/>
      <c r="J1" s="5"/>
      <c r="K1" s="4"/>
      <c r="L1" s="4"/>
      <c r="M1" s="5"/>
      <c r="N1" s="5"/>
      <c r="O1" s="5"/>
      <c r="P1" s="5"/>
      <c r="Q1" s="4"/>
      <c r="R1" s="4"/>
      <c r="S1" s="4"/>
      <c r="T1" s="4"/>
      <c r="U1" s="6"/>
      <c r="V1" s="6"/>
      <c r="W1" s="6"/>
    </row>
    <row r="2" spans="1:21" ht="12" customHeight="1" thickBot="1">
      <c r="A2" s="7"/>
      <c r="B2" s="7" t="s">
        <v>2</v>
      </c>
      <c r="C2" s="8"/>
      <c r="D2" s="9"/>
      <c r="E2" s="9"/>
      <c r="F2" s="10"/>
      <c r="G2" s="9"/>
      <c r="H2" s="10"/>
      <c r="I2" s="9"/>
      <c r="J2" s="10"/>
      <c r="K2" s="7"/>
      <c r="L2" s="9"/>
      <c r="M2" s="10"/>
      <c r="N2" s="10"/>
      <c r="O2" s="10"/>
      <c r="P2" s="10"/>
      <c r="Q2" s="9"/>
      <c r="R2" s="9"/>
      <c r="S2" s="9"/>
      <c r="T2" s="9"/>
      <c r="U2" s="11"/>
    </row>
    <row r="3" spans="1:21" s="26" customFormat="1" ht="14.25" customHeight="1" thickTop="1">
      <c r="A3" s="12" t="s">
        <v>3</v>
      </c>
      <c r="B3" s="13"/>
      <c r="C3" s="14" t="s">
        <v>4</v>
      </c>
      <c r="D3" s="15"/>
      <c r="E3" s="15"/>
      <c r="F3" s="16" t="s">
        <v>5</v>
      </c>
      <c r="G3" s="17" t="s">
        <v>6</v>
      </c>
      <c r="H3" s="18"/>
      <c r="I3" s="17" t="s">
        <v>7</v>
      </c>
      <c r="J3" s="18"/>
      <c r="K3" s="19" t="s">
        <v>8</v>
      </c>
      <c r="L3" s="20"/>
      <c r="M3" s="14" t="s">
        <v>4</v>
      </c>
      <c r="N3" s="15"/>
      <c r="O3" s="21"/>
      <c r="P3" s="16" t="s">
        <v>5</v>
      </c>
      <c r="Q3" s="22" t="s">
        <v>6</v>
      </c>
      <c r="R3" s="23"/>
      <c r="S3" s="22" t="s">
        <v>7</v>
      </c>
      <c r="T3" s="24"/>
      <c r="U3" s="25"/>
    </row>
    <row r="4" spans="1:34" s="26" customFormat="1" ht="14.25" customHeight="1">
      <c r="A4" s="27" t="s">
        <v>9</v>
      </c>
      <c r="B4" s="27"/>
      <c r="C4" s="28" t="s">
        <v>10</v>
      </c>
      <c r="D4" s="29" t="s">
        <v>11</v>
      </c>
      <c r="E4" s="29" t="s">
        <v>12</v>
      </c>
      <c r="F4" s="30"/>
      <c r="G4" s="31" t="s">
        <v>13</v>
      </c>
      <c r="H4" s="32" t="s">
        <v>14</v>
      </c>
      <c r="I4" s="31" t="s">
        <v>13</v>
      </c>
      <c r="J4" s="32" t="s">
        <v>14</v>
      </c>
      <c r="K4" s="33" t="s">
        <v>9</v>
      </c>
      <c r="L4" s="34"/>
      <c r="M4" s="35" t="s">
        <v>10</v>
      </c>
      <c r="N4" s="36" t="s">
        <v>11</v>
      </c>
      <c r="O4" s="37" t="s">
        <v>12</v>
      </c>
      <c r="P4" s="30"/>
      <c r="Q4" s="31" t="s">
        <v>13</v>
      </c>
      <c r="R4" s="38" t="s">
        <v>14</v>
      </c>
      <c r="S4" s="31" t="s">
        <v>13</v>
      </c>
      <c r="T4" s="39" t="s">
        <v>14</v>
      </c>
      <c r="U4" s="40"/>
      <c r="V4" s="41"/>
      <c r="W4" s="41"/>
      <c r="X4" s="41"/>
      <c r="Y4" s="41"/>
      <c r="Z4" s="41"/>
      <c r="AA4" s="42"/>
      <c r="AB4" s="42"/>
      <c r="AC4" s="41"/>
      <c r="AD4" s="41"/>
      <c r="AE4" s="41"/>
      <c r="AF4" s="41"/>
      <c r="AG4" s="41"/>
      <c r="AH4" s="42"/>
    </row>
    <row r="5" spans="1:20" ht="12" customHeight="1">
      <c r="A5" s="43"/>
      <c r="B5" s="44"/>
      <c r="C5" s="45"/>
      <c r="D5" s="46"/>
      <c r="E5" s="46"/>
      <c r="F5" s="47"/>
      <c r="G5" s="48"/>
      <c r="H5" s="49"/>
      <c r="K5" s="40"/>
      <c r="L5" s="51"/>
      <c r="M5" s="47"/>
      <c r="N5" s="47"/>
      <c r="O5" s="47"/>
      <c r="P5" s="47"/>
      <c r="Q5" s="48"/>
      <c r="R5" s="48"/>
      <c r="S5" s="48"/>
      <c r="T5" s="48"/>
    </row>
    <row r="6" spans="1:21" ht="12" customHeight="1">
      <c r="A6" s="52" t="s">
        <v>15</v>
      </c>
      <c r="B6" s="53"/>
      <c r="C6" s="54">
        <f>D6+E6</f>
        <v>30125515</v>
      </c>
      <c r="D6" s="54">
        <v>10203824</v>
      </c>
      <c r="E6" s="54">
        <v>19921691</v>
      </c>
      <c r="F6" s="54">
        <v>30122659</v>
      </c>
      <c r="G6" s="54">
        <v>1112241</v>
      </c>
      <c r="H6" s="55">
        <v>1785177</v>
      </c>
      <c r="I6" s="54">
        <v>1119729</v>
      </c>
      <c r="J6" s="55">
        <v>871557</v>
      </c>
      <c r="K6" s="56" t="s">
        <v>16</v>
      </c>
      <c r="L6" s="57"/>
      <c r="M6" s="58">
        <f>N6+O6</f>
        <v>5987875</v>
      </c>
      <c r="N6" s="58">
        <f aca="true" t="shared" si="0" ref="N6:T6">SUM(N7:N29)</f>
        <v>2009964</v>
      </c>
      <c r="O6" s="58">
        <f t="shared" si="0"/>
        <v>3977911</v>
      </c>
      <c r="P6" s="58">
        <f t="shared" si="0"/>
        <v>6047417</v>
      </c>
      <c r="Q6" s="58">
        <f t="shared" si="0"/>
        <v>110687</v>
      </c>
      <c r="R6" s="58">
        <f t="shared" si="0"/>
        <v>254101</v>
      </c>
      <c r="S6" s="58">
        <f t="shared" si="0"/>
        <v>51044</v>
      </c>
      <c r="T6" s="58">
        <f t="shared" si="0"/>
        <v>73027</v>
      </c>
      <c r="U6" s="59"/>
    </row>
    <row r="7" spans="1:34" ht="12" customHeight="1">
      <c r="A7" s="60" t="s">
        <v>17</v>
      </c>
      <c r="B7" s="61"/>
      <c r="C7" s="54">
        <f>D7+E7</f>
        <v>30116100</v>
      </c>
      <c r="D7" s="54">
        <v>10693357</v>
      </c>
      <c r="E7" s="54">
        <v>19422743</v>
      </c>
      <c r="F7" s="54">
        <v>30024820</v>
      </c>
      <c r="G7" s="54">
        <v>1156994</v>
      </c>
      <c r="H7" s="55">
        <v>1917153</v>
      </c>
      <c r="I7" s="1">
        <v>1026147</v>
      </c>
      <c r="J7" s="50">
        <v>896080</v>
      </c>
      <c r="K7" s="62"/>
      <c r="L7" s="63" t="s">
        <v>18</v>
      </c>
      <c r="M7" s="64">
        <f aca="true" t="shared" si="1" ref="M7:M29">SUM(N7:O7)</f>
        <v>108904</v>
      </c>
      <c r="N7" s="64">
        <v>28732</v>
      </c>
      <c r="O7" s="64">
        <v>80172</v>
      </c>
      <c r="P7" s="64">
        <v>116827</v>
      </c>
      <c r="Q7" s="65">
        <v>3313</v>
      </c>
      <c r="R7" s="66">
        <v>629</v>
      </c>
      <c r="S7" s="66">
        <v>0</v>
      </c>
      <c r="T7" s="66">
        <v>0</v>
      </c>
      <c r="U7" s="67"/>
      <c r="AB7" s="68"/>
      <c r="AC7" s="69"/>
      <c r="AD7" s="69"/>
      <c r="AE7" s="69"/>
      <c r="AF7" s="69"/>
      <c r="AG7" s="69"/>
      <c r="AH7" s="69"/>
    </row>
    <row r="8" spans="1:34" ht="12" customHeight="1">
      <c r="A8" s="70"/>
      <c r="B8" s="71"/>
      <c r="I8" s="72"/>
      <c r="J8" s="72"/>
      <c r="K8" s="62"/>
      <c r="L8" s="63" t="s">
        <v>19</v>
      </c>
      <c r="M8" s="64">
        <f t="shared" si="1"/>
        <v>199854</v>
      </c>
      <c r="N8" s="64">
        <v>42321</v>
      </c>
      <c r="O8" s="64">
        <v>157533</v>
      </c>
      <c r="P8" s="64">
        <v>202600</v>
      </c>
      <c r="Q8" s="65">
        <v>4911</v>
      </c>
      <c r="R8" s="66">
        <v>2294</v>
      </c>
      <c r="S8" s="66">
        <v>0</v>
      </c>
      <c r="T8" s="66">
        <v>39</v>
      </c>
      <c r="U8" s="67"/>
      <c r="AB8" s="68"/>
      <c r="AC8" s="69"/>
      <c r="AD8" s="69"/>
      <c r="AE8" s="69"/>
      <c r="AF8" s="69"/>
      <c r="AG8" s="69"/>
      <c r="AH8" s="69"/>
    </row>
    <row r="9" spans="1:34" ht="12" customHeight="1">
      <c r="A9" s="73" t="s">
        <v>20</v>
      </c>
      <c r="B9" s="74"/>
      <c r="C9" s="75">
        <f>D9+E9</f>
        <v>30225390</v>
      </c>
      <c r="D9" s="75">
        <v>11191952</v>
      </c>
      <c r="E9" s="75">
        <v>19033438</v>
      </c>
      <c r="F9" s="75">
        <v>29953013</v>
      </c>
      <c r="G9" s="75">
        <v>1166069</v>
      </c>
      <c r="H9" s="75">
        <v>1914433</v>
      </c>
      <c r="I9" s="76">
        <v>962109</v>
      </c>
      <c r="J9" s="76">
        <v>692471</v>
      </c>
      <c r="K9" s="11"/>
      <c r="L9" s="63" t="s">
        <v>21</v>
      </c>
      <c r="M9" s="64">
        <f t="shared" si="1"/>
        <v>1424289</v>
      </c>
      <c r="N9" s="64">
        <v>623120</v>
      </c>
      <c r="O9" s="64">
        <v>801169</v>
      </c>
      <c r="P9" s="64">
        <v>1404889</v>
      </c>
      <c r="Q9" s="65">
        <v>49857</v>
      </c>
      <c r="R9" s="66">
        <v>128060</v>
      </c>
      <c r="S9" s="66">
        <v>21290</v>
      </c>
      <c r="T9" s="66">
        <v>44108</v>
      </c>
      <c r="U9" s="67"/>
      <c r="AB9" s="68"/>
      <c r="AC9" s="69"/>
      <c r="AD9" s="69"/>
      <c r="AE9" s="69"/>
      <c r="AF9" s="69"/>
      <c r="AG9" s="69"/>
      <c r="AH9" s="69"/>
    </row>
    <row r="10" spans="3:34" ht="12" customHeight="1">
      <c r="C10" s="77"/>
      <c r="D10" s="78"/>
      <c r="E10" s="54"/>
      <c r="F10" s="55"/>
      <c r="G10" s="54"/>
      <c r="H10" s="55"/>
      <c r="I10" s="72"/>
      <c r="J10" s="72"/>
      <c r="K10" s="79"/>
      <c r="L10" s="63" t="s">
        <v>22</v>
      </c>
      <c r="M10" s="64">
        <f t="shared" si="1"/>
        <v>49480</v>
      </c>
      <c r="N10" s="64">
        <v>21143</v>
      </c>
      <c r="O10" s="64">
        <v>28337</v>
      </c>
      <c r="P10" s="64">
        <v>46218</v>
      </c>
      <c r="Q10" s="65">
        <v>0</v>
      </c>
      <c r="R10" s="65">
        <v>0</v>
      </c>
      <c r="S10" s="65">
        <v>0</v>
      </c>
      <c r="T10" s="65">
        <v>0</v>
      </c>
      <c r="U10" s="67"/>
      <c r="AB10" s="68"/>
      <c r="AC10" s="69"/>
      <c r="AD10" s="69"/>
      <c r="AE10" s="69"/>
      <c r="AF10" s="69"/>
      <c r="AG10" s="69"/>
      <c r="AH10" s="69"/>
    </row>
    <row r="11" spans="1:34" ht="12" customHeight="1">
      <c r="A11" s="80" t="s">
        <v>23</v>
      </c>
      <c r="B11" s="81"/>
      <c r="C11" s="82">
        <f aca="true" t="shared" si="2" ref="C11:J11">SUM(C12:C54)</f>
        <v>20128117</v>
      </c>
      <c r="D11" s="75">
        <f t="shared" si="2"/>
        <v>8099868</v>
      </c>
      <c r="E11" s="75">
        <f t="shared" si="2"/>
        <v>12028249</v>
      </c>
      <c r="F11" s="75">
        <f t="shared" si="2"/>
        <v>19778592</v>
      </c>
      <c r="G11" s="75">
        <v>997338</v>
      </c>
      <c r="H11" s="75">
        <f t="shared" si="2"/>
        <v>1488817</v>
      </c>
      <c r="I11" s="75">
        <f t="shared" si="2"/>
        <v>830764</v>
      </c>
      <c r="J11" s="75">
        <f t="shared" si="2"/>
        <v>564452</v>
      </c>
      <c r="K11" s="11"/>
      <c r="L11" s="63" t="s">
        <v>24</v>
      </c>
      <c r="M11" s="64">
        <f t="shared" si="1"/>
        <v>229134</v>
      </c>
      <c r="N11" s="64">
        <v>77830</v>
      </c>
      <c r="O11" s="64">
        <v>151304</v>
      </c>
      <c r="P11" s="64">
        <v>228466</v>
      </c>
      <c r="Q11" s="65">
        <v>728</v>
      </c>
      <c r="R11" s="66">
        <v>1312</v>
      </c>
      <c r="S11" s="66">
        <v>0</v>
      </c>
      <c r="T11" s="66">
        <v>0</v>
      </c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</row>
    <row r="12" spans="2:34" ht="12" customHeight="1">
      <c r="B12" s="68" t="s">
        <v>25</v>
      </c>
      <c r="C12" s="83">
        <f>SUM(D12:E12)</f>
        <v>1672275</v>
      </c>
      <c r="D12" s="64">
        <v>775064</v>
      </c>
      <c r="E12" s="84">
        <v>897211</v>
      </c>
      <c r="F12" s="85">
        <v>1628789</v>
      </c>
      <c r="G12" s="86">
        <v>37718</v>
      </c>
      <c r="H12" s="86">
        <v>156074</v>
      </c>
      <c r="I12" s="86">
        <v>22914</v>
      </c>
      <c r="J12" s="86">
        <v>38438</v>
      </c>
      <c r="K12" s="11"/>
      <c r="L12" s="63" t="s">
        <v>26</v>
      </c>
      <c r="M12" s="64">
        <f t="shared" si="1"/>
        <v>290596</v>
      </c>
      <c r="N12" s="64">
        <v>139752</v>
      </c>
      <c r="O12" s="64">
        <v>150844</v>
      </c>
      <c r="P12" s="64">
        <v>311039</v>
      </c>
      <c r="Q12" s="65">
        <v>3428</v>
      </c>
      <c r="R12" s="66">
        <v>5584</v>
      </c>
      <c r="S12" s="66">
        <v>0</v>
      </c>
      <c r="T12" s="66">
        <v>0</v>
      </c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</row>
    <row r="13" spans="2:34" ht="12" customHeight="1">
      <c r="B13" s="87" t="s">
        <v>27</v>
      </c>
      <c r="C13" s="83">
        <f>SUM(D13:E13)</f>
        <v>319052</v>
      </c>
      <c r="D13" s="88">
        <v>44370</v>
      </c>
      <c r="E13" s="88">
        <v>274682</v>
      </c>
      <c r="F13" s="89">
        <v>331967</v>
      </c>
      <c r="G13" s="90">
        <v>5675</v>
      </c>
      <c r="H13" s="90">
        <v>434</v>
      </c>
      <c r="I13" s="91">
        <v>9455</v>
      </c>
      <c r="J13" s="90">
        <v>5661</v>
      </c>
      <c r="K13" s="11"/>
      <c r="L13" s="63" t="s">
        <v>28</v>
      </c>
      <c r="M13" s="64">
        <f t="shared" si="1"/>
        <v>57036</v>
      </c>
      <c r="N13" s="64">
        <v>10645</v>
      </c>
      <c r="O13" s="64">
        <v>46391</v>
      </c>
      <c r="P13" s="64">
        <v>63366</v>
      </c>
      <c r="Q13" s="65">
        <v>0</v>
      </c>
      <c r="R13" s="66">
        <v>0</v>
      </c>
      <c r="S13" s="66">
        <v>0</v>
      </c>
      <c r="T13" s="66">
        <v>0</v>
      </c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</row>
    <row r="14" spans="1:34" ht="12" customHeight="1">
      <c r="A14" s="11"/>
      <c r="B14" s="92" t="s">
        <v>29</v>
      </c>
      <c r="C14" s="83">
        <f>SUM(D14:E14)</f>
        <v>268975</v>
      </c>
      <c r="D14" s="88">
        <v>55687</v>
      </c>
      <c r="E14" s="88">
        <v>213288</v>
      </c>
      <c r="F14" s="89">
        <v>291711</v>
      </c>
      <c r="G14" s="90">
        <v>3016</v>
      </c>
      <c r="H14" s="90">
        <v>3733</v>
      </c>
      <c r="I14" s="86">
        <v>0</v>
      </c>
      <c r="J14" s="93">
        <v>0</v>
      </c>
      <c r="K14" s="11"/>
      <c r="L14" s="63" t="s">
        <v>30</v>
      </c>
      <c r="M14" s="64">
        <f t="shared" si="1"/>
        <v>161960</v>
      </c>
      <c r="N14" s="64">
        <v>39739</v>
      </c>
      <c r="O14" s="64">
        <v>122221</v>
      </c>
      <c r="P14" s="64">
        <v>165452</v>
      </c>
      <c r="Q14" s="65">
        <v>2014</v>
      </c>
      <c r="R14" s="66">
        <v>3738</v>
      </c>
      <c r="S14" s="66">
        <v>0</v>
      </c>
      <c r="T14" s="66">
        <v>0</v>
      </c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</row>
    <row r="15" spans="1:34" ht="12" customHeight="1">
      <c r="A15" s="11"/>
      <c r="B15" s="92" t="s">
        <v>31</v>
      </c>
      <c r="C15" s="83">
        <f aca="true" t="shared" si="3" ref="C15:C53">SUM(D15:E15)</f>
        <v>143937</v>
      </c>
      <c r="D15" s="64">
        <v>26164</v>
      </c>
      <c r="E15" s="64">
        <v>117773</v>
      </c>
      <c r="F15" s="85">
        <v>155642</v>
      </c>
      <c r="G15" s="86">
        <v>2092</v>
      </c>
      <c r="H15" s="86">
        <v>538</v>
      </c>
      <c r="I15" s="86">
        <v>0</v>
      </c>
      <c r="J15" s="86">
        <v>0</v>
      </c>
      <c r="K15" s="11"/>
      <c r="L15" s="63" t="s">
        <v>32</v>
      </c>
      <c r="M15" s="64">
        <f t="shared" si="1"/>
        <v>784578</v>
      </c>
      <c r="N15" s="64">
        <v>302803</v>
      </c>
      <c r="O15" s="64">
        <v>481775</v>
      </c>
      <c r="P15" s="64">
        <v>754487</v>
      </c>
      <c r="Q15" s="65">
        <v>15645</v>
      </c>
      <c r="R15" s="66">
        <v>52797</v>
      </c>
      <c r="S15" s="66">
        <v>5431</v>
      </c>
      <c r="T15" s="66">
        <v>15073</v>
      </c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</row>
    <row r="16" spans="2:34" ht="12" customHeight="1">
      <c r="B16" s="68" t="s">
        <v>33</v>
      </c>
      <c r="C16" s="83">
        <f t="shared" si="3"/>
        <v>283596</v>
      </c>
      <c r="D16" s="64">
        <v>77002</v>
      </c>
      <c r="E16" s="64">
        <v>206594</v>
      </c>
      <c r="F16" s="85">
        <v>318130</v>
      </c>
      <c r="G16" s="86">
        <v>7900</v>
      </c>
      <c r="H16" s="86">
        <v>7572</v>
      </c>
      <c r="I16" s="86">
        <v>9173</v>
      </c>
      <c r="J16" s="86">
        <v>9779</v>
      </c>
      <c r="K16" s="94"/>
      <c r="L16" s="63" t="s">
        <v>34</v>
      </c>
      <c r="M16" s="64">
        <f t="shared" si="1"/>
        <v>135544</v>
      </c>
      <c r="N16" s="64">
        <v>48572</v>
      </c>
      <c r="O16" s="64">
        <v>86972</v>
      </c>
      <c r="P16" s="65">
        <v>143115</v>
      </c>
      <c r="Q16" s="65">
        <v>4317</v>
      </c>
      <c r="R16" s="66">
        <v>3876</v>
      </c>
      <c r="S16" s="66">
        <v>0</v>
      </c>
      <c r="T16" s="66">
        <v>0</v>
      </c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</row>
    <row r="17" spans="2:34" ht="12" customHeight="1">
      <c r="B17" s="68" t="s">
        <v>35</v>
      </c>
      <c r="C17" s="83">
        <f t="shared" si="3"/>
        <v>459315</v>
      </c>
      <c r="D17" s="64">
        <v>131712</v>
      </c>
      <c r="E17" s="64">
        <v>327603</v>
      </c>
      <c r="F17" s="85">
        <v>457435</v>
      </c>
      <c r="G17" s="86">
        <v>30234</v>
      </c>
      <c r="H17" s="86">
        <v>33843</v>
      </c>
      <c r="I17" s="86">
        <v>7809</v>
      </c>
      <c r="J17" s="86">
        <v>6278</v>
      </c>
      <c r="K17" s="11"/>
      <c r="L17" s="63" t="s">
        <v>36</v>
      </c>
      <c r="M17" s="64">
        <f t="shared" si="1"/>
        <v>31937</v>
      </c>
      <c r="N17" s="64">
        <v>10690</v>
      </c>
      <c r="O17" s="64">
        <v>21247</v>
      </c>
      <c r="P17" s="64">
        <v>37854</v>
      </c>
      <c r="Q17" s="65">
        <v>0</v>
      </c>
      <c r="R17" s="66">
        <v>0</v>
      </c>
      <c r="S17" s="66">
        <v>0</v>
      </c>
      <c r="T17" s="66">
        <v>0</v>
      </c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</row>
    <row r="18" spans="2:34" ht="12" customHeight="1">
      <c r="B18" s="68" t="s">
        <v>37</v>
      </c>
      <c r="C18" s="83">
        <f t="shared" si="3"/>
        <v>140406</v>
      </c>
      <c r="D18" s="64">
        <v>40846</v>
      </c>
      <c r="E18" s="64">
        <v>99560</v>
      </c>
      <c r="F18" s="85">
        <v>148234</v>
      </c>
      <c r="G18" s="86">
        <v>1977</v>
      </c>
      <c r="H18" s="86">
        <v>1563</v>
      </c>
      <c r="I18" s="86">
        <v>0</v>
      </c>
      <c r="J18" s="86">
        <v>0</v>
      </c>
      <c r="K18" s="11"/>
      <c r="L18" s="63" t="s">
        <v>38</v>
      </c>
      <c r="M18" s="64">
        <v>239196</v>
      </c>
      <c r="N18" s="64">
        <v>126857</v>
      </c>
      <c r="O18" s="64">
        <v>126419</v>
      </c>
      <c r="P18" s="64">
        <v>251506</v>
      </c>
      <c r="Q18" s="65">
        <v>2373</v>
      </c>
      <c r="R18" s="66">
        <v>10717</v>
      </c>
      <c r="S18" s="66">
        <v>20949</v>
      </c>
      <c r="T18" s="66">
        <v>7558</v>
      </c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</row>
    <row r="19" spans="2:34" ht="12" customHeight="1">
      <c r="B19" s="68" t="s">
        <v>39</v>
      </c>
      <c r="C19" s="83">
        <f t="shared" si="3"/>
        <v>329602</v>
      </c>
      <c r="D19" s="64">
        <v>217326</v>
      </c>
      <c r="E19" s="64">
        <v>112276</v>
      </c>
      <c r="F19" s="85">
        <v>320549</v>
      </c>
      <c r="G19" s="86">
        <v>32831</v>
      </c>
      <c r="H19" s="86">
        <v>27923</v>
      </c>
      <c r="I19" s="86">
        <v>13900</v>
      </c>
      <c r="J19" s="86">
        <v>16839</v>
      </c>
      <c r="K19" s="11"/>
      <c r="L19" s="63" t="s">
        <v>40</v>
      </c>
      <c r="M19" s="64">
        <f t="shared" si="1"/>
        <v>45129</v>
      </c>
      <c r="N19" s="64">
        <v>6250</v>
      </c>
      <c r="O19" s="64">
        <v>38879</v>
      </c>
      <c r="P19" s="64">
        <v>49391</v>
      </c>
      <c r="Q19" s="65">
        <v>0</v>
      </c>
      <c r="R19" s="66">
        <v>0</v>
      </c>
      <c r="S19" s="66">
        <v>0</v>
      </c>
      <c r="T19" s="66">
        <v>0</v>
      </c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</row>
    <row r="20" spans="1:34" ht="12" customHeight="1">
      <c r="A20" s="11"/>
      <c r="B20" s="92" t="s">
        <v>41</v>
      </c>
      <c r="C20" s="83">
        <f t="shared" si="3"/>
        <v>41948</v>
      </c>
      <c r="D20" s="64">
        <v>3311</v>
      </c>
      <c r="E20" s="64">
        <v>38637</v>
      </c>
      <c r="F20" s="85">
        <v>49787</v>
      </c>
      <c r="G20" s="86">
        <v>0</v>
      </c>
      <c r="H20" s="86">
        <v>0</v>
      </c>
      <c r="I20" s="86">
        <v>0</v>
      </c>
      <c r="J20" s="86">
        <v>0</v>
      </c>
      <c r="K20" s="11"/>
      <c r="L20" s="63" t="s">
        <v>42</v>
      </c>
      <c r="M20" s="64">
        <f t="shared" si="1"/>
        <v>389780</v>
      </c>
      <c r="N20" s="64">
        <v>215167</v>
      </c>
      <c r="O20" s="64">
        <v>174613</v>
      </c>
      <c r="P20" s="64">
        <v>390176</v>
      </c>
      <c r="Q20" s="65">
        <v>9951</v>
      </c>
      <c r="R20" s="66">
        <v>24996</v>
      </c>
      <c r="S20" s="66">
        <v>3374</v>
      </c>
      <c r="T20" s="66">
        <v>6249</v>
      </c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</row>
    <row r="21" spans="2:34" ht="12" customHeight="1">
      <c r="B21" s="68" t="s">
        <v>43</v>
      </c>
      <c r="C21" s="83">
        <f t="shared" si="3"/>
        <v>118206</v>
      </c>
      <c r="D21" s="64">
        <v>33859</v>
      </c>
      <c r="E21" s="64">
        <v>84347</v>
      </c>
      <c r="F21" s="85">
        <v>119377</v>
      </c>
      <c r="G21" s="86">
        <v>4423</v>
      </c>
      <c r="H21" s="86">
        <v>2101</v>
      </c>
      <c r="I21" s="86">
        <v>0</v>
      </c>
      <c r="J21" s="86">
        <v>0</v>
      </c>
      <c r="K21" s="11"/>
      <c r="L21" s="63" t="s">
        <v>44</v>
      </c>
      <c r="M21" s="64">
        <f t="shared" si="1"/>
        <v>55479</v>
      </c>
      <c r="N21" s="64">
        <v>7234</v>
      </c>
      <c r="O21" s="64">
        <v>48245</v>
      </c>
      <c r="P21" s="64">
        <v>64752</v>
      </c>
      <c r="Q21" s="65">
        <v>0</v>
      </c>
      <c r="R21" s="66">
        <v>0</v>
      </c>
      <c r="S21" s="66">
        <v>0</v>
      </c>
      <c r="T21" s="66">
        <v>0</v>
      </c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</row>
    <row r="22" spans="1:34" ht="12" customHeight="1">
      <c r="A22" s="11"/>
      <c r="B22" s="92" t="s">
        <v>45</v>
      </c>
      <c r="C22" s="83">
        <f t="shared" si="3"/>
        <v>290915</v>
      </c>
      <c r="D22" s="64">
        <v>64284</v>
      </c>
      <c r="E22" s="64">
        <v>226631</v>
      </c>
      <c r="F22" s="85">
        <v>291285</v>
      </c>
      <c r="G22" s="86">
        <v>3075</v>
      </c>
      <c r="H22" s="86">
        <v>7825</v>
      </c>
      <c r="I22" s="86">
        <v>0</v>
      </c>
      <c r="J22" s="86">
        <v>0</v>
      </c>
      <c r="K22" s="11"/>
      <c r="L22" s="63" t="s">
        <v>46</v>
      </c>
      <c r="M22" s="64">
        <f t="shared" si="1"/>
        <v>163419</v>
      </c>
      <c r="N22" s="64">
        <v>64781</v>
      </c>
      <c r="O22" s="64">
        <v>98638</v>
      </c>
      <c r="P22" s="64">
        <v>162374</v>
      </c>
      <c r="Q22" s="65">
        <v>1473</v>
      </c>
      <c r="R22" s="66">
        <v>5411</v>
      </c>
      <c r="S22" s="66">
        <v>0</v>
      </c>
      <c r="T22" s="66">
        <v>0</v>
      </c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</row>
    <row r="23" spans="1:34" ht="12" customHeight="1">
      <c r="A23" s="11"/>
      <c r="B23" s="92" t="s">
        <v>47</v>
      </c>
      <c r="C23" s="83">
        <f t="shared" si="3"/>
        <v>404095</v>
      </c>
      <c r="D23" s="64">
        <v>125654</v>
      </c>
      <c r="E23" s="64">
        <v>278441</v>
      </c>
      <c r="F23" s="85">
        <v>419163</v>
      </c>
      <c r="G23" s="86">
        <v>33109</v>
      </c>
      <c r="H23" s="86">
        <v>20111</v>
      </c>
      <c r="I23" s="86">
        <v>30874</v>
      </c>
      <c r="J23" s="86">
        <v>31519</v>
      </c>
      <c r="K23" s="11"/>
      <c r="L23" s="63" t="s">
        <v>48</v>
      </c>
      <c r="M23" s="64">
        <f t="shared" si="1"/>
        <v>300674</v>
      </c>
      <c r="N23" s="64">
        <v>55967</v>
      </c>
      <c r="O23" s="64">
        <v>244707</v>
      </c>
      <c r="P23" s="64">
        <v>300458</v>
      </c>
      <c r="Q23" s="65">
        <v>4113</v>
      </c>
      <c r="R23" s="66">
        <v>3195</v>
      </c>
      <c r="S23" s="66">
        <v>0</v>
      </c>
      <c r="T23" s="66">
        <v>0</v>
      </c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</row>
    <row r="24" spans="2:34" ht="12" customHeight="1">
      <c r="B24" s="68" t="s">
        <v>49</v>
      </c>
      <c r="C24" s="83">
        <f t="shared" si="3"/>
        <v>108023</v>
      </c>
      <c r="D24" s="64">
        <v>20455</v>
      </c>
      <c r="E24" s="64">
        <v>87568</v>
      </c>
      <c r="F24" s="85">
        <v>119517</v>
      </c>
      <c r="G24" s="86">
        <v>2580</v>
      </c>
      <c r="H24" s="86">
        <v>321</v>
      </c>
      <c r="I24" s="86">
        <v>0</v>
      </c>
      <c r="J24" s="86">
        <v>0</v>
      </c>
      <c r="K24" s="11"/>
      <c r="L24" s="63" t="s">
        <v>50</v>
      </c>
      <c r="M24" s="64">
        <f t="shared" si="1"/>
        <v>203520</v>
      </c>
      <c r="N24" s="64">
        <v>27902</v>
      </c>
      <c r="O24" s="64">
        <v>175618</v>
      </c>
      <c r="P24" s="64">
        <v>210012</v>
      </c>
      <c r="Q24" s="65">
        <v>1198</v>
      </c>
      <c r="R24" s="66">
        <v>627</v>
      </c>
      <c r="S24" s="66">
        <v>0</v>
      </c>
      <c r="T24" s="66">
        <v>0</v>
      </c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</row>
    <row r="25" spans="2:34" ht="12" customHeight="1">
      <c r="B25" s="68" t="s">
        <v>51</v>
      </c>
      <c r="C25" s="83">
        <f t="shared" si="3"/>
        <v>373714</v>
      </c>
      <c r="D25" s="64">
        <v>48555</v>
      </c>
      <c r="E25" s="64">
        <v>325159</v>
      </c>
      <c r="F25" s="85">
        <v>376054</v>
      </c>
      <c r="G25" s="86">
        <v>9388</v>
      </c>
      <c r="H25" s="86">
        <v>10290</v>
      </c>
      <c r="I25" s="86">
        <v>55453</v>
      </c>
      <c r="J25" s="86">
        <v>39932</v>
      </c>
      <c r="K25" s="11"/>
      <c r="L25" s="63" t="s">
        <v>52</v>
      </c>
      <c r="M25" s="64">
        <f t="shared" si="1"/>
        <v>441836</v>
      </c>
      <c r="N25" s="64">
        <v>59802</v>
      </c>
      <c r="O25" s="64">
        <v>382034</v>
      </c>
      <c r="P25" s="64">
        <v>456901</v>
      </c>
      <c r="Q25" s="65">
        <v>1493</v>
      </c>
      <c r="R25" s="66">
        <v>6379</v>
      </c>
      <c r="S25" s="66">
        <v>0</v>
      </c>
      <c r="T25" s="66">
        <v>0</v>
      </c>
      <c r="U25" s="95"/>
      <c r="V25" s="96"/>
      <c r="W25" s="96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</row>
    <row r="26" spans="1:34" ht="12" customHeight="1">
      <c r="A26" s="11"/>
      <c r="B26" s="92" t="s">
        <v>53</v>
      </c>
      <c r="C26" s="83">
        <f t="shared" si="3"/>
        <v>111965</v>
      </c>
      <c r="D26" s="64">
        <v>4441</v>
      </c>
      <c r="E26" s="64">
        <v>107524</v>
      </c>
      <c r="F26" s="85">
        <v>119818</v>
      </c>
      <c r="G26" s="86">
        <v>0</v>
      </c>
      <c r="H26" s="86">
        <v>0</v>
      </c>
      <c r="I26" s="86">
        <v>0</v>
      </c>
      <c r="J26" s="86">
        <v>0</v>
      </c>
      <c r="K26" s="11"/>
      <c r="L26" s="63" t="s">
        <v>54</v>
      </c>
      <c r="M26" s="64">
        <f t="shared" si="1"/>
        <v>76280</v>
      </c>
      <c r="N26" s="64">
        <v>2908</v>
      </c>
      <c r="O26" s="64">
        <v>73372</v>
      </c>
      <c r="P26" s="64">
        <v>81430</v>
      </c>
      <c r="Q26" s="65">
        <v>0</v>
      </c>
      <c r="R26" s="66">
        <v>0</v>
      </c>
      <c r="S26" s="66">
        <v>0</v>
      </c>
      <c r="T26" s="66">
        <v>0</v>
      </c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</row>
    <row r="27" spans="2:34" ht="12" customHeight="1">
      <c r="B27" s="68" t="s">
        <v>55</v>
      </c>
      <c r="C27" s="83">
        <f t="shared" si="3"/>
        <v>314240</v>
      </c>
      <c r="D27" s="64">
        <v>93603</v>
      </c>
      <c r="E27" s="64">
        <v>220637</v>
      </c>
      <c r="F27" s="85">
        <v>351769</v>
      </c>
      <c r="G27" s="86">
        <v>29369</v>
      </c>
      <c r="H27" s="86">
        <v>22262</v>
      </c>
      <c r="I27" s="86">
        <v>15615</v>
      </c>
      <c r="J27" s="86">
        <v>29949</v>
      </c>
      <c r="K27" s="11"/>
      <c r="L27" s="63" t="s">
        <v>56</v>
      </c>
      <c r="M27" s="64">
        <f t="shared" si="1"/>
        <v>332480</v>
      </c>
      <c r="N27" s="64">
        <v>57137</v>
      </c>
      <c r="O27" s="64">
        <v>275343</v>
      </c>
      <c r="P27" s="64">
        <v>324206</v>
      </c>
      <c r="Q27" s="65">
        <v>2013</v>
      </c>
      <c r="R27" s="66">
        <v>2060</v>
      </c>
      <c r="S27" s="66">
        <v>0</v>
      </c>
      <c r="T27" s="66">
        <v>0</v>
      </c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</row>
    <row r="28" spans="2:34" ht="12" customHeight="1">
      <c r="B28" s="68" t="s">
        <v>57</v>
      </c>
      <c r="C28" s="83">
        <f t="shared" si="3"/>
        <v>2712131</v>
      </c>
      <c r="D28" s="64">
        <v>1931984</v>
      </c>
      <c r="E28" s="64">
        <v>780147</v>
      </c>
      <c r="F28" s="85">
        <v>2536113</v>
      </c>
      <c r="G28" s="86">
        <v>138842</v>
      </c>
      <c r="H28" s="86">
        <v>251464</v>
      </c>
      <c r="I28" s="86">
        <v>0</v>
      </c>
      <c r="J28" s="86">
        <v>0</v>
      </c>
      <c r="K28" s="11"/>
      <c r="L28" s="63" t="s">
        <v>58</v>
      </c>
      <c r="M28" s="64">
        <f t="shared" si="1"/>
        <v>71324</v>
      </c>
      <c r="N28" s="64">
        <v>6936</v>
      </c>
      <c r="O28" s="64">
        <v>64388</v>
      </c>
      <c r="P28" s="64">
        <v>77971</v>
      </c>
      <c r="Q28" s="65">
        <v>0</v>
      </c>
      <c r="R28" s="66">
        <v>0</v>
      </c>
      <c r="S28" s="66">
        <v>0</v>
      </c>
      <c r="T28" s="66">
        <v>0</v>
      </c>
      <c r="U28" s="97"/>
      <c r="V28" s="96"/>
      <c r="W28" s="96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</row>
    <row r="29" spans="1:34" ht="12" customHeight="1">
      <c r="A29" s="11"/>
      <c r="B29" s="92" t="s">
        <v>59</v>
      </c>
      <c r="C29" s="83">
        <f t="shared" si="3"/>
        <v>105909</v>
      </c>
      <c r="D29" s="64">
        <v>32658</v>
      </c>
      <c r="E29" s="64">
        <v>73251</v>
      </c>
      <c r="F29" s="85">
        <v>98715</v>
      </c>
      <c r="G29" s="86">
        <v>10466</v>
      </c>
      <c r="H29" s="86">
        <v>3123</v>
      </c>
      <c r="I29" s="86">
        <v>0</v>
      </c>
      <c r="J29" s="86">
        <v>0</v>
      </c>
      <c r="K29" s="11"/>
      <c r="L29" s="63" t="s">
        <v>60</v>
      </c>
      <c r="M29" s="64">
        <f t="shared" si="1"/>
        <v>181366</v>
      </c>
      <c r="N29" s="64">
        <v>33676</v>
      </c>
      <c r="O29" s="64">
        <v>147690</v>
      </c>
      <c r="P29" s="64">
        <v>203927</v>
      </c>
      <c r="Q29" s="65">
        <v>3860</v>
      </c>
      <c r="R29" s="66">
        <v>2426</v>
      </c>
      <c r="S29" s="66">
        <v>0</v>
      </c>
      <c r="T29" s="66">
        <v>0</v>
      </c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</row>
    <row r="30" spans="2:34" ht="12.75" customHeight="1">
      <c r="B30" s="87"/>
      <c r="C30" s="83"/>
      <c r="D30" s="88"/>
      <c r="E30" s="88"/>
      <c r="F30" s="89"/>
      <c r="G30" s="90"/>
      <c r="H30" s="90"/>
      <c r="I30" s="98"/>
      <c r="J30" s="91"/>
      <c r="K30" s="11"/>
      <c r="L30" s="99"/>
      <c r="M30" s="58" t="s">
        <v>61</v>
      </c>
      <c r="N30" s="58" t="s">
        <v>61</v>
      </c>
      <c r="O30" s="58"/>
      <c r="P30" s="58" t="s">
        <v>61</v>
      </c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</row>
    <row r="31" spans="2:34" ht="12" customHeight="1">
      <c r="B31" s="87" t="s">
        <v>62</v>
      </c>
      <c r="C31" s="83">
        <f t="shared" si="3"/>
        <v>89918</v>
      </c>
      <c r="D31" s="88">
        <v>4857</v>
      </c>
      <c r="E31" s="88">
        <v>85061</v>
      </c>
      <c r="F31" s="89">
        <v>100790</v>
      </c>
      <c r="G31" s="90">
        <v>14627</v>
      </c>
      <c r="H31" s="90">
        <v>2444</v>
      </c>
      <c r="I31" s="86">
        <v>11739</v>
      </c>
      <c r="J31" s="91">
        <v>19021</v>
      </c>
      <c r="K31" s="80" t="s">
        <v>63</v>
      </c>
      <c r="L31" s="81"/>
      <c r="M31" s="100">
        <f aca="true" t="shared" si="4" ref="M31:T31">SUM(M32:M43)</f>
        <v>3824339</v>
      </c>
      <c r="N31" s="58">
        <f t="shared" si="4"/>
        <v>1018504</v>
      </c>
      <c r="O31" s="58">
        <f t="shared" si="4"/>
        <v>2805835</v>
      </c>
      <c r="P31" s="58">
        <f t="shared" si="4"/>
        <v>3853950</v>
      </c>
      <c r="Q31" s="58">
        <f t="shared" si="4"/>
        <v>54394</v>
      </c>
      <c r="R31" s="58">
        <f t="shared" si="4"/>
        <v>162522</v>
      </c>
      <c r="S31" s="58">
        <v>80301</v>
      </c>
      <c r="T31" s="58">
        <f t="shared" si="4"/>
        <v>54992</v>
      </c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</row>
    <row r="32" spans="2:34" ht="12" customHeight="1">
      <c r="B32" s="68" t="s">
        <v>64</v>
      </c>
      <c r="C32" s="83">
        <f t="shared" si="3"/>
        <v>5859170</v>
      </c>
      <c r="D32" s="64">
        <v>2555290</v>
      </c>
      <c r="E32" s="64">
        <v>3303880</v>
      </c>
      <c r="F32" s="89">
        <v>5677019</v>
      </c>
      <c r="G32" s="90">
        <v>356316</v>
      </c>
      <c r="H32" s="86">
        <v>480388</v>
      </c>
      <c r="I32" s="86">
        <v>67559</v>
      </c>
      <c r="J32" s="86">
        <v>152486</v>
      </c>
      <c r="K32" s="101"/>
      <c r="L32" s="63" t="s">
        <v>65</v>
      </c>
      <c r="M32" s="64">
        <f aca="true" t="shared" si="5" ref="M32:M43">SUM(N32:O32)</f>
        <v>190812</v>
      </c>
      <c r="N32" s="64">
        <v>61145</v>
      </c>
      <c r="O32" s="64">
        <v>129667</v>
      </c>
      <c r="P32" s="64">
        <v>180322</v>
      </c>
      <c r="Q32" s="65">
        <v>2925</v>
      </c>
      <c r="R32" s="66">
        <v>8162</v>
      </c>
      <c r="S32" s="66">
        <v>1384</v>
      </c>
      <c r="T32" s="66">
        <v>2105</v>
      </c>
      <c r="U32" s="69"/>
      <c r="V32" s="69"/>
      <c r="W32" s="69"/>
      <c r="X32" s="69"/>
      <c r="Y32" s="69"/>
      <c r="Z32" s="69"/>
      <c r="AA32" s="69"/>
      <c r="AB32" s="102"/>
      <c r="AC32" s="102"/>
      <c r="AD32" s="102"/>
      <c r="AE32" s="102"/>
      <c r="AF32" s="69"/>
      <c r="AG32" s="102"/>
      <c r="AH32" s="69"/>
    </row>
    <row r="33" spans="2:34" ht="12" customHeight="1">
      <c r="B33" s="68" t="s">
        <v>66</v>
      </c>
      <c r="C33" s="83">
        <f t="shared" si="3"/>
        <v>602372</v>
      </c>
      <c r="D33" s="64">
        <v>45999</v>
      </c>
      <c r="E33" s="64">
        <v>556373</v>
      </c>
      <c r="F33" s="85">
        <v>425850</v>
      </c>
      <c r="G33" s="86">
        <v>5398</v>
      </c>
      <c r="H33" s="86">
        <v>5145</v>
      </c>
      <c r="I33" s="86">
        <v>0</v>
      </c>
      <c r="J33" s="86">
        <v>0</v>
      </c>
      <c r="K33" s="56" t="s">
        <v>61</v>
      </c>
      <c r="L33" s="63" t="s">
        <v>67</v>
      </c>
      <c r="M33" s="64">
        <f t="shared" si="5"/>
        <v>77461</v>
      </c>
      <c r="N33" s="64">
        <v>22382</v>
      </c>
      <c r="O33" s="64">
        <v>55079</v>
      </c>
      <c r="P33" s="64">
        <v>78342</v>
      </c>
      <c r="Q33" s="65">
        <v>863</v>
      </c>
      <c r="R33" s="65">
        <v>1219</v>
      </c>
      <c r="S33" s="66">
        <v>1603</v>
      </c>
      <c r="T33" s="66">
        <v>731</v>
      </c>
      <c r="U33" s="103"/>
      <c r="V33" s="69"/>
      <c r="W33" s="69"/>
      <c r="X33" s="69"/>
      <c r="Y33" s="69"/>
      <c r="Z33" s="69"/>
      <c r="AA33" s="69"/>
      <c r="AB33" s="102"/>
      <c r="AC33" s="102"/>
      <c r="AD33" s="102"/>
      <c r="AE33" s="102"/>
      <c r="AF33" s="69"/>
      <c r="AG33" s="102"/>
      <c r="AH33" s="69"/>
    </row>
    <row r="34" spans="2:34" ht="12" customHeight="1">
      <c r="B34" s="68" t="s">
        <v>68</v>
      </c>
      <c r="C34" s="83">
        <f t="shared" si="3"/>
        <v>618235</v>
      </c>
      <c r="D34" s="64">
        <v>95262</v>
      </c>
      <c r="E34" s="64">
        <v>522973</v>
      </c>
      <c r="F34" s="85">
        <v>651754</v>
      </c>
      <c r="G34" s="86">
        <v>10429</v>
      </c>
      <c r="H34" s="86">
        <v>48938</v>
      </c>
      <c r="I34" s="86">
        <v>220562</v>
      </c>
      <c r="J34" s="86">
        <v>73663</v>
      </c>
      <c r="K34" s="11"/>
      <c r="L34" s="63" t="s">
        <v>69</v>
      </c>
      <c r="M34" s="64">
        <f t="shared" si="5"/>
        <v>702841</v>
      </c>
      <c r="N34" s="64">
        <v>303517</v>
      </c>
      <c r="O34" s="64">
        <v>399324</v>
      </c>
      <c r="P34" s="64">
        <v>700841</v>
      </c>
      <c r="Q34" s="65">
        <v>25784</v>
      </c>
      <c r="R34" s="66">
        <v>71675</v>
      </c>
      <c r="S34" s="66">
        <v>12131</v>
      </c>
      <c r="T34" s="66">
        <v>20833</v>
      </c>
      <c r="U34" s="69"/>
      <c r="V34" s="69"/>
      <c r="W34" s="69"/>
      <c r="X34" s="69"/>
      <c r="Y34" s="69"/>
      <c r="Z34" s="69"/>
      <c r="AA34" s="69"/>
      <c r="AB34" s="102"/>
      <c r="AC34" s="102"/>
      <c r="AD34" s="102"/>
      <c r="AE34" s="102"/>
      <c r="AF34" s="69"/>
      <c r="AG34" s="102"/>
      <c r="AH34" s="69"/>
    </row>
    <row r="35" spans="1:34" ht="12" customHeight="1">
      <c r="A35" s="11"/>
      <c r="B35" s="68" t="s">
        <v>70</v>
      </c>
      <c r="C35" s="83">
        <f t="shared" si="3"/>
        <v>265713</v>
      </c>
      <c r="D35" s="64">
        <v>66644</v>
      </c>
      <c r="E35" s="64">
        <v>199069</v>
      </c>
      <c r="F35" s="85">
        <v>257031</v>
      </c>
      <c r="G35" s="86">
        <v>4989</v>
      </c>
      <c r="H35" s="86">
        <v>4276</v>
      </c>
      <c r="I35" s="86">
        <v>4510</v>
      </c>
      <c r="J35" s="86">
        <v>867</v>
      </c>
      <c r="K35" s="11"/>
      <c r="L35" s="63" t="s">
        <v>71</v>
      </c>
      <c r="M35" s="64">
        <f t="shared" si="5"/>
        <v>194244</v>
      </c>
      <c r="N35" s="64">
        <v>54206</v>
      </c>
      <c r="O35" s="64">
        <v>140038</v>
      </c>
      <c r="P35" s="64">
        <v>196853</v>
      </c>
      <c r="Q35" s="65">
        <v>2343</v>
      </c>
      <c r="R35" s="66">
        <v>5362</v>
      </c>
      <c r="S35" s="66">
        <v>1948</v>
      </c>
      <c r="T35" s="66">
        <v>776</v>
      </c>
      <c r="U35" s="69"/>
      <c r="V35" s="69"/>
      <c r="W35" s="69"/>
      <c r="X35" s="69"/>
      <c r="Y35" s="69"/>
      <c r="Z35" s="69"/>
      <c r="AA35" s="69"/>
      <c r="AB35" s="102"/>
      <c r="AC35" s="102"/>
      <c r="AD35" s="102"/>
      <c r="AE35" s="102"/>
      <c r="AF35" s="69"/>
      <c r="AG35" s="102"/>
      <c r="AH35" s="69"/>
    </row>
    <row r="36" spans="1:34" ht="12" customHeight="1">
      <c r="A36" s="11"/>
      <c r="B36" s="92" t="s">
        <v>72</v>
      </c>
      <c r="C36" s="83">
        <f t="shared" si="3"/>
        <v>564821</v>
      </c>
      <c r="D36" s="64">
        <v>145910</v>
      </c>
      <c r="E36" s="64">
        <v>418911</v>
      </c>
      <c r="F36" s="85">
        <v>554299</v>
      </c>
      <c r="G36" s="86">
        <v>8054</v>
      </c>
      <c r="H36" s="86">
        <v>12430</v>
      </c>
      <c r="I36" s="86">
        <v>1846</v>
      </c>
      <c r="J36" s="86">
        <v>2003</v>
      </c>
      <c r="K36" s="11"/>
      <c r="L36" s="63" t="s">
        <v>73</v>
      </c>
      <c r="M36" s="64">
        <f t="shared" si="5"/>
        <v>534877</v>
      </c>
      <c r="N36" s="64">
        <v>132816</v>
      </c>
      <c r="O36" s="64">
        <v>402061</v>
      </c>
      <c r="P36" s="64">
        <v>543755</v>
      </c>
      <c r="Q36" s="65">
        <v>4010</v>
      </c>
      <c r="R36" s="66">
        <v>13663</v>
      </c>
      <c r="S36" s="66">
        <v>9005</v>
      </c>
      <c r="T36" s="104">
        <v>2892</v>
      </c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</row>
    <row r="37" spans="2:34" ht="12" customHeight="1">
      <c r="B37" s="92" t="s">
        <v>74</v>
      </c>
      <c r="C37" s="83">
        <f t="shared" si="3"/>
        <v>351133</v>
      </c>
      <c r="D37" s="64">
        <v>55198</v>
      </c>
      <c r="E37" s="64">
        <v>295935</v>
      </c>
      <c r="F37" s="85">
        <v>375002</v>
      </c>
      <c r="G37" s="86">
        <v>10866</v>
      </c>
      <c r="H37" s="86">
        <v>5206</v>
      </c>
      <c r="I37" s="86">
        <v>22271</v>
      </c>
      <c r="J37" s="86">
        <v>14150</v>
      </c>
      <c r="K37" s="11"/>
      <c r="L37" s="63" t="s">
        <v>75</v>
      </c>
      <c r="M37" s="64">
        <f t="shared" si="5"/>
        <v>190094</v>
      </c>
      <c r="N37" s="64">
        <v>43819</v>
      </c>
      <c r="O37" s="64">
        <v>146275</v>
      </c>
      <c r="P37" s="64">
        <v>190082</v>
      </c>
      <c r="Q37" s="65">
        <v>1113</v>
      </c>
      <c r="R37" s="66">
        <v>2461</v>
      </c>
      <c r="S37" s="66">
        <v>783</v>
      </c>
      <c r="T37" s="66">
        <v>763</v>
      </c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</row>
    <row r="38" spans="2:34" ht="12" customHeight="1">
      <c r="B38" s="68" t="s">
        <v>76</v>
      </c>
      <c r="C38" s="83">
        <f t="shared" si="3"/>
        <v>178335</v>
      </c>
      <c r="D38" s="64">
        <v>42125</v>
      </c>
      <c r="E38" s="64">
        <v>136210</v>
      </c>
      <c r="F38" s="85">
        <v>179524</v>
      </c>
      <c r="G38" s="86">
        <v>5676</v>
      </c>
      <c r="H38" s="86">
        <v>3545</v>
      </c>
      <c r="I38" s="86">
        <v>0</v>
      </c>
      <c r="J38" s="86">
        <v>0</v>
      </c>
      <c r="K38" s="11"/>
      <c r="L38" s="63" t="s">
        <v>77</v>
      </c>
      <c r="M38" s="64">
        <f t="shared" si="5"/>
        <v>878193</v>
      </c>
      <c r="N38" s="64">
        <v>230277</v>
      </c>
      <c r="O38" s="64">
        <v>647916</v>
      </c>
      <c r="P38" s="64">
        <v>894644</v>
      </c>
      <c r="Q38" s="65">
        <v>9414</v>
      </c>
      <c r="R38" s="66">
        <v>37999</v>
      </c>
      <c r="S38" s="66">
        <v>30997</v>
      </c>
      <c r="T38" s="66">
        <v>17331</v>
      </c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</row>
    <row r="39" spans="2:34" ht="12" customHeight="1">
      <c r="B39" s="68" t="s">
        <v>78</v>
      </c>
      <c r="C39" s="83">
        <f t="shared" si="3"/>
        <v>88672</v>
      </c>
      <c r="D39" s="64">
        <v>25206</v>
      </c>
      <c r="E39" s="64">
        <v>63466</v>
      </c>
      <c r="F39" s="85">
        <v>87193</v>
      </c>
      <c r="G39" s="86">
        <v>4696</v>
      </c>
      <c r="H39" s="86">
        <v>2914</v>
      </c>
      <c r="I39" s="86">
        <v>3366</v>
      </c>
      <c r="J39" s="86">
        <v>3342</v>
      </c>
      <c r="K39" s="11"/>
      <c r="L39" s="63" t="s">
        <v>79</v>
      </c>
      <c r="M39" s="64">
        <f t="shared" si="5"/>
        <v>202282</v>
      </c>
      <c r="N39" s="64">
        <v>34773</v>
      </c>
      <c r="O39" s="64">
        <v>167509</v>
      </c>
      <c r="P39" s="64">
        <v>203557</v>
      </c>
      <c r="Q39" s="65">
        <v>711</v>
      </c>
      <c r="R39" s="66">
        <v>2844</v>
      </c>
      <c r="S39" s="66">
        <v>0</v>
      </c>
      <c r="T39" s="66">
        <v>0</v>
      </c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</row>
    <row r="40" spans="2:34" ht="12" customHeight="1">
      <c r="B40" s="68" t="s">
        <v>80</v>
      </c>
      <c r="C40" s="83">
        <f t="shared" si="3"/>
        <v>155278</v>
      </c>
      <c r="D40" s="64">
        <v>49795</v>
      </c>
      <c r="E40" s="64">
        <v>105483</v>
      </c>
      <c r="F40" s="85">
        <v>160014</v>
      </c>
      <c r="G40" s="86">
        <v>5490</v>
      </c>
      <c r="H40" s="86">
        <v>3216</v>
      </c>
      <c r="I40" s="86">
        <v>0</v>
      </c>
      <c r="J40" s="86">
        <v>0</v>
      </c>
      <c r="K40" s="11"/>
      <c r="L40" s="63" t="s">
        <v>81</v>
      </c>
      <c r="M40" s="64">
        <f t="shared" si="5"/>
        <v>340059</v>
      </c>
      <c r="N40" s="64">
        <v>61883</v>
      </c>
      <c r="O40" s="64">
        <v>278176</v>
      </c>
      <c r="P40" s="64">
        <v>344970</v>
      </c>
      <c r="Q40" s="65">
        <v>2735</v>
      </c>
      <c r="R40" s="66">
        <v>8049</v>
      </c>
      <c r="S40" s="66">
        <v>21828</v>
      </c>
      <c r="T40" s="66">
        <v>4141</v>
      </c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</row>
    <row r="41" spans="1:34" ht="12" customHeight="1">
      <c r="A41" s="11"/>
      <c r="B41" s="68" t="s">
        <v>82</v>
      </c>
      <c r="C41" s="83">
        <f t="shared" si="3"/>
        <v>233467</v>
      </c>
      <c r="D41" s="64">
        <v>66512</v>
      </c>
      <c r="E41" s="64">
        <v>166955</v>
      </c>
      <c r="F41" s="85">
        <v>235461</v>
      </c>
      <c r="G41" s="86">
        <v>4122</v>
      </c>
      <c r="H41" s="86">
        <v>3813</v>
      </c>
      <c r="I41" s="86">
        <v>0</v>
      </c>
      <c r="J41" s="86">
        <v>0</v>
      </c>
      <c r="K41" s="11"/>
      <c r="L41" s="63" t="s">
        <v>83</v>
      </c>
      <c r="M41" s="64">
        <f t="shared" si="5"/>
        <v>101762</v>
      </c>
      <c r="N41" s="64">
        <v>11996</v>
      </c>
      <c r="O41" s="64">
        <v>89766</v>
      </c>
      <c r="P41" s="64">
        <v>106651</v>
      </c>
      <c r="Q41" s="65">
        <v>238</v>
      </c>
      <c r="R41" s="66">
        <v>1142</v>
      </c>
      <c r="S41" s="66">
        <v>0</v>
      </c>
      <c r="T41" s="66">
        <v>0</v>
      </c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</row>
    <row r="42" spans="2:34" ht="12" customHeight="1">
      <c r="B42" s="92" t="s">
        <v>84</v>
      </c>
      <c r="C42" s="83">
        <f t="shared" si="3"/>
        <v>585515</v>
      </c>
      <c r="D42" s="64">
        <v>276873</v>
      </c>
      <c r="E42" s="64">
        <v>308642</v>
      </c>
      <c r="F42" s="85">
        <v>573867</v>
      </c>
      <c r="G42" s="86">
        <v>31557</v>
      </c>
      <c r="H42" s="86">
        <v>72306</v>
      </c>
      <c r="I42" s="86">
        <v>32111</v>
      </c>
      <c r="J42" s="86">
        <v>45878</v>
      </c>
      <c r="K42" s="11"/>
      <c r="L42" s="63" t="s">
        <v>85</v>
      </c>
      <c r="M42" s="64">
        <f t="shared" si="5"/>
        <v>318005</v>
      </c>
      <c r="N42" s="64">
        <v>48430</v>
      </c>
      <c r="O42" s="64">
        <v>269575</v>
      </c>
      <c r="P42" s="64">
        <v>314150</v>
      </c>
      <c r="Q42" s="65">
        <v>3700</v>
      </c>
      <c r="R42" s="66">
        <v>8417</v>
      </c>
      <c r="S42" s="66">
        <v>459</v>
      </c>
      <c r="T42" s="66">
        <v>4886</v>
      </c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</row>
    <row r="43" spans="1:34" ht="12" customHeight="1">
      <c r="A43" s="11"/>
      <c r="B43" s="68" t="s">
        <v>86</v>
      </c>
      <c r="C43" s="83">
        <f t="shared" si="3"/>
        <v>913301</v>
      </c>
      <c r="D43" s="64">
        <v>429755</v>
      </c>
      <c r="E43" s="64">
        <v>483546</v>
      </c>
      <c r="F43" s="85">
        <v>927924</v>
      </c>
      <c r="G43" s="86">
        <v>35396</v>
      </c>
      <c r="H43" s="86">
        <v>93186</v>
      </c>
      <c r="I43" s="86">
        <v>143846</v>
      </c>
      <c r="J43" s="86">
        <v>27885</v>
      </c>
      <c r="K43" s="11"/>
      <c r="L43" s="63" t="s">
        <v>87</v>
      </c>
      <c r="M43" s="64">
        <f t="shared" si="5"/>
        <v>93709</v>
      </c>
      <c r="N43" s="64">
        <v>13260</v>
      </c>
      <c r="O43" s="64">
        <v>80449</v>
      </c>
      <c r="P43" s="64">
        <v>99783</v>
      </c>
      <c r="Q43" s="65">
        <v>558</v>
      </c>
      <c r="R43" s="66">
        <v>1529</v>
      </c>
      <c r="S43" s="66">
        <v>164</v>
      </c>
      <c r="T43" s="66">
        <v>534</v>
      </c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</row>
    <row r="44" spans="1:34" ht="12" customHeight="1">
      <c r="A44" s="11"/>
      <c r="B44" s="92" t="s">
        <v>88</v>
      </c>
      <c r="C44" s="83">
        <f t="shared" si="3"/>
        <v>214469</v>
      </c>
      <c r="D44" s="64">
        <v>48689</v>
      </c>
      <c r="E44" s="64">
        <v>165780</v>
      </c>
      <c r="F44" s="85">
        <v>219497</v>
      </c>
      <c r="G44" s="86">
        <v>11494</v>
      </c>
      <c r="H44" s="86">
        <v>4201</v>
      </c>
      <c r="I44" s="86">
        <v>0</v>
      </c>
      <c r="J44" s="86">
        <v>0</v>
      </c>
      <c r="M44" s="105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</row>
    <row r="45" spans="2:34" ht="12" customHeight="1">
      <c r="B45" s="92" t="s">
        <v>89</v>
      </c>
      <c r="C45" s="83">
        <f t="shared" si="3"/>
        <v>108750</v>
      </c>
      <c r="D45" s="64">
        <v>46383</v>
      </c>
      <c r="E45" s="64">
        <v>62367</v>
      </c>
      <c r="F45" s="85">
        <v>123363</v>
      </c>
      <c r="G45" s="86">
        <v>13045</v>
      </c>
      <c r="H45" s="86">
        <v>7831</v>
      </c>
      <c r="I45" s="86">
        <v>0</v>
      </c>
      <c r="J45" s="86">
        <v>0</v>
      </c>
      <c r="K45" s="106" t="s">
        <v>90</v>
      </c>
      <c r="L45" s="107"/>
      <c r="M45" s="108">
        <f aca="true" t="shared" si="6" ref="M45:R45">SUM(M46:M48)</f>
        <v>130280</v>
      </c>
      <c r="N45" s="109">
        <f t="shared" si="6"/>
        <v>32405</v>
      </c>
      <c r="O45" s="109">
        <f t="shared" si="6"/>
        <v>97875</v>
      </c>
      <c r="P45" s="109">
        <v>85066</v>
      </c>
      <c r="Q45" s="109">
        <f t="shared" si="6"/>
        <v>1215</v>
      </c>
      <c r="R45" s="109">
        <f t="shared" si="6"/>
        <v>3584</v>
      </c>
      <c r="S45" s="75">
        <v>0</v>
      </c>
      <c r="T45" s="75">
        <v>0</v>
      </c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</row>
    <row r="46" spans="2:34" ht="12" customHeight="1">
      <c r="B46" s="68" t="s">
        <v>91</v>
      </c>
      <c r="C46" s="83">
        <f t="shared" si="3"/>
        <v>54232</v>
      </c>
      <c r="D46" s="64">
        <v>12634</v>
      </c>
      <c r="E46" s="64">
        <v>41598</v>
      </c>
      <c r="F46" s="85">
        <v>53546</v>
      </c>
      <c r="G46" s="86">
        <v>5687</v>
      </c>
      <c r="H46" s="86">
        <v>1175</v>
      </c>
      <c r="I46" s="86">
        <v>0</v>
      </c>
      <c r="J46" s="86">
        <v>0</v>
      </c>
      <c r="K46" s="11"/>
      <c r="L46" s="99" t="s">
        <v>92</v>
      </c>
      <c r="M46" s="64">
        <f>SUM(N46:O46)</f>
        <v>46862</v>
      </c>
      <c r="N46" s="64">
        <v>9708</v>
      </c>
      <c r="O46" s="64">
        <v>37154</v>
      </c>
      <c r="P46" s="64">
        <v>47706</v>
      </c>
      <c r="Q46" s="65">
        <v>523</v>
      </c>
      <c r="R46" s="65">
        <v>377</v>
      </c>
      <c r="S46" s="65">
        <v>0</v>
      </c>
      <c r="T46" s="65">
        <v>0</v>
      </c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</row>
    <row r="47" spans="2:34" ht="12" customHeight="1">
      <c r="B47" s="68" t="s">
        <v>93</v>
      </c>
      <c r="C47" s="83">
        <f t="shared" si="3"/>
        <v>65648</v>
      </c>
      <c r="D47" s="64">
        <v>25386</v>
      </c>
      <c r="E47" s="64">
        <v>40262</v>
      </c>
      <c r="F47" s="85">
        <v>63760</v>
      </c>
      <c r="G47" s="86">
        <v>0</v>
      </c>
      <c r="H47" s="86">
        <v>0</v>
      </c>
      <c r="I47" s="86">
        <v>19053</v>
      </c>
      <c r="J47" s="86">
        <v>4347</v>
      </c>
      <c r="L47" s="99" t="s">
        <v>94</v>
      </c>
      <c r="M47" s="64">
        <f>SUM(N47:O47)</f>
        <v>76903</v>
      </c>
      <c r="N47" s="64">
        <v>20079</v>
      </c>
      <c r="O47" s="64">
        <v>56824</v>
      </c>
      <c r="P47" s="64">
        <v>70795</v>
      </c>
      <c r="Q47" s="65">
        <v>692</v>
      </c>
      <c r="R47" s="65">
        <v>3207</v>
      </c>
      <c r="S47" s="65">
        <v>0</v>
      </c>
      <c r="T47" s="65">
        <v>0</v>
      </c>
      <c r="U47" s="69"/>
      <c r="V47" s="69"/>
      <c r="W47" s="69"/>
      <c r="X47" s="69"/>
      <c r="Y47" s="69"/>
      <c r="Z47" s="69"/>
      <c r="AA47" s="69"/>
      <c r="AB47" s="68"/>
      <c r="AC47" s="69"/>
      <c r="AD47" s="69"/>
      <c r="AE47" s="69"/>
      <c r="AF47" s="69"/>
      <c r="AG47" s="69"/>
      <c r="AH47" s="69"/>
    </row>
    <row r="48" spans="1:34" ht="12" customHeight="1">
      <c r="A48" s="11"/>
      <c r="B48" s="68" t="s">
        <v>95</v>
      </c>
      <c r="C48" s="83">
        <f t="shared" si="3"/>
        <v>770573</v>
      </c>
      <c r="D48" s="64">
        <v>341903</v>
      </c>
      <c r="E48" s="64">
        <v>428670</v>
      </c>
      <c r="F48" s="85">
        <v>767687</v>
      </c>
      <c r="G48" s="86">
        <v>87831</v>
      </c>
      <c r="H48" s="86">
        <v>167171</v>
      </c>
      <c r="I48" s="86">
        <v>45850</v>
      </c>
      <c r="J48" s="86">
        <v>12357</v>
      </c>
      <c r="K48" s="11"/>
      <c r="L48" s="99" t="s">
        <v>96</v>
      </c>
      <c r="M48" s="64">
        <f>SUM(N48:O48)</f>
        <v>6515</v>
      </c>
      <c r="N48" s="64">
        <v>2618</v>
      </c>
      <c r="O48" s="64">
        <v>3897</v>
      </c>
      <c r="P48" s="64">
        <v>6510</v>
      </c>
      <c r="Q48" s="65">
        <v>0</v>
      </c>
      <c r="R48" s="65">
        <v>0</v>
      </c>
      <c r="S48" s="65">
        <v>0</v>
      </c>
      <c r="T48" s="65">
        <v>0</v>
      </c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</row>
    <row r="49" spans="2:34" ht="12" customHeight="1">
      <c r="B49" s="92" t="s">
        <v>97</v>
      </c>
      <c r="C49" s="83">
        <f t="shared" si="3"/>
        <v>42517</v>
      </c>
      <c r="D49" s="64">
        <v>7661</v>
      </c>
      <c r="E49" s="64">
        <v>34856</v>
      </c>
      <c r="F49" s="85">
        <v>42325</v>
      </c>
      <c r="G49" s="86">
        <v>25914</v>
      </c>
      <c r="H49" s="86">
        <v>6519</v>
      </c>
      <c r="I49" s="86">
        <v>0</v>
      </c>
      <c r="J49" s="86">
        <v>0</v>
      </c>
      <c r="K49" s="56"/>
      <c r="L49" s="92"/>
      <c r="M49" s="83"/>
      <c r="N49" s="64"/>
      <c r="O49" s="64"/>
      <c r="P49" s="64"/>
      <c r="Q49" s="110"/>
      <c r="R49" s="111"/>
      <c r="S49" s="111"/>
      <c r="T49" s="111"/>
      <c r="U49" s="69"/>
      <c r="V49" s="69"/>
      <c r="W49" s="69"/>
      <c r="X49" s="69"/>
      <c r="Y49" s="69"/>
      <c r="Z49" s="69"/>
      <c r="AA49" s="69"/>
      <c r="AF49" s="69"/>
      <c r="AH49" s="69"/>
    </row>
    <row r="50" spans="1:34" ht="12" customHeight="1">
      <c r="A50" s="11"/>
      <c r="B50" s="68" t="s">
        <v>98</v>
      </c>
      <c r="C50" s="83">
        <f t="shared" si="3"/>
        <v>49989</v>
      </c>
      <c r="D50" s="64">
        <v>6176</v>
      </c>
      <c r="E50" s="64">
        <v>43813</v>
      </c>
      <c r="F50" s="85">
        <v>49698</v>
      </c>
      <c r="G50" s="86">
        <v>608</v>
      </c>
      <c r="H50" s="86">
        <v>572</v>
      </c>
      <c r="I50" s="86">
        <v>0</v>
      </c>
      <c r="J50" s="86">
        <v>0</v>
      </c>
      <c r="K50" s="106" t="s">
        <v>99</v>
      </c>
      <c r="L50" s="107"/>
      <c r="M50" s="108">
        <f aca="true" t="shared" si="7" ref="M50:R50">SUM(M51:M52)</f>
        <v>154779</v>
      </c>
      <c r="N50" s="109">
        <f t="shared" si="7"/>
        <v>31211</v>
      </c>
      <c r="O50" s="109">
        <f t="shared" si="7"/>
        <v>123568</v>
      </c>
      <c r="P50" s="109">
        <f t="shared" si="7"/>
        <v>148043</v>
      </c>
      <c r="Q50" s="109">
        <f t="shared" si="7"/>
        <v>2435</v>
      </c>
      <c r="R50" s="109">
        <f t="shared" si="7"/>
        <v>5409</v>
      </c>
      <c r="S50" s="75">
        <v>0</v>
      </c>
      <c r="T50" s="75">
        <v>0</v>
      </c>
      <c r="U50" s="69"/>
      <c r="V50" s="69"/>
      <c r="W50" s="69"/>
      <c r="X50" s="69"/>
      <c r="Y50" s="69"/>
      <c r="Z50" s="69"/>
      <c r="AA50" s="69"/>
      <c r="AF50" s="69"/>
      <c r="AH50" s="69"/>
    </row>
    <row r="51" spans="2:34" ht="12" customHeight="1">
      <c r="B51" s="92" t="s">
        <v>100</v>
      </c>
      <c r="C51" s="83">
        <f t="shared" si="3"/>
        <v>67114</v>
      </c>
      <c r="D51" s="64">
        <v>9259</v>
      </c>
      <c r="E51" s="64">
        <v>57855</v>
      </c>
      <c r="F51" s="85">
        <v>67428</v>
      </c>
      <c r="G51" s="86">
        <v>682</v>
      </c>
      <c r="H51" s="86">
        <v>3265</v>
      </c>
      <c r="I51" s="86">
        <v>0</v>
      </c>
      <c r="J51" s="86">
        <v>0</v>
      </c>
      <c r="K51" s="69"/>
      <c r="L51" s="112" t="s">
        <v>101</v>
      </c>
      <c r="M51" s="83">
        <f>SUM(N51:O51)</f>
        <v>122104</v>
      </c>
      <c r="N51" s="64">
        <v>23602</v>
      </c>
      <c r="O51" s="64">
        <v>98502</v>
      </c>
      <c r="P51" s="64">
        <v>116125</v>
      </c>
      <c r="Q51" s="65">
        <v>2435</v>
      </c>
      <c r="R51" s="65">
        <v>5409</v>
      </c>
      <c r="S51" s="65">
        <v>0</v>
      </c>
      <c r="T51" s="65">
        <v>0</v>
      </c>
      <c r="U51" s="69"/>
      <c r="V51" s="69"/>
      <c r="W51" s="69"/>
      <c r="X51" s="69"/>
      <c r="Y51" s="69"/>
      <c r="Z51" s="69"/>
      <c r="AA51" s="69"/>
      <c r="AF51" s="69"/>
      <c r="AH51" s="69"/>
    </row>
    <row r="52" spans="2:24" ht="12" customHeight="1">
      <c r="B52" s="68" t="s">
        <v>102</v>
      </c>
      <c r="C52" s="83">
        <f t="shared" si="3"/>
        <v>44673</v>
      </c>
      <c r="D52" s="64">
        <v>13546</v>
      </c>
      <c r="E52" s="64">
        <v>31127</v>
      </c>
      <c r="F52" s="85">
        <v>45198</v>
      </c>
      <c r="G52" s="86">
        <v>1733</v>
      </c>
      <c r="H52" s="86">
        <v>11071</v>
      </c>
      <c r="I52" s="86">
        <v>1918</v>
      </c>
      <c r="J52" s="86">
        <v>1290</v>
      </c>
      <c r="K52" s="11"/>
      <c r="L52" s="113" t="s">
        <v>103</v>
      </c>
      <c r="M52" s="83">
        <f>SUM(N52:O52)</f>
        <v>32675</v>
      </c>
      <c r="N52" s="64">
        <v>7609</v>
      </c>
      <c r="O52" s="64">
        <v>25066</v>
      </c>
      <c r="P52" s="64">
        <v>31918</v>
      </c>
      <c r="Q52" s="65">
        <v>0</v>
      </c>
      <c r="R52" s="65">
        <v>0</v>
      </c>
      <c r="S52" s="65">
        <v>0</v>
      </c>
      <c r="T52" s="65">
        <v>0</v>
      </c>
      <c r="U52" s="69"/>
      <c r="V52" s="69"/>
      <c r="W52" s="69"/>
      <c r="X52" s="69"/>
    </row>
    <row r="53" spans="1:24" ht="12" customHeight="1">
      <c r="A53" s="114"/>
      <c r="B53" s="92" t="s">
        <v>104</v>
      </c>
      <c r="C53" s="83">
        <f t="shared" si="3"/>
        <v>5918</v>
      </c>
      <c r="D53" s="64">
        <v>1830</v>
      </c>
      <c r="E53" s="64">
        <v>4088</v>
      </c>
      <c r="F53" s="85">
        <v>6307</v>
      </c>
      <c r="G53" s="86">
        <v>33</v>
      </c>
      <c r="H53" s="86">
        <v>28</v>
      </c>
      <c r="I53" s="86">
        <v>0</v>
      </c>
      <c r="J53" s="86">
        <v>0</v>
      </c>
      <c r="K53" s="11"/>
      <c r="L53" s="113"/>
      <c r="M53" s="83"/>
      <c r="N53" s="64"/>
      <c r="O53" s="64"/>
      <c r="P53" s="64"/>
      <c r="Q53" s="65"/>
      <c r="R53" s="65"/>
      <c r="S53" s="65"/>
      <c r="T53" s="65"/>
      <c r="V53" s="69"/>
      <c r="W53" s="69"/>
      <c r="X53" s="69"/>
    </row>
    <row r="54" spans="1:27" s="11" customFormat="1" ht="12" customHeight="1">
      <c r="A54" s="1"/>
      <c r="B54" s="115" t="s">
        <v>105</v>
      </c>
      <c r="C54" s="116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90940</v>
      </c>
      <c r="J54" s="117">
        <v>28768</v>
      </c>
      <c r="K54" s="118"/>
      <c r="L54" s="119"/>
      <c r="M54" s="120"/>
      <c r="N54" s="121"/>
      <c r="O54" s="121"/>
      <c r="P54" s="121"/>
      <c r="Q54" s="122"/>
      <c r="R54" s="122"/>
      <c r="S54" s="122"/>
      <c r="T54" s="118"/>
      <c r="U54" s="123"/>
      <c r="V54" s="123"/>
      <c r="W54" s="123"/>
      <c r="X54" s="123"/>
      <c r="Y54" s="123"/>
      <c r="Z54" s="123"/>
      <c r="AA54" s="123"/>
    </row>
    <row r="55" spans="1:19" ht="12" customHeight="1">
      <c r="A55" s="11"/>
      <c r="B55" s="124"/>
      <c r="C55" s="125"/>
      <c r="L55" s="126"/>
      <c r="M55" s="127"/>
      <c r="N55" s="127"/>
      <c r="O55" s="127"/>
      <c r="P55" s="127"/>
      <c r="Q55" s="128"/>
      <c r="R55" s="128"/>
      <c r="S55" s="128"/>
    </row>
    <row r="56" spans="2:20" ht="12" customHeight="1">
      <c r="B56" s="11"/>
      <c r="C56" s="11"/>
      <c r="D56" s="11"/>
      <c r="E56" s="11"/>
      <c r="F56" s="11"/>
      <c r="G56" s="11"/>
      <c r="H56" s="11"/>
      <c r="I56" s="11"/>
      <c r="J56" s="11"/>
      <c r="L56" s="128"/>
      <c r="M56" s="129"/>
      <c r="N56" s="129"/>
      <c r="O56" s="129"/>
      <c r="P56" s="129"/>
      <c r="Q56" s="129"/>
      <c r="R56" s="129"/>
      <c r="S56" s="129"/>
      <c r="T56" s="130"/>
    </row>
    <row r="57" spans="12:20" ht="12" customHeight="1">
      <c r="L57" s="128"/>
      <c r="M57" s="129"/>
      <c r="N57" s="129"/>
      <c r="O57" s="129"/>
      <c r="P57" s="129"/>
      <c r="Q57" s="129"/>
      <c r="R57" s="129"/>
      <c r="S57" s="129"/>
      <c r="T57" s="130"/>
    </row>
    <row r="58" spans="12:19" ht="12" customHeight="1">
      <c r="L58" s="128"/>
      <c r="M58" s="128"/>
      <c r="N58" s="127"/>
      <c r="O58" s="127"/>
      <c r="P58" s="127"/>
      <c r="Q58" s="127"/>
      <c r="R58" s="128"/>
      <c r="S58" s="128"/>
    </row>
    <row r="59" spans="12:20" ht="12" customHeight="1">
      <c r="L59" s="128"/>
      <c r="M59" s="128"/>
      <c r="N59" s="127"/>
      <c r="O59" s="127"/>
      <c r="P59" s="127"/>
      <c r="Q59" s="127"/>
      <c r="R59" s="128"/>
      <c r="S59" s="128"/>
      <c r="T59" s="11"/>
    </row>
    <row r="60" spans="12:20" ht="12" customHeight="1">
      <c r="L60" s="128"/>
      <c r="M60" s="131"/>
      <c r="N60" s="132"/>
      <c r="O60" s="132"/>
      <c r="P60" s="133"/>
      <c r="Q60" s="133"/>
      <c r="R60" s="134"/>
      <c r="S60" s="128"/>
      <c r="T60" s="134"/>
    </row>
    <row r="61" spans="1:20" ht="12" customHeight="1">
      <c r="A61" s="11"/>
      <c r="L61" s="128"/>
      <c r="M61" s="131"/>
      <c r="N61" s="132"/>
      <c r="O61" s="132"/>
      <c r="P61" s="132"/>
      <c r="Q61" s="132"/>
      <c r="R61" s="135"/>
      <c r="S61" s="128"/>
      <c r="T61" s="11"/>
    </row>
    <row r="62" spans="2:20" ht="12" customHeight="1">
      <c r="B62" s="11"/>
      <c r="C62" s="136"/>
      <c r="D62" s="11"/>
      <c r="E62" s="11"/>
      <c r="F62" s="136"/>
      <c r="G62" s="11"/>
      <c r="H62" s="136"/>
      <c r="I62" s="11"/>
      <c r="J62" s="136"/>
      <c r="L62" s="128"/>
      <c r="M62" s="137"/>
      <c r="N62" s="138"/>
      <c r="O62" s="127"/>
      <c r="P62" s="127"/>
      <c r="Q62" s="138"/>
      <c r="R62" s="138"/>
      <c r="S62" s="138"/>
      <c r="T62" s="11"/>
    </row>
    <row r="63" spans="12:20" ht="12" customHeight="1">
      <c r="L63" s="128"/>
      <c r="M63" s="137"/>
      <c r="N63" s="138"/>
      <c r="O63" s="138"/>
      <c r="P63" s="138"/>
      <c r="Q63" s="138"/>
      <c r="R63" s="138"/>
      <c r="S63" s="138"/>
      <c r="T63" s="11"/>
    </row>
    <row r="64" spans="12:20" ht="12" customHeight="1">
      <c r="L64" s="128"/>
      <c r="M64" s="137"/>
      <c r="N64" s="138"/>
      <c r="O64" s="138"/>
      <c r="P64" s="138"/>
      <c r="Q64" s="138"/>
      <c r="R64" s="138"/>
      <c r="S64" s="138"/>
      <c r="T64" s="11"/>
    </row>
    <row r="65" spans="12:20" ht="12" customHeight="1">
      <c r="L65" s="128"/>
      <c r="M65" s="137"/>
      <c r="N65" s="138"/>
      <c r="O65" s="138"/>
      <c r="P65" s="138"/>
      <c r="Q65" s="138"/>
      <c r="R65" s="138"/>
      <c r="S65" s="138"/>
      <c r="T65" s="11"/>
    </row>
    <row r="66" spans="12:20" ht="12" customHeight="1">
      <c r="L66" s="11"/>
      <c r="M66" s="137"/>
      <c r="N66" s="139"/>
      <c r="O66" s="139"/>
      <c r="P66" s="139"/>
      <c r="Q66" s="139"/>
      <c r="R66" s="139"/>
      <c r="S66" s="139"/>
      <c r="T66" s="11"/>
    </row>
    <row r="67" spans="12:20" ht="12" customHeight="1">
      <c r="L67" s="11"/>
      <c r="M67" s="11"/>
      <c r="N67" s="136"/>
      <c r="O67" s="136"/>
      <c r="P67" s="136"/>
      <c r="Q67" s="136"/>
      <c r="R67" s="11"/>
      <c r="S67" s="11"/>
      <c r="T67" s="11"/>
    </row>
    <row r="68" spans="12:20" ht="12" customHeight="1">
      <c r="L68" s="11"/>
      <c r="M68" s="140"/>
      <c r="N68" s="109"/>
      <c r="O68" s="109"/>
      <c r="P68" s="109"/>
      <c r="Q68" s="109"/>
      <c r="R68" s="107"/>
      <c r="S68" s="107"/>
      <c r="T68" s="11"/>
    </row>
  </sheetData>
  <sheetProtection/>
  <mergeCells count="13">
    <mergeCell ref="A9:B9"/>
    <mergeCell ref="P3:P4"/>
    <mergeCell ref="Q3:R3"/>
    <mergeCell ref="S3:T3"/>
    <mergeCell ref="K4:L4"/>
    <mergeCell ref="A6:B6"/>
    <mergeCell ref="A7:B7"/>
    <mergeCell ref="C3:E3"/>
    <mergeCell ref="F3:F4"/>
    <mergeCell ref="G3:H3"/>
    <mergeCell ref="I3:J3"/>
    <mergeCell ref="K3:L3"/>
    <mergeCell ref="M3:O3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6" r:id="rId1"/>
  <colBreaks count="1" manualBreakCount="1">
    <brk id="1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2009-05-12T05:04:18Z</dcterms:created>
  <dcterms:modified xsi:type="dcterms:W3CDTF">2009-05-12T05:04:24Z</dcterms:modified>
  <cp:category/>
  <cp:version/>
  <cp:contentType/>
  <cp:contentStatus/>
</cp:coreProperties>
</file>