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10.電気_ガスおよび水道" localSheetId="0">'86'!$A$1:$H$14</definedName>
    <definedName name="_10.電気_ガスおよび水道">#REF!</definedName>
    <definedName name="_xlnm.Print_Area" localSheetId="0">'86'!$A$1:$K$94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<sst xmlns="http://schemas.openxmlformats.org/spreadsheetml/2006/main" count="114" uniqueCount="96">
  <si>
    <t xml:space="preserve"> (単位  金額万円)</t>
  </si>
  <si>
    <t>昭和45年</t>
  </si>
  <si>
    <t>事　業　所　数</t>
  </si>
  <si>
    <t>従  業  者  数</t>
  </si>
  <si>
    <t xml:space="preserve">製   造   品   出   荷   額　 等   </t>
  </si>
  <si>
    <t>内　　国　　　　 消費税額</t>
  </si>
  <si>
    <t>市  町  村</t>
  </si>
  <si>
    <t>総  数</t>
  </si>
  <si>
    <t>従業者規模</t>
  </si>
  <si>
    <t>常  用</t>
  </si>
  <si>
    <t>個人業主、</t>
  </si>
  <si>
    <t>総 　 額</t>
  </si>
  <si>
    <t>製造品</t>
  </si>
  <si>
    <t>加工賃修</t>
  </si>
  <si>
    <t>19人以下</t>
  </si>
  <si>
    <t>20人以上</t>
  </si>
  <si>
    <t>労働者</t>
  </si>
  <si>
    <t>家族従業者</t>
  </si>
  <si>
    <t>出荷額</t>
  </si>
  <si>
    <t>理料収入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</si>
  <si>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</si>
  <si>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</si>
  <si>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</si>
  <si>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</si>
  <si>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</si>
  <si>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</si>
  <si>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</si>
  <si>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</si>
  <si>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</si>
  <si>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</si>
  <si>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</si>
  <si>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</si>
  <si>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</si>
  <si>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</si>
  <si>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</si>
  <si>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</si>
  <si>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</si>
  <si>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</si>
  <si>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</si>
  <si>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</si>
  <si>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</si>
  <si>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</si>
  <si>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</si>
  <si>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</si>
  <si>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</si>
  <si>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</si>
  <si>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</si>
  <si>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</si>
  <si>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x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</si>
  <si>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</si>
  <si>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</si>
  <si>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</si>
  <si>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</si>
  <si>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</si>
  <si>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</si>
  <si>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</si>
  <si>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</si>
  <si>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</si>
  <si>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</si>
  <si>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</si>
  <si>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</si>
  <si>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</si>
  <si>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</si>
  <si>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</si>
  <si>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</si>
  <si>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</si>
  <si>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</si>
  <si>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</si>
  <si>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</si>
  <si>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</si>
  <si>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</si>
  <si>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</si>
  <si>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</si>
  <si>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</si>
  <si>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</si>
  <si>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</si>
  <si>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</si>
  <si>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</si>
  <si>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</si>
  <si>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</si>
  <si>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</si>
  <si>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</si>
  <si>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</si>
  <si>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</si>
  <si>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</si>
  <si>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</si>
  <si>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</si>
  <si>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</si>
  <si>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</si>
  <si>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</si>
  <si>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</si>
  <si>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</si>
  <si>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</si>
  <si>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</si>
  <si>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資料：県統計調査課「大分県の工業」</t>
  </si>
  <si>
    <t>86. 市町村別，事業所数，従業者数および製造品出荷額等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</si>
</sst>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horizontal="centerContinuous" vertical="center"/>
      <protection locked="0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11" xfId="0" applyNumberFormat="1" applyFont="1" applyFill="1" applyBorder="1" applyAlignment="1" applyProtection="1">
      <alignment horizontal="centerContinuous" vertical="center"/>
      <protection locked="0"/>
    </xf>
    <xf numFmtId="49" fontId="5" fillId="0" borderId="12" xfId="0" applyNumberFormat="1" applyFont="1" applyFill="1" applyBorder="1" applyAlignment="1" applyProtection="1">
      <alignment horizontal="centerContinuous"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distributed"/>
      <protection locked="0"/>
    </xf>
    <xf numFmtId="41" fontId="8" fillId="0" borderId="14" xfId="0" applyNumberFormat="1" applyFont="1" applyFill="1" applyBorder="1" applyAlignment="1" applyProtection="1">
      <alignment/>
      <protection/>
    </xf>
    <xf numFmtId="41" fontId="8" fillId="0" borderId="15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Border="1" applyAlignment="1" applyProtection="1" quotePrefix="1">
      <alignment horizontal="distributed"/>
      <protection locked="0"/>
    </xf>
    <xf numFmtId="41" fontId="8" fillId="0" borderId="1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distributed"/>
      <protection locked="0"/>
    </xf>
    <xf numFmtId="41" fontId="6" fillId="0" borderId="14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Alignment="1" applyProtection="1">
      <alignment/>
      <protection locked="0"/>
    </xf>
    <xf numFmtId="0" fontId="5" fillId="0" borderId="12" xfId="0" applyNumberFormat="1" applyFont="1" applyFill="1" applyBorder="1" applyAlignment="1" applyProtection="1">
      <alignment horizontal="distributed" vertical="center"/>
      <protection locked="0"/>
    </xf>
    <xf numFmtId="41" fontId="6" fillId="0" borderId="14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12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Alignment="1" applyProtection="1">
      <alignment vertical="center"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41" fontId="5" fillId="0" borderId="15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Alignment="1" applyProtection="1">
      <alignment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82">
      <selection activeCell="K92" sqref="K92"/>
    </sheetView>
  </sheetViews>
  <sheetFormatPr defaultColWidth="15.25390625" defaultRowHeight="12" customHeight="1"/>
  <cols>
    <col min="1" max="1" width="12.75390625" style="30" customWidth="1"/>
    <col min="2" max="4" width="8.00390625" style="30" customWidth="1"/>
    <col min="5" max="6" width="8.75390625" style="30" customWidth="1"/>
    <col min="7" max="7" width="10.00390625" style="30" customWidth="1"/>
    <col min="8" max="9" width="12.75390625" style="30" customWidth="1"/>
    <col min="10" max="11" width="10.75390625" style="30" customWidth="1"/>
    <col min="12" max="16" width="8.75390625" style="30" customWidth="1"/>
    <col min="17" max="16384" width="15.25390625" style="30" customWidth="1"/>
  </cols>
  <sheetData>
    <row r="1" spans="1:11" s="3" customFormat="1" ht="21" customHeight="1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7" customFormat="1" ht="1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2" s="12" customFormat="1" ht="15" customHeight="1" thickTop="1">
      <c r="A3" s="8"/>
      <c r="B3" s="45" t="s">
        <v>2</v>
      </c>
      <c r="C3" s="46"/>
      <c r="D3" s="47"/>
      <c r="E3" s="9" t="s">
        <v>3</v>
      </c>
      <c r="F3" s="10"/>
      <c r="G3" s="10"/>
      <c r="H3" s="9" t="s">
        <v>4</v>
      </c>
      <c r="I3" s="10"/>
      <c r="J3" s="10"/>
      <c r="K3" s="48" t="s">
        <v>5</v>
      </c>
      <c r="L3" s="11"/>
    </row>
    <row r="4" spans="1:12" s="12" customFormat="1" ht="15" customHeight="1">
      <c r="A4" s="13" t="s">
        <v>6</v>
      </c>
      <c r="B4" s="51" t="s">
        <v>7</v>
      </c>
      <c r="C4" s="53" t="s">
        <v>8</v>
      </c>
      <c r="D4" s="54"/>
      <c r="E4" s="51" t="s">
        <v>7</v>
      </c>
      <c r="F4" s="14" t="s">
        <v>9</v>
      </c>
      <c r="G4" s="14" t="s">
        <v>10</v>
      </c>
      <c r="H4" s="51" t="s">
        <v>11</v>
      </c>
      <c r="I4" s="14" t="s">
        <v>12</v>
      </c>
      <c r="J4" s="14" t="s">
        <v>13</v>
      </c>
      <c r="K4" s="49"/>
      <c r="L4" s="11"/>
    </row>
    <row r="5" spans="1:12" s="12" customFormat="1" ht="15" customHeight="1">
      <c r="A5" s="15"/>
      <c r="B5" s="52"/>
      <c r="C5" s="16" t="s">
        <v>14</v>
      </c>
      <c r="D5" s="16" t="s">
        <v>15</v>
      </c>
      <c r="E5" s="52"/>
      <c r="F5" s="16" t="s">
        <v>16</v>
      </c>
      <c r="G5" s="17" t="s">
        <v>17</v>
      </c>
      <c r="H5" s="52"/>
      <c r="I5" s="16" t="s">
        <v>18</v>
      </c>
      <c r="J5" s="16" t="s">
        <v>19</v>
      </c>
      <c r="K5" s="50"/>
      <c r="L5" s="11"/>
    </row>
    <row r="6" spans="1:17" s="22" customFormat="1" ht="18" customHeight="1">
      <c r="A6" s="18" t="s">
        <v>20</v>
      </c>
      <c r="B6" s="19">
        <f>SUM(B8:B10)</f>
        <v>4076</v>
      </c>
      <c r="C6" s="20">
        <f>SUM(C8:C10)</f>
        <v>3019</v>
      </c>
      <c r="D6" s="21">
        <f>SUM(D8:D10)</f>
        <v>1057</v>
      </c>
      <c r="E6" s="21">
        <v>60104</v>
      </c>
      <c r="F6" s="21">
        <f aca="true" t="shared" si="0" ref="F6:K6">SUM(F8:F10)</f>
        <v>54336</v>
      </c>
      <c r="G6" s="21">
        <f t="shared" si="0"/>
        <v>5768</v>
      </c>
      <c r="H6" s="21">
        <v>36947748</v>
      </c>
      <c r="I6" s="21">
        <v>36174604</v>
      </c>
      <c r="J6" s="21">
        <v>773144</v>
      </c>
      <c r="K6" s="21">
        <f t="shared" si="0"/>
        <v>1372077</v>
      </c>
      <c r="L6" s="21"/>
      <c r="M6" s="21"/>
      <c r="N6" s="21"/>
      <c r="O6" s="21"/>
      <c r="P6" s="21"/>
      <c r="Q6" s="21"/>
    </row>
    <row r="7" spans="1:10" s="22" customFormat="1" ht="12" customHeight="1">
      <c r="A7" s="23"/>
      <c r="B7" s="24"/>
      <c r="C7" s="25"/>
      <c r="D7" s="25"/>
      <c r="E7" s="25"/>
      <c r="F7" s="25"/>
      <c r="G7" s="25"/>
      <c r="H7" s="25"/>
      <c r="I7" s="25"/>
      <c r="J7" s="25"/>
    </row>
    <row r="8" spans="1:11" s="22" customFormat="1" ht="12" customHeight="1">
      <c r="A8" s="18" t="s">
        <v>21</v>
      </c>
      <c r="B8" s="19">
        <f aca="true" t="shared" si="1" ref="B8:I8">SUM(B12:B22)</f>
        <v>3146</v>
      </c>
      <c r="C8" s="21">
        <f t="shared" si="1"/>
        <v>2283</v>
      </c>
      <c r="D8" s="21">
        <f t="shared" si="1"/>
        <v>863</v>
      </c>
      <c r="E8" s="21">
        <f t="shared" si="1"/>
        <v>49772</v>
      </c>
      <c r="F8" s="21">
        <f t="shared" si="1"/>
        <v>45454</v>
      </c>
      <c r="G8" s="21">
        <f t="shared" si="1"/>
        <v>4318</v>
      </c>
      <c r="H8" s="21">
        <f t="shared" si="1"/>
        <v>27317405</v>
      </c>
      <c r="I8" s="21">
        <f t="shared" si="1"/>
        <v>26626780</v>
      </c>
      <c r="J8" s="21">
        <v>690625</v>
      </c>
      <c r="K8" s="21">
        <v>1302062</v>
      </c>
    </row>
    <row r="9" spans="1:11" s="22" customFormat="1" ht="12" customHeight="1">
      <c r="A9" s="18"/>
      <c r="B9" s="19"/>
      <c r="C9" s="21"/>
      <c r="D9" s="21"/>
      <c r="E9" s="21"/>
      <c r="F9" s="21"/>
      <c r="G9" s="21"/>
      <c r="H9" s="21"/>
      <c r="I9" s="21"/>
      <c r="J9" s="21"/>
      <c r="K9" s="21"/>
    </row>
    <row r="10" spans="1:11" s="22" customFormat="1" ht="12" customHeight="1">
      <c r="A10" s="18" t="s">
        <v>22</v>
      </c>
      <c r="B10" s="19">
        <f>B24+B29+B36+B40+B46+B49+B59+B69+B74+B78+B85+B91</f>
        <v>930</v>
      </c>
      <c r="C10" s="21">
        <f aca="true" t="shared" si="2" ref="C10:K10">C24+C29+C36+C40+C46+C49+C59+C69+C74+C78+C85+C91</f>
        <v>736</v>
      </c>
      <c r="D10" s="21">
        <f t="shared" si="2"/>
        <v>194</v>
      </c>
      <c r="E10" s="21">
        <v>10332</v>
      </c>
      <c r="F10" s="21">
        <f t="shared" si="2"/>
        <v>8882</v>
      </c>
      <c r="G10" s="21">
        <f t="shared" si="2"/>
        <v>1450</v>
      </c>
      <c r="H10" s="21">
        <v>9630343</v>
      </c>
      <c r="I10" s="21">
        <v>9547824</v>
      </c>
      <c r="J10" s="21">
        <v>82519</v>
      </c>
      <c r="K10" s="21">
        <f t="shared" si="2"/>
        <v>70015</v>
      </c>
    </row>
    <row r="11" spans="1:11" ht="12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9"/>
    </row>
    <row r="12" spans="1:11" ht="13.5" customHeight="1">
      <c r="A12" s="26" t="s">
        <v>23</v>
      </c>
      <c r="B12" s="27">
        <v>899</v>
      </c>
      <c r="C12" s="28">
        <v>603</v>
      </c>
      <c r="D12" s="28">
        <v>296</v>
      </c>
      <c r="E12" s="28">
        <v>18440</v>
      </c>
      <c r="F12" s="28">
        <v>17437</v>
      </c>
      <c r="G12" s="28">
        <v>1003</v>
      </c>
      <c r="H12" s="28">
        <v>14754915</v>
      </c>
      <c r="I12" s="28">
        <v>14422505</v>
      </c>
      <c r="J12" s="28">
        <v>332410</v>
      </c>
      <c r="K12" s="29">
        <v>820231</v>
      </c>
    </row>
    <row r="13" spans="1:11" ht="13.5" customHeight="1">
      <c r="A13" s="26" t="s">
        <v>24</v>
      </c>
      <c r="B13" s="27">
        <v>505</v>
      </c>
      <c r="C13" s="28">
        <v>433</v>
      </c>
      <c r="D13" s="28">
        <v>72</v>
      </c>
      <c r="E13" s="28">
        <v>3377</v>
      </c>
      <c r="F13" s="28">
        <v>2641</v>
      </c>
      <c r="G13" s="28">
        <v>736</v>
      </c>
      <c r="H13" s="28">
        <v>692302</v>
      </c>
      <c r="I13" s="28">
        <v>667120</v>
      </c>
      <c r="J13" s="28">
        <v>25182</v>
      </c>
      <c r="K13" s="29">
        <v>501</v>
      </c>
    </row>
    <row r="14" spans="1:11" ht="13.5" customHeight="1">
      <c r="A14" s="26" t="s">
        <v>25</v>
      </c>
      <c r="B14" s="27">
        <v>330</v>
      </c>
      <c r="C14" s="28">
        <v>250</v>
      </c>
      <c r="D14" s="28">
        <v>80</v>
      </c>
      <c r="E14" s="28">
        <v>5923</v>
      </c>
      <c r="F14" s="28">
        <v>5477</v>
      </c>
      <c r="G14" s="28">
        <v>446</v>
      </c>
      <c r="H14" s="28">
        <v>2501173</v>
      </c>
      <c r="I14" s="28">
        <v>2341936</v>
      </c>
      <c r="J14" s="28">
        <v>159237</v>
      </c>
      <c r="K14" s="29">
        <v>7562</v>
      </c>
    </row>
    <row r="15" spans="1:11" ht="13.5" customHeight="1">
      <c r="A15" s="26" t="s">
        <v>26</v>
      </c>
      <c r="B15" s="27">
        <v>440</v>
      </c>
      <c r="C15" s="28">
        <v>300</v>
      </c>
      <c r="D15" s="28">
        <v>140</v>
      </c>
      <c r="E15" s="28">
        <v>5679</v>
      </c>
      <c r="F15" s="28">
        <v>4933</v>
      </c>
      <c r="G15" s="28">
        <v>746</v>
      </c>
      <c r="H15" s="28">
        <v>1746851</v>
      </c>
      <c r="I15" s="28">
        <v>1734056</v>
      </c>
      <c r="J15" s="31">
        <v>12795</v>
      </c>
      <c r="K15" s="29">
        <v>31966</v>
      </c>
    </row>
    <row r="16" spans="1:11" ht="13.5" customHeight="1">
      <c r="A16" s="26" t="s">
        <v>27</v>
      </c>
      <c r="B16" s="27">
        <v>213</v>
      </c>
      <c r="C16" s="28">
        <v>145</v>
      </c>
      <c r="D16" s="28">
        <v>68</v>
      </c>
      <c r="E16" s="28">
        <v>5459</v>
      </c>
      <c r="F16" s="28">
        <v>5187</v>
      </c>
      <c r="G16" s="28">
        <v>272</v>
      </c>
      <c r="H16" s="28">
        <v>3196962</v>
      </c>
      <c r="I16" s="28">
        <v>3153902</v>
      </c>
      <c r="J16" s="28">
        <v>43060</v>
      </c>
      <c r="K16" s="29">
        <v>2449</v>
      </c>
    </row>
    <row r="17" spans="1:11" ht="13.5" customHeight="1">
      <c r="A17" s="26" t="s">
        <v>28</v>
      </c>
      <c r="B17" s="27">
        <v>177</v>
      </c>
      <c r="C17" s="28">
        <v>118</v>
      </c>
      <c r="D17" s="28">
        <v>59</v>
      </c>
      <c r="E17" s="28">
        <v>3214</v>
      </c>
      <c r="F17" s="28">
        <v>2990</v>
      </c>
      <c r="G17" s="28">
        <v>224</v>
      </c>
      <c r="H17" s="28">
        <v>2173230</v>
      </c>
      <c r="I17" s="28">
        <v>2125501</v>
      </c>
      <c r="J17" s="28">
        <v>47729</v>
      </c>
      <c r="K17" s="29">
        <v>416193</v>
      </c>
    </row>
    <row r="18" spans="1:11" ht="13.5" customHeight="1">
      <c r="A18" s="26" t="s">
        <v>29</v>
      </c>
      <c r="B18" s="27">
        <v>94</v>
      </c>
      <c r="C18" s="28">
        <v>57</v>
      </c>
      <c r="D18" s="28">
        <v>37</v>
      </c>
      <c r="E18" s="28">
        <v>2277</v>
      </c>
      <c r="F18" s="28">
        <v>2153</v>
      </c>
      <c r="G18" s="28">
        <v>124</v>
      </c>
      <c r="H18" s="28">
        <v>1166878</v>
      </c>
      <c r="I18" s="28">
        <v>1125066</v>
      </c>
      <c r="J18" s="28">
        <v>41812</v>
      </c>
      <c r="K18" s="29">
        <v>129</v>
      </c>
    </row>
    <row r="19" spans="1:11" ht="13.5" customHeight="1">
      <c r="A19" s="26" t="s">
        <v>30</v>
      </c>
      <c r="B19" s="27">
        <v>80</v>
      </c>
      <c r="C19" s="28">
        <v>58</v>
      </c>
      <c r="D19" s="28">
        <v>22</v>
      </c>
      <c r="E19" s="28">
        <v>650</v>
      </c>
      <c r="F19" s="28">
        <v>542</v>
      </c>
      <c r="G19" s="28">
        <v>108</v>
      </c>
      <c r="H19" s="28">
        <v>107565</v>
      </c>
      <c r="I19" s="28">
        <v>106611</v>
      </c>
      <c r="J19" s="31">
        <v>954</v>
      </c>
      <c r="K19" s="29">
        <v>1839</v>
      </c>
    </row>
    <row r="20" spans="1:11" ht="13.5" customHeight="1">
      <c r="A20" s="26" t="s">
        <v>31</v>
      </c>
      <c r="B20" s="27">
        <v>81</v>
      </c>
      <c r="C20" s="28">
        <v>54</v>
      </c>
      <c r="D20" s="28">
        <v>27</v>
      </c>
      <c r="E20" s="28">
        <v>1115</v>
      </c>
      <c r="F20" s="28">
        <v>977</v>
      </c>
      <c r="G20" s="28">
        <v>138</v>
      </c>
      <c r="H20" s="28">
        <v>229934</v>
      </c>
      <c r="I20" s="28">
        <v>217387</v>
      </c>
      <c r="J20" s="31">
        <v>12547</v>
      </c>
      <c r="K20" s="29">
        <v>1289</v>
      </c>
    </row>
    <row r="21" spans="1:11" s="29" customFormat="1" ht="13.5" customHeight="1">
      <c r="A21" s="26" t="s">
        <v>32</v>
      </c>
      <c r="B21" s="27">
        <v>76</v>
      </c>
      <c r="C21" s="28">
        <v>60</v>
      </c>
      <c r="D21" s="28">
        <v>16</v>
      </c>
      <c r="E21" s="28">
        <v>931</v>
      </c>
      <c r="F21" s="28">
        <v>815</v>
      </c>
      <c r="G21" s="28">
        <v>116</v>
      </c>
      <c r="H21" s="28">
        <v>199874</v>
      </c>
      <c r="I21" s="28">
        <v>186704</v>
      </c>
      <c r="J21" s="31">
        <v>13170</v>
      </c>
      <c r="K21" s="29">
        <v>900</v>
      </c>
    </row>
    <row r="22" spans="1:11" s="29" customFormat="1" ht="13.5" customHeight="1">
      <c r="A22" s="26" t="s">
        <v>33</v>
      </c>
      <c r="B22" s="27">
        <v>251</v>
      </c>
      <c r="C22" s="28">
        <v>205</v>
      </c>
      <c r="D22" s="28">
        <v>46</v>
      </c>
      <c r="E22" s="28">
        <v>2707</v>
      </c>
      <c r="F22" s="28">
        <v>2302</v>
      </c>
      <c r="G22" s="28">
        <v>405</v>
      </c>
      <c r="H22" s="28">
        <v>547721</v>
      </c>
      <c r="I22" s="28">
        <v>545992</v>
      </c>
      <c r="J22" s="28">
        <v>1729</v>
      </c>
      <c r="K22" s="29">
        <v>19003</v>
      </c>
    </row>
    <row r="23" spans="1:10" s="29" customFormat="1" ht="13.5" customHeight="1">
      <c r="A23" s="26"/>
      <c r="B23" s="27"/>
      <c r="C23" s="28"/>
      <c r="D23" s="28"/>
      <c r="E23" s="28"/>
      <c r="F23" s="28"/>
      <c r="G23" s="28"/>
      <c r="H23" s="28"/>
      <c r="I23" s="28"/>
      <c r="J23" s="28"/>
    </row>
    <row r="24" spans="1:11" s="21" customFormat="1" ht="13.5" customHeight="1">
      <c r="A24" s="18" t="s">
        <v>34</v>
      </c>
      <c r="B24" s="24">
        <f>SUM(B25:B27)</f>
        <v>34</v>
      </c>
      <c r="C24" s="25">
        <f aca="true" t="shared" si="3" ref="C24:K24">SUM(C25:C27)</f>
        <v>33</v>
      </c>
      <c r="D24" s="25">
        <f t="shared" si="3"/>
        <v>1</v>
      </c>
      <c r="E24" s="25">
        <f t="shared" si="3"/>
        <v>201</v>
      </c>
      <c r="F24" s="25">
        <f t="shared" si="3"/>
        <v>135</v>
      </c>
      <c r="G24" s="25">
        <f t="shared" si="3"/>
        <v>66</v>
      </c>
      <c r="H24" s="25">
        <v>32413</v>
      </c>
      <c r="I24" s="25">
        <f t="shared" si="3"/>
        <v>31921</v>
      </c>
      <c r="J24" s="25">
        <f t="shared" si="3"/>
        <v>491</v>
      </c>
      <c r="K24" s="25">
        <f t="shared" si="3"/>
        <v>0</v>
      </c>
    </row>
    <row r="25" spans="1:11" s="29" customFormat="1" ht="13.5" customHeight="1">
      <c r="A25" s="26" t="s">
        <v>35</v>
      </c>
      <c r="B25" s="27">
        <v>5</v>
      </c>
      <c r="C25" s="28">
        <v>5</v>
      </c>
      <c r="D25" s="28">
        <v>0</v>
      </c>
      <c r="E25" s="28">
        <v>21</v>
      </c>
      <c r="F25" s="31">
        <v>9</v>
      </c>
      <c r="G25" s="32">
        <v>12</v>
      </c>
      <c r="H25" s="28">
        <v>1900</v>
      </c>
      <c r="I25" s="33">
        <v>1732</v>
      </c>
      <c r="J25" s="28">
        <v>168</v>
      </c>
      <c r="K25" s="28">
        <v>0</v>
      </c>
    </row>
    <row r="26" spans="1:11" s="29" customFormat="1" ht="13.5" customHeight="1">
      <c r="A26" s="26" t="s">
        <v>36</v>
      </c>
      <c r="B26" s="27">
        <v>17</v>
      </c>
      <c r="C26" s="28">
        <v>16</v>
      </c>
      <c r="D26" s="28">
        <v>1</v>
      </c>
      <c r="E26" s="28">
        <v>140</v>
      </c>
      <c r="F26" s="31">
        <v>107</v>
      </c>
      <c r="G26" s="31">
        <v>33</v>
      </c>
      <c r="H26" s="28">
        <v>25810</v>
      </c>
      <c r="I26" s="33">
        <v>25770</v>
      </c>
      <c r="J26" s="33">
        <v>40</v>
      </c>
      <c r="K26" s="28">
        <v>0</v>
      </c>
    </row>
    <row r="27" spans="1:11" s="29" customFormat="1" ht="13.5" customHeight="1">
      <c r="A27" s="26" t="s">
        <v>37</v>
      </c>
      <c r="B27" s="27">
        <v>12</v>
      </c>
      <c r="C27" s="28">
        <v>12</v>
      </c>
      <c r="D27" s="28">
        <v>0</v>
      </c>
      <c r="E27" s="28">
        <v>40</v>
      </c>
      <c r="F27" s="31">
        <v>19</v>
      </c>
      <c r="G27" s="31">
        <v>21</v>
      </c>
      <c r="H27" s="28">
        <v>4702</v>
      </c>
      <c r="I27" s="28">
        <v>4419</v>
      </c>
      <c r="J27" s="31">
        <v>283</v>
      </c>
      <c r="K27" s="28">
        <v>0</v>
      </c>
    </row>
    <row r="28" spans="1:10" s="29" customFormat="1" ht="13.5" customHeight="1">
      <c r="A28" s="26"/>
      <c r="B28" s="27"/>
      <c r="C28" s="28"/>
      <c r="D28" s="28"/>
      <c r="E28" s="34"/>
      <c r="F28" s="34"/>
      <c r="G28" s="34"/>
      <c r="H28" s="28"/>
      <c r="I28" s="28"/>
      <c r="J28" s="28"/>
    </row>
    <row r="29" spans="1:11" s="21" customFormat="1" ht="13.5" customHeight="1">
      <c r="A29" s="18" t="s">
        <v>38</v>
      </c>
      <c r="B29" s="24">
        <f>SUM(B30:B34)</f>
        <v>146</v>
      </c>
      <c r="C29" s="25">
        <f aca="true" t="shared" si="4" ref="C29:K29">SUM(C30:C34)</f>
        <v>119</v>
      </c>
      <c r="D29" s="25">
        <f t="shared" si="4"/>
        <v>27</v>
      </c>
      <c r="E29" s="25">
        <f t="shared" si="4"/>
        <v>1189</v>
      </c>
      <c r="F29" s="25">
        <f t="shared" si="4"/>
        <v>945</v>
      </c>
      <c r="G29" s="25">
        <f t="shared" si="4"/>
        <v>244</v>
      </c>
      <c r="H29" s="25">
        <v>207397</v>
      </c>
      <c r="I29" s="25">
        <f t="shared" si="4"/>
        <v>187381</v>
      </c>
      <c r="J29" s="25">
        <f t="shared" si="4"/>
        <v>20016</v>
      </c>
      <c r="K29" s="25">
        <f t="shared" si="4"/>
        <v>8797</v>
      </c>
    </row>
    <row r="30" spans="1:11" s="29" customFormat="1" ht="13.5" customHeight="1">
      <c r="A30" s="26" t="s">
        <v>39</v>
      </c>
      <c r="B30" s="27">
        <v>27</v>
      </c>
      <c r="C30" s="28">
        <v>22</v>
      </c>
      <c r="D30" s="28">
        <v>5</v>
      </c>
      <c r="E30" s="28">
        <v>149</v>
      </c>
      <c r="F30" s="28">
        <v>106</v>
      </c>
      <c r="G30" s="31">
        <v>43</v>
      </c>
      <c r="H30" s="28">
        <v>16534</v>
      </c>
      <c r="I30" s="28">
        <v>15343</v>
      </c>
      <c r="J30" s="31">
        <v>1191</v>
      </c>
      <c r="K30" s="28">
        <v>0</v>
      </c>
    </row>
    <row r="31" spans="1:11" s="29" customFormat="1" ht="13.5" customHeight="1">
      <c r="A31" s="26" t="s">
        <v>40</v>
      </c>
      <c r="B31" s="27">
        <v>18</v>
      </c>
      <c r="C31" s="28">
        <v>16</v>
      </c>
      <c r="D31" s="28">
        <v>2</v>
      </c>
      <c r="E31" s="28">
        <v>92</v>
      </c>
      <c r="F31" s="31">
        <v>71</v>
      </c>
      <c r="G31" s="31">
        <v>21</v>
      </c>
      <c r="H31" s="28">
        <v>20491</v>
      </c>
      <c r="I31" s="28">
        <v>20431</v>
      </c>
      <c r="J31" s="28">
        <v>60</v>
      </c>
      <c r="K31" s="28">
        <v>0</v>
      </c>
    </row>
    <row r="32" spans="1:11" s="29" customFormat="1" ht="13.5" customHeight="1">
      <c r="A32" s="26" t="s">
        <v>41</v>
      </c>
      <c r="B32" s="27">
        <v>63</v>
      </c>
      <c r="C32" s="28">
        <v>50</v>
      </c>
      <c r="D32" s="28">
        <v>13</v>
      </c>
      <c r="E32" s="28">
        <v>528</v>
      </c>
      <c r="F32" s="28">
        <v>413</v>
      </c>
      <c r="G32" s="31">
        <v>115</v>
      </c>
      <c r="H32" s="28">
        <v>100707</v>
      </c>
      <c r="I32" s="31">
        <v>85073</v>
      </c>
      <c r="J32" s="31">
        <v>15634</v>
      </c>
      <c r="K32" s="29">
        <v>8264</v>
      </c>
    </row>
    <row r="33" spans="1:11" s="29" customFormat="1" ht="13.5" customHeight="1">
      <c r="A33" s="26" t="s">
        <v>42</v>
      </c>
      <c r="B33" s="27">
        <v>11</v>
      </c>
      <c r="C33" s="28">
        <v>10</v>
      </c>
      <c r="D33" s="28">
        <v>1</v>
      </c>
      <c r="E33" s="28">
        <v>225</v>
      </c>
      <c r="F33" s="28">
        <v>206</v>
      </c>
      <c r="G33" s="31">
        <v>19</v>
      </c>
      <c r="H33" s="28">
        <v>49288</v>
      </c>
      <c r="I33" s="28">
        <v>49158</v>
      </c>
      <c r="J33" s="28">
        <v>120</v>
      </c>
      <c r="K33" s="28">
        <v>0</v>
      </c>
    </row>
    <row r="34" spans="1:11" s="29" customFormat="1" ht="13.5" customHeight="1">
      <c r="A34" s="26" t="s">
        <v>43</v>
      </c>
      <c r="B34" s="27">
        <v>27</v>
      </c>
      <c r="C34" s="28">
        <v>21</v>
      </c>
      <c r="D34" s="28">
        <v>6</v>
      </c>
      <c r="E34" s="28">
        <v>195</v>
      </c>
      <c r="F34" s="28">
        <v>149</v>
      </c>
      <c r="G34" s="31">
        <v>46</v>
      </c>
      <c r="H34" s="28">
        <v>20387</v>
      </c>
      <c r="I34" s="28">
        <v>17376</v>
      </c>
      <c r="J34" s="31">
        <v>3011</v>
      </c>
      <c r="K34" s="31">
        <v>533</v>
      </c>
    </row>
    <row r="35" spans="1:10" s="29" customFormat="1" ht="13.5" customHeight="1">
      <c r="A35" s="26"/>
      <c r="B35" s="27"/>
      <c r="C35" s="28"/>
      <c r="D35" s="28"/>
      <c r="E35" s="28"/>
      <c r="F35" s="28"/>
      <c r="G35" s="28"/>
      <c r="H35" s="28"/>
      <c r="I35" s="28"/>
      <c r="J35" s="28"/>
    </row>
    <row r="36" spans="1:11" s="21" customFormat="1" ht="13.5" customHeight="1">
      <c r="A36" s="18" t="s">
        <v>44</v>
      </c>
      <c r="B36" s="24">
        <f>SUM(B37:B38)</f>
        <v>78</v>
      </c>
      <c r="C36" s="25">
        <f aca="true" t="shared" si="5" ref="C36:K36">SUM(C37:C38)</f>
        <v>50</v>
      </c>
      <c r="D36" s="25">
        <f t="shared" si="5"/>
        <v>28</v>
      </c>
      <c r="E36" s="25">
        <v>1140</v>
      </c>
      <c r="F36" s="25">
        <f t="shared" si="5"/>
        <v>1039</v>
      </c>
      <c r="G36" s="25">
        <f t="shared" si="5"/>
        <v>101</v>
      </c>
      <c r="H36" s="25">
        <f t="shared" si="5"/>
        <v>589768</v>
      </c>
      <c r="I36" s="25">
        <v>789210</v>
      </c>
      <c r="J36" s="25">
        <f t="shared" si="5"/>
        <v>558</v>
      </c>
      <c r="K36" s="25">
        <f t="shared" si="5"/>
        <v>4383</v>
      </c>
    </row>
    <row r="37" spans="1:11" s="29" customFormat="1" ht="13.5" customHeight="1">
      <c r="A37" s="26" t="s">
        <v>45</v>
      </c>
      <c r="B37" s="27">
        <f>SUM(C37:D37)</f>
        <v>52</v>
      </c>
      <c r="C37" s="28">
        <v>34</v>
      </c>
      <c r="D37" s="28">
        <v>18</v>
      </c>
      <c r="E37" s="28">
        <v>644</v>
      </c>
      <c r="F37" s="28">
        <v>570</v>
      </c>
      <c r="G37" s="28">
        <v>74</v>
      </c>
      <c r="H37" s="28">
        <v>488186</v>
      </c>
      <c r="I37" s="31">
        <v>487909</v>
      </c>
      <c r="J37" s="31">
        <v>277</v>
      </c>
      <c r="K37" s="29">
        <v>2004</v>
      </c>
    </row>
    <row r="38" spans="1:11" s="29" customFormat="1" ht="13.5" customHeight="1">
      <c r="A38" s="26" t="s">
        <v>46</v>
      </c>
      <c r="B38" s="27">
        <f>SUM(C38:D38)</f>
        <v>26</v>
      </c>
      <c r="C38" s="28">
        <v>16</v>
      </c>
      <c r="D38" s="28">
        <v>10</v>
      </c>
      <c r="E38" s="28">
        <v>496</v>
      </c>
      <c r="F38" s="28">
        <v>469</v>
      </c>
      <c r="G38" s="28">
        <v>27</v>
      </c>
      <c r="H38" s="28">
        <v>101582</v>
      </c>
      <c r="I38" s="28">
        <v>101301</v>
      </c>
      <c r="J38" s="28">
        <v>281</v>
      </c>
      <c r="K38" s="31">
        <v>2379</v>
      </c>
    </row>
    <row r="39" spans="1:10" s="29" customFormat="1" ht="13.5" customHeight="1">
      <c r="A39" s="26"/>
      <c r="B39" s="27"/>
      <c r="C39" s="28"/>
      <c r="D39" s="28"/>
      <c r="E39" s="28"/>
      <c r="F39" s="28"/>
      <c r="G39" s="28"/>
      <c r="H39" s="28"/>
      <c r="I39" s="28"/>
      <c r="J39" s="28"/>
    </row>
    <row r="40" spans="1:11" s="21" customFormat="1" ht="13.5" customHeight="1">
      <c r="A40" s="18" t="s">
        <v>47</v>
      </c>
      <c r="B40" s="24">
        <f>SUM(B41:B44)</f>
        <v>69</v>
      </c>
      <c r="C40" s="25">
        <f aca="true" t="shared" si="6" ref="C40:K40">SUM(C41:C44)</f>
        <v>56</v>
      </c>
      <c r="D40" s="25">
        <f t="shared" si="6"/>
        <v>13</v>
      </c>
      <c r="E40" s="25">
        <f t="shared" si="6"/>
        <v>445</v>
      </c>
      <c r="F40" s="25">
        <f t="shared" si="6"/>
        <v>327</v>
      </c>
      <c r="G40" s="25">
        <f t="shared" si="6"/>
        <v>118</v>
      </c>
      <c r="H40" s="25">
        <f t="shared" si="6"/>
        <v>90482</v>
      </c>
      <c r="I40" s="25">
        <f t="shared" si="6"/>
        <v>90028</v>
      </c>
      <c r="J40" s="35" t="s">
        <v>48</v>
      </c>
      <c r="K40" s="25">
        <f t="shared" si="6"/>
        <v>3864</v>
      </c>
    </row>
    <row r="41" spans="1:11" s="29" customFormat="1" ht="13.5" customHeight="1">
      <c r="A41" s="26" t="s">
        <v>49</v>
      </c>
      <c r="B41" s="27">
        <v>8</v>
      </c>
      <c r="C41" s="28">
        <v>6</v>
      </c>
      <c r="D41" s="28">
        <v>2</v>
      </c>
      <c r="E41" s="28">
        <v>62</v>
      </c>
      <c r="F41" s="31">
        <v>46</v>
      </c>
      <c r="G41" s="31">
        <v>16</v>
      </c>
      <c r="H41" s="28">
        <v>5655</v>
      </c>
      <c r="I41" s="31">
        <v>5655</v>
      </c>
      <c r="J41" s="32">
        <v>0</v>
      </c>
      <c r="K41" s="33">
        <v>1083</v>
      </c>
    </row>
    <row r="42" spans="1:11" s="29" customFormat="1" ht="13.5" customHeight="1">
      <c r="A42" s="26" t="s">
        <v>50</v>
      </c>
      <c r="B42" s="27">
        <v>12</v>
      </c>
      <c r="C42" s="28">
        <v>9</v>
      </c>
      <c r="D42" s="28">
        <v>3</v>
      </c>
      <c r="E42" s="28">
        <v>92</v>
      </c>
      <c r="F42" s="31">
        <v>72</v>
      </c>
      <c r="G42" s="31">
        <v>20</v>
      </c>
      <c r="H42" s="28">
        <v>12232</v>
      </c>
      <c r="I42" s="28">
        <v>12216</v>
      </c>
      <c r="J42" s="28">
        <v>16</v>
      </c>
      <c r="K42" s="33">
        <v>303</v>
      </c>
    </row>
    <row r="43" spans="1:11" s="29" customFormat="1" ht="13.5" customHeight="1">
      <c r="A43" s="26" t="s">
        <v>51</v>
      </c>
      <c r="B43" s="27">
        <v>32</v>
      </c>
      <c r="C43" s="28">
        <v>29</v>
      </c>
      <c r="D43" s="28">
        <v>3</v>
      </c>
      <c r="E43" s="28">
        <v>157</v>
      </c>
      <c r="F43" s="28">
        <v>102</v>
      </c>
      <c r="G43" s="28">
        <v>55</v>
      </c>
      <c r="H43" s="28">
        <v>20192</v>
      </c>
      <c r="I43" s="28">
        <v>19815</v>
      </c>
      <c r="J43" s="31">
        <v>377</v>
      </c>
      <c r="K43" s="29">
        <v>2478</v>
      </c>
    </row>
    <row r="44" spans="1:11" s="29" customFormat="1" ht="13.5" customHeight="1">
      <c r="A44" s="26" t="s">
        <v>52</v>
      </c>
      <c r="B44" s="27">
        <v>17</v>
      </c>
      <c r="C44" s="28">
        <v>12</v>
      </c>
      <c r="D44" s="28">
        <v>5</v>
      </c>
      <c r="E44" s="28">
        <v>134</v>
      </c>
      <c r="F44" s="28">
        <v>107</v>
      </c>
      <c r="G44" s="28">
        <v>27</v>
      </c>
      <c r="H44" s="28">
        <v>52403</v>
      </c>
      <c r="I44" s="32">
        <v>52342</v>
      </c>
      <c r="J44" s="32" t="s">
        <v>48</v>
      </c>
      <c r="K44" s="28">
        <v>0</v>
      </c>
    </row>
    <row r="45" spans="1:10" s="29" customFormat="1" ht="13.5" customHeight="1">
      <c r="A45" s="26"/>
      <c r="B45" s="27"/>
      <c r="C45" s="28"/>
      <c r="D45" s="28"/>
      <c r="E45" s="28"/>
      <c r="F45" s="28"/>
      <c r="G45" s="28"/>
      <c r="H45" s="28"/>
      <c r="I45" s="32"/>
      <c r="J45" s="32"/>
    </row>
    <row r="46" spans="1:11" s="21" customFormat="1" ht="13.5" customHeight="1">
      <c r="A46" s="18" t="s">
        <v>53</v>
      </c>
      <c r="B46" s="24">
        <f>B47</f>
        <v>39</v>
      </c>
      <c r="C46" s="25">
        <f aca="true" t="shared" si="7" ref="C46:K46">C47</f>
        <v>35</v>
      </c>
      <c r="D46" s="25">
        <f t="shared" si="7"/>
        <v>4</v>
      </c>
      <c r="E46" s="25">
        <f t="shared" si="7"/>
        <v>1967</v>
      </c>
      <c r="F46" s="25">
        <f t="shared" si="7"/>
        <v>1911</v>
      </c>
      <c r="G46" s="25">
        <f t="shared" si="7"/>
        <v>56</v>
      </c>
      <c r="H46" s="25">
        <f t="shared" si="7"/>
        <v>7505649</v>
      </c>
      <c r="I46" s="25">
        <f t="shared" si="7"/>
        <v>7461902</v>
      </c>
      <c r="J46" s="25">
        <f t="shared" si="7"/>
        <v>43747</v>
      </c>
      <c r="K46" s="25">
        <f t="shared" si="7"/>
        <v>255</v>
      </c>
    </row>
    <row r="47" spans="1:11" s="29" customFormat="1" ht="13.5" customHeight="1">
      <c r="A47" s="26" t="s">
        <v>54</v>
      </c>
      <c r="B47" s="27">
        <v>39</v>
      </c>
      <c r="C47" s="28">
        <v>35</v>
      </c>
      <c r="D47" s="28">
        <v>4</v>
      </c>
      <c r="E47" s="28">
        <v>1967</v>
      </c>
      <c r="F47" s="28">
        <v>1911</v>
      </c>
      <c r="G47" s="28">
        <v>56</v>
      </c>
      <c r="H47" s="28">
        <v>7505649</v>
      </c>
      <c r="I47" s="28">
        <v>7461902</v>
      </c>
      <c r="J47" s="34">
        <v>43747</v>
      </c>
      <c r="K47" s="28">
        <v>255</v>
      </c>
    </row>
    <row r="48" spans="1:10" s="29" customFormat="1" ht="13.5" customHeight="1">
      <c r="A48" s="26"/>
      <c r="B48" s="27"/>
      <c r="C48" s="28"/>
      <c r="D48" s="28"/>
      <c r="E48" s="28"/>
      <c r="F48" s="28"/>
      <c r="G48" s="28"/>
      <c r="H48" s="28"/>
      <c r="I48" s="28"/>
      <c r="J48" s="28"/>
    </row>
    <row r="49" spans="1:11" s="21" customFormat="1" ht="13.5" customHeight="1">
      <c r="A49" s="18" t="s">
        <v>55</v>
      </c>
      <c r="B49" s="24">
        <v>143</v>
      </c>
      <c r="C49" s="25">
        <f aca="true" t="shared" si="8" ref="C49:K49">SUM(C50:C57)</f>
        <v>111</v>
      </c>
      <c r="D49" s="25">
        <f t="shared" si="8"/>
        <v>32</v>
      </c>
      <c r="E49" s="25">
        <f t="shared" si="8"/>
        <v>1347</v>
      </c>
      <c r="F49" s="25">
        <f t="shared" si="8"/>
        <v>1117</v>
      </c>
      <c r="G49" s="25">
        <f t="shared" si="8"/>
        <v>230</v>
      </c>
      <c r="H49" s="25">
        <f t="shared" si="8"/>
        <v>175610</v>
      </c>
      <c r="I49" s="25">
        <f t="shared" si="8"/>
        <v>173041</v>
      </c>
      <c r="J49" s="25">
        <f t="shared" si="8"/>
        <v>2569</v>
      </c>
      <c r="K49" s="25">
        <f t="shared" si="8"/>
        <v>1618</v>
      </c>
    </row>
    <row r="50" spans="1:11" s="29" customFormat="1" ht="13.5" customHeight="1">
      <c r="A50" s="26" t="s">
        <v>56</v>
      </c>
      <c r="B50" s="27">
        <v>13</v>
      </c>
      <c r="C50" s="28">
        <v>9</v>
      </c>
      <c r="D50" s="28">
        <v>4</v>
      </c>
      <c r="E50" s="28">
        <v>78</v>
      </c>
      <c r="F50" s="31">
        <v>62</v>
      </c>
      <c r="G50" s="31">
        <v>16</v>
      </c>
      <c r="H50" s="28">
        <v>3694</v>
      </c>
      <c r="I50" s="28">
        <v>3623</v>
      </c>
      <c r="J50" s="31">
        <v>71</v>
      </c>
      <c r="K50" s="28">
        <v>0</v>
      </c>
    </row>
    <row r="51" spans="1:11" s="29" customFormat="1" ht="13.5" customHeight="1">
      <c r="A51" s="26" t="s">
        <v>57</v>
      </c>
      <c r="B51" s="27">
        <v>10</v>
      </c>
      <c r="C51" s="28">
        <v>2</v>
      </c>
      <c r="D51" s="28">
        <v>8</v>
      </c>
      <c r="E51" s="28">
        <v>534</v>
      </c>
      <c r="F51" s="31">
        <v>527</v>
      </c>
      <c r="G51" s="31">
        <v>7</v>
      </c>
      <c r="H51" s="28">
        <v>72108</v>
      </c>
      <c r="I51" s="28">
        <v>71376</v>
      </c>
      <c r="J51" s="31">
        <v>732</v>
      </c>
      <c r="K51" s="31">
        <v>967</v>
      </c>
    </row>
    <row r="52" spans="1:11" s="29" customFormat="1" ht="13.5" customHeight="1">
      <c r="A52" s="26" t="s">
        <v>58</v>
      </c>
      <c r="B52" s="27">
        <v>9</v>
      </c>
      <c r="C52" s="28">
        <v>7</v>
      </c>
      <c r="D52" s="28">
        <v>2</v>
      </c>
      <c r="E52" s="28">
        <v>80</v>
      </c>
      <c r="F52" s="34">
        <v>68</v>
      </c>
      <c r="G52" s="34">
        <v>12</v>
      </c>
      <c r="H52" s="28">
        <v>21209</v>
      </c>
      <c r="I52" s="34">
        <v>21129</v>
      </c>
      <c r="J52" s="31">
        <v>80</v>
      </c>
      <c r="K52" s="29">
        <v>325</v>
      </c>
    </row>
    <row r="53" spans="1:11" s="29" customFormat="1" ht="13.5" customHeight="1">
      <c r="A53" s="26" t="s">
        <v>59</v>
      </c>
      <c r="B53" s="27">
        <f>SUM(C53:D53)</f>
        <v>6</v>
      </c>
      <c r="C53" s="28">
        <v>3</v>
      </c>
      <c r="D53" s="28">
        <v>3</v>
      </c>
      <c r="E53" s="28">
        <v>56</v>
      </c>
      <c r="F53" s="31">
        <v>49</v>
      </c>
      <c r="G53" s="31">
        <v>7</v>
      </c>
      <c r="H53" s="28">
        <v>12752</v>
      </c>
      <c r="I53" s="28">
        <v>12752</v>
      </c>
      <c r="J53" s="31">
        <v>0</v>
      </c>
      <c r="K53" s="33">
        <v>326</v>
      </c>
    </row>
    <row r="54" spans="1:11" s="29" customFormat="1" ht="13.5" customHeight="1">
      <c r="A54" s="26" t="s">
        <v>60</v>
      </c>
      <c r="B54" s="27">
        <f>SUM(C54:D54)</f>
        <v>7</v>
      </c>
      <c r="C54" s="28">
        <v>5</v>
      </c>
      <c r="D54" s="28">
        <v>2</v>
      </c>
      <c r="E54" s="28">
        <v>57</v>
      </c>
      <c r="F54" s="34">
        <v>49</v>
      </c>
      <c r="G54" s="34">
        <v>8</v>
      </c>
      <c r="H54" s="28">
        <v>11273</v>
      </c>
      <c r="I54" s="28">
        <v>10980</v>
      </c>
      <c r="J54" s="28">
        <v>293</v>
      </c>
      <c r="K54" s="28">
        <v>0</v>
      </c>
    </row>
    <row r="55" spans="1:11" s="29" customFormat="1" ht="13.5" customHeight="1">
      <c r="A55" s="26" t="s">
        <v>61</v>
      </c>
      <c r="B55" s="27">
        <f>SUM(C55:D55)</f>
        <v>18</v>
      </c>
      <c r="C55" s="28">
        <v>18</v>
      </c>
      <c r="D55" s="28">
        <v>0</v>
      </c>
      <c r="E55" s="28">
        <v>45</v>
      </c>
      <c r="F55" s="34">
        <v>24</v>
      </c>
      <c r="G55" s="28">
        <v>21</v>
      </c>
      <c r="H55" s="28">
        <v>5555</v>
      </c>
      <c r="I55" s="33">
        <v>4200</v>
      </c>
      <c r="J55" s="33">
        <v>1355</v>
      </c>
      <c r="K55" s="28">
        <v>0</v>
      </c>
    </row>
    <row r="56" spans="1:11" s="29" customFormat="1" ht="13.5" customHeight="1">
      <c r="A56" s="26" t="s">
        <v>62</v>
      </c>
      <c r="B56" s="27">
        <f>SUM(C56:D56)</f>
        <v>22</v>
      </c>
      <c r="C56" s="28">
        <v>22</v>
      </c>
      <c r="D56" s="28">
        <v>0</v>
      </c>
      <c r="E56" s="28">
        <v>143</v>
      </c>
      <c r="F56" s="28">
        <v>88</v>
      </c>
      <c r="G56" s="28">
        <v>55</v>
      </c>
      <c r="H56" s="28">
        <v>17277</v>
      </c>
      <c r="I56" s="28">
        <v>17257</v>
      </c>
      <c r="J56" s="28">
        <v>20</v>
      </c>
      <c r="K56" s="28">
        <v>0</v>
      </c>
    </row>
    <row r="57" spans="1:11" s="29" customFormat="1" ht="13.5" customHeight="1">
      <c r="A57" s="26" t="s">
        <v>63</v>
      </c>
      <c r="B57" s="27">
        <v>58</v>
      </c>
      <c r="C57" s="28">
        <v>45</v>
      </c>
      <c r="D57" s="28">
        <v>13</v>
      </c>
      <c r="E57" s="28">
        <v>354</v>
      </c>
      <c r="F57" s="28">
        <v>250</v>
      </c>
      <c r="G57" s="28">
        <v>104</v>
      </c>
      <c r="H57" s="28">
        <v>31742</v>
      </c>
      <c r="I57" s="28">
        <v>31724</v>
      </c>
      <c r="J57" s="28">
        <v>18</v>
      </c>
      <c r="K57" s="28">
        <v>0</v>
      </c>
    </row>
    <row r="58" spans="1:10" s="29" customFormat="1" ht="13.5" customHeight="1">
      <c r="A58" s="26"/>
      <c r="B58" s="27"/>
      <c r="C58" s="28"/>
      <c r="D58" s="28"/>
      <c r="E58" s="28"/>
      <c r="F58" s="28"/>
      <c r="G58" s="28"/>
      <c r="H58" s="28"/>
      <c r="I58" s="28"/>
      <c r="J58" s="28"/>
    </row>
    <row r="59" spans="1:11" s="21" customFormat="1" ht="13.5" customHeight="1">
      <c r="A59" s="18" t="s">
        <v>64</v>
      </c>
      <c r="B59" s="24">
        <f>SUM(B60:B67)</f>
        <v>178</v>
      </c>
      <c r="C59" s="25">
        <f aca="true" t="shared" si="9" ref="C59:K59">SUM(C60:C67)</f>
        <v>149</v>
      </c>
      <c r="D59" s="25">
        <f t="shared" si="9"/>
        <v>29</v>
      </c>
      <c r="E59" s="25">
        <f t="shared" si="9"/>
        <v>1802</v>
      </c>
      <c r="F59" s="25">
        <f t="shared" si="9"/>
        <v>1520</v>
      </c>
      <c r="G59" s="25">
        <f t="shared" si="9"/>
        <v>282</v>
      </c>
      <c r="H59" s="25">
        <f t="shared" si="9"/>
        <v>386998</v>
      </c>
      <c r="I59" s="25">
        <f t="shared" si="9"/>
        <v>383261</v>
      </c>
      <c r="J59" s="35" t="s">
        <v>48</v>
      </c>
      <c r="K59" s="25">
        <f t="shared" si="9"/>
        <v>7473</v>
      </c>
    </row>
    <row r="60" spans="1:11" s="29" customFormat="1" ht="13.5" customHeight="1">
      <c r="A60" s="26" t="s">
        <v>65</v>
      </c>
      <c r="B60" s="27">
        <v>33</v>
      </c>
      <c r="C60" s="28">
        <v>27</v>
      </c>
      <c r="D60" s="28">
        <v>6</v>
      </c>
      <c r="E60" s="28">
        <v>564</v>
      </c>
      <c r="F60" s="28">
        <v>510</v>
      </c>
      <c r="G60" s="31">
        <v>54</v>
      </c>
      <c r="H60" s="28">
        <v>104722</v>
      </c>
      <c r="I60" s="28">
        <v>104340</v>
      </c>
      <c r="J60" s="31">
        <v>382</v>
      </c>
      <c r="K60" s="29">
        <v>1217</v>
      </c>
    </row>
    <row r="61" spans="1:11" s="29" customFormat="1" ht="13.5" customHeight="1">
      <c r="A61" s="26" t="s">
        <v>66</v>
      </c>
      <c r="B61" s="27">
        <v>67</v>
      </c>
      <c r="C61" s="28">
        <v>61</v>
      </c>
      <c r="D61" s="28">
        <v>6</v>
      </c>
      <c r="E61" s="28">
        <v>559</v>
      </c>
      <c r="F61" s="31">
        <v>436</v>
      </c>
      <c r="G61" s="31">
        <v>123</v>
      </c>
      <c r="H61" s="28">
        <v>74844</v>
      </c>
      <c r="I61" s="28">
        <v>72597</v>
      </c>
      <c r="J61" s="31">
        <v>2247</v>
      </c>
      <c r="K61" s="28">
        <v>0</v>
      </c>
    </row>
    <row r="62" spans="1:11" s="29" customFormat="1" ht="13.5" customHeight="1">
      <c r="A62" s="26" t="s">
        <v>67</v>
      </c>
      <c r="B62" s="27">
        <v>11</v>
      </c>
      <c r="C62" s="28">
        <v>9</v>
      </c>
      <c r="D62" s="28">
        <v>2</v>
      </c>
      <c r="E62" s="28">
        <v>60</v>
      </c>
      <c r="F62" s="31">
        <v>41</v>
      </c>
      <c r="G62" s="32">
        <v>19</v>
      </c>
      <c r="H62" s="28">
        <v>5398</v>
      </c>
      <c r="I62" s="31">
        <v>5390</v>
      </c>
      <c r="J62" s="31">
        <v>8</v>
      </c>
      <c r="K62" s="28">
        <v>0</v>
      </c>
    </row>
    <row r="63" spans="1:11" s="29" customFormat="1" ht="13.5" customHeight="1">
      <c r="A63" s="26" t="s">
        <v>68</v>
      </c>
      <c r="B63" s="27">
        <v>19</v>
      </c>
      <c r="C63" s="28">
        <v>15</v>
      </c>
      <c r="D63" s="28">
        <v>4</v>
      </c>
      <c r="E63" s="28">
        <v>267</v>
      </c>
      <c r="F63" s="31">
        <v>246</v>
      </c>
      <c r="G63" s="31">
        <v>21</v>
      </c>
      <c r="H63" s="28">
        <v>117407</v>
      </c>
      <c r="I63" s="31">
        <v>116851</v>
      </c>
      <c r="J63" s="32" t="s">
        <v>48</v>
      </c>
      <c r="K63" s="31">
        <v>3965</v>
      </c>
    </row>
    <row r="64" spans="1:11" s="29" customFormat="1" ht="13.5" customHeight="1">
      <c r="A64" s="26" t="s">
        <v>69</v>
      </c>
      <c r="B64" s="27">
        <v>14</v>
      </c>
      <c r="C64" s="28">
        <v>10</v>
      </c>
      <c r="D64" s="28">
        <v>4</v>
      </c>
      <c r="E64" s="28">
        <v>86</v>
      </c>
      <c r="F64" s="31">
        <v>69</v>
      </c>
      <c r="G64" s="31">
        <v>17</v>
      </c>
      <c r="H64" s="28">
        <v>23627</v>
      </c>
      <c r="I64" s="31">
        <v>23611</v>
      </c>
      <c r="J64" s="31">
        <v>16</v>
      </c>
      <c r="K64" s="28">
        <v>1140</v>
      </c>
    </row>
    <row r="65" spans="1:11" s="29" customFormat="1" ht="13.5" customHeight="1">
      <c r="A65" s="26" t="s">
        <v>70</v>
      </c>
      <c r="B65" s="27">
        <v>8</v>
      </c>
      <c r="C65" s="28">
        <v>5</v>
      </c>
      <c r="D65" s="28">
        <v>3</v>
      </c>
      <c r="E65" s="28">
        <v>116</v>
      </c>
      <c r="F65" s="31">
        <v>106</v>
      </c>
      <c r="G65" s="28">
        <v>10</v>
      </c>
      <c r="H65" s="28">
        <v>41239</v>
      </c>
      <c r="I65" s="31">
        <v>41058</v>
      </c>
      <c r="J65" s="31">
        <v>181</v>
      </c>
      <c r="K65" s="28">
        <v>930</v>
      </c>
    </row>
    <row r="66" spans="1:11" s="29" customFormat="1" ht="13.5" customHeight="1">
      <c r="A66" s="26" t="s">
        <v>71</v>
      </c>
      <c r="B66" s="27">
        <v>3</v>
      </c>
      <c r="C66" s="28">
        <v>1</v>
      </c>
      <c r="D66" s="28">
        <v>2</v>
      </c>
      <c r="E66" s="28">
        <v>29</v>
      </c>
      <c r="F66" s="31">
        <v>29</v>
      </c>
      <c r="G66" s="32">
        <v>0</v>
      </c>
      <c r="H66" s="28">
        <v>3168</v>
      </c>
      <c r="I66" s="31">
        <v>3151</v>
      </c>
      <c r="J66" s="31">
        <v>17</v>
      </c>
      <c r="K66" s="28">
        <v>221</v>
      </c>
    </row>
    <row r="67" spans="1:11" s="29" customFormat="1" ht="13.5" customHeight="1">
      <c r="A67" s="26" t="s">
        <v>72</v>
      </c>
      <c r="B67" s="27">
        <v>23</v>
      </c>
      <c r="C67" s="28">
        <v>21</v>
      </c>
      <c r="D67" s="28">
        <v>2</v>
      </c>
      <c r="E67" s="28">
        <v>121</v>
      </c>
      <c r="F67" s="34">
        <v>83</v>
      </c>
      <c r="G67" s="34">
        <v>38</v>
      </c>
      <c r="H67" s="28">
        <v>16593</v>
      </c>
      <c r="I67" s="28">
        <v>16263</v>
      </c>
      <c r="J67" s="32">
        <v>330</v>
      </c>
      <c r="K67" s="28">
        <v>0</v>
      </c>
    </row>
    <row r="68" spans="1:10" s="29" customFormat="1" ht="13.5" customHeight="1">
      <c r="A68" s="26"/>
      <c r="B68" s="27"/>
      <c r="C68" s="28"/>
      <c r="D68" s="28"/>
      <c r="E68" s="28"/>
      <c r="F68" s="34"/>
      <c r="G68" s="34"/>
      <c r="H68" s="28"/>
      <c r="I68" s="28"/>
      <c r="J68" s="32"/>
    </row>
    <row r="69" spans="1:11" s="21" customFormat="1" ht="13.5" customHeight="1">
      <c r="A69" s="18" t="s">
        <v>73</v>
      </c>
      <c r="B69" s="24">
        <f>SUM(B70:B72)</f>
        <v>31</v>
      </c>
      <c r="C69" s="25">
        <f aca="true" t="shared" si="10" ref="C69:K69">SUM(C70:C72)</f>
        <v>27</v>
      </c>
      <c r="D69" s="25">
        <f t="shared" si="10"/>
        <v>4</v>
      </c>
      <c r="E69" s="25">
        <f t="shared" si="10"/>
        <v>142</v>
      </c>
      <c r="F69" s="25">
        <f t="shared" si="10"/>
        <v>87</v>
      </c>
      <c r="G69" s="25">
        <f t="shared" si="10"/>
        <v>55</v>
      </c>
      <c r="H69" s="25">
        <f t="shared" si="10"/>
        <v>21451</v>
      </c>
      <c r="I69" s="25">
        <f t="shared" si="10"/>
        <v>21153</v>
      </c>
      <c r="J69" s="35" t="s">
        <v>48</v>
      </c>
      <c r="K69" s="25">
        <f t="shared" si="10"/>
        <v>3844</v>
      </c>
    </row>
    <row r="70" spans="1:11" s="29" customFormat="1" ht="13.5" customHeight="1">
      <c r="A70" s="26" t="s">
        <v>74</v>
      </c>
      <c r="B70" s="27">
        <v>7</v>
      </c>
      <c r="C70" s="28">
        <v>7</v>
      </c>
      <c r="D70" s="28">
        <v>0</v>
      </c>
      <c r="E70" s="28">
        <v>23</v>
      </c>
      <c r="F70" s="31">
        <v>8</v>
      </c>
      <c r="G70" s="31">
        <v>15</v>
      </c>
      <c r="H70" s="28">
        <v>2003</v>
      </c>
      <c r="I70" s="28">
        <v>1948</v>
      </c>
      <c r="J70" s="32" t="s">
        <v>48</v>
      </c>
      <c r="K70" s="28">
        <v>0</v>
      </c>
    </row>
    <row r="71" spans="1:11" s="29" customFormat="1" ht="13.5" customHeight="1">
      <c r="A71" s="26" t="s">
        <v>75</v>
      </c>
      <c r="B71" s="27">
        <v>20</v>
      </c>
      <c r="C71" s="28">
        <v>18</v>
      </c>
      <c r="D71" s="28">
        <v>2</v>
      </c>
      <c r="E71" s="28">
        <v>87</v>
      </c>
      <c r="F71" s="31">
        <v>56</v>
      </c>
      <c r="G71" s="31">
        <v>31</v>
      </c>
      <c r="H71" s="28">
        <v>14423</v>
      </c>
      <c r="I71" s="28">
        <v>14248</v>
      </c>
      <c r="J71" s="31">
        <v>175</v>
      </c>
      <c r="K71" s="31">
        <v>2954</v>
      </c>
    </row>
    <row r="72" spans="1:11" s="29" customFormat="1" ht="13.5" customHeight="1">
      <c r="A72" s="26" t="s">
        <v>76</v>
      </c>
      <c r="B72" s="27">
        <v>4</v>
      </c>
      <c r="C72" s="28">
        <v>2</v>
      </c>
      <c r="D72" s="28">
        <v>2</v>
      </c>
      <c r="E72" s="28">
        <v>32</v>
      </c>
      <c r="F72" s="32">
        <v>23</v>
      </c>
      <c r="G72" s="32">
        <v>9</v>
      </c>
      <c r="H72" s="28">
        <v>5025</v>
      </c>
      <c r="I72" s="31">
        <v>4957</v>
      </c>
      <c r="J72" s="32">
        <v>68</v>
      </c>
      <c r="K72" s="32">
        <v>890</v>
      </c>
    </row>
    <row r="73" spans="1:10" s="29" customFormat="1" ht="13.5" customHeight="1">
      <c r="A73" s="26"/>
      <c r="B73" s="27"/>
      <c r="C73" s="28"/>
      <c r="D73" s="28"/>
      <c r="E73" s="28"/>
      <c r="F73" s="34"/>
      <c r="G73" s="34"/>
      <c r="H73" s="28"/>
      <c r="I73" s="34"/>
      <c r="J73" s="34"/>
    </row>
    <row r="74" spans="1:12" s="21" customFormat="1" ht="13.5" customHeight="1">
      <c r="A74" s="18" t="s">
        <v>77</v>
      </c>
      <c r="B74" s="24">
        <f>SUM(B75:B76)</f>
        <v>109</v>
      </c>
      <c r="C74" s="25">
        <f aca="true" t="shared" si="11" ref="C74:K74">SUM(C75:C76)</f>
        <v>84</v>
      </c>
      <c r="D74" s="25">
        <f t="shared" si="11"/>
        <v>25</v>
      </c>
      <c r="E74" s="25">
        <f t="shared" si="11"/>
        <v>1189</v>
      </c>
      <c r="F74" s="25">
        <f t="shared" si="11"/>
        <v>1042</v>
      </c>
      <c r="G74" s="25">
        <f t="shared" si="11"/>
        <v>147</v>
      </c>
      <c r="H74" s="25">
        <f t="shared" si="11"/>
        <v>392910</v>
      </c>
      <c r="I74" s="25">
        <f t="shared" si="11"/>
        <v>385028</v>
      </c>
      <c r="J74" s="25">
        <f t="shared" si="11"/>
        <v>7882</v>
      </c>
      <c r="K74" s="25">
        <f t="shared" si="11"/>
        <v>37335</v>
      </c>
      <c r="L74" s="25"/>
    </row>
    <row r="75" spans="1:11" s="29" customFormat="1" ht="13.5" customHeight="1">
      <c r="A75" s="26" t="s">
        <v>78</v>
      </c>
      <c r="B75" s="27">
        <v>33</v>
      </c>
      <c r="C75" s="28">
        <v>24</v>
      </c>
      <c r="D75" s="28">
        <v>9</v>
      </c>
      <c r="E75" s="28">
        <v>410</v>
      </c>
      <c r="F75" s="28">
        <v>374</v>
      </c>
      <c r="G75" s="28">
        <v>36</v>
      </c>
      <c r="H75" s="28">
        <v>205902</v>
      </c>
      <c r="I75" s="28">
        <v>205719</v>
      </c>
      <c r="J75" s="28">
        <v>183</v>
      </c>
      <c r="K75" s="31">
        <v>32569</v>
      </c>
    </row>
    <row r="76" spans="1:11" s="29" customFormat="1" ht="13.5" customHeight="1">
      <c r="A76" s="26" t="s">
        <v>79</v>
      </c>
      <c r="B76" s="27">
        <v>76</v>
      </c>
      <c r="C76" s="28">
        <v>60</v>
      </c>
      <c r="D76" s="28">
        <v>16</v>
      </c>
      <c r="E76" s="28">
        <v>779</v>
      </c>
      <c r="F76" s="28">
        <v>668</v>
      </c>
      <c r="G76" s="28">
        <v>111</v>
      </c>
      <c r="H76" s="28">
        <v>187008</v>
      </c>
      <c r="I76" s="28">
        <v>179309</v>
      </c>
      <c r="J76" s="28">
        <v>7699</v>
      </c>
      <c r="K76" s="31">
        <v>4766</v>
      </c>
    </row>
    <row r="77" spans="1:10" s="29" customFormat="1" ht="13.5" customHeight="1">
      <c r="A77" s="26"/>
      <c r="B77" s="27"/>
      <c r="C77" s="28"/>
      <c r="D77" s="28"/>
      <c r="E77" s="28"/>
      <c r="F77" s="28"/>
      <c r="G77" s="28"/>
      <c r="H77" s="28"/>
      <c r="I77" s="28"/>
      <c r="J77" s="28"/>
    </row>
    <row r="78" spans="1:11" s="21" customFormat="1" ht="13.5" customHeight="1">
      <c r="A78" s="18" t="s">
        <v>80</v>
      </c>
      <c r="B78" s="24">
        <f>SUM(B79:B83)</f>
        <v>34</v>
      </c>
      <c r="C78" s="25">
        <f>SUM(C79:C83)</f>
        <v>28</v>
      </c>
      <c r="D78" s="25">
        <f>SUM(D79:D83)</f>
        <v>6</v>
      </c>
      <c r="E78" s="25">
        <v>228</v>
      </c>
      <c r="F78" s="25">
        <v>163</v>
      </c>
      <c r="G78" s="25">
        <v>65</v>
      </c>
      <c r="H78" s="25">
        <v>78410</v>
      </c>
      <c r="I78" s="25">
        <v>42370</v>
      </c>
      <c r="J78" s="25">
        <v>884</v>
      </c>
      <c r="K78" s="25">
        <f>SUM(K79:K83)</f>
        <v>0</v>
      </c>
    </row>
    <row r="79" spans="1:11" s="29" customFormat="1" ht="13.5" customHeight="1">
      <c r="A79" s="26" t="s">
        <v>81</v>
      </c>
      <c r="B79" s="27">
        <v>2</v>
      </c>
      <c r="C79" s="28">
        <v>2</v>
      </c>
      <c r="D79" s="28">
        <v>0</v>
      </c>
      <c r="E79" s="32" t="s">
        <v>48</v>
      </c>
      <c r="F79" s="32" t="s">
        <v>48</v>
      </c>
      <c r="G79" s="32" t="s">
        <v>48</v>
      </c>
      <c r="H79" s="32" t="s">
        <v>48</v>
      </c>
      <c r="I79" s="32" t="s">
        <v>48</v>
      </c>
      <c r="J79" s="32" t="s">
        <v>48</v>
      </c>
      <c r="K79" s="28">
        <v>0</v>
      </c>
    </row>
    <row r="80" spans="1:11" s="29" customFormat="1" ht="13.5" customHeight="1">
      <c r="A80" s="26" t="s">
        <v>82</v>
      </c>
      <c r="B80" s="27">
        <v>3</v>
      </c>
      <c r="C80" s="28">
        <v>2</v>
      </c>
      <c r="D80" s="28">
        <v>1</v>
      </c>
      <c r="E80" s="28">
        <v>26</v>
      </c>
      <c r="F80" s="31">
        <v>24</v>
      </c>
      <c r="G80" s="31">
        <v>2</v>
      </c>
      <c r="H80" s="28">
        <v>21827</v>
      </c>
      <c r="I80" s="31">
        <v>21827</v>
      </c>
      <c r="J80" s="28">
        <v>0</v>
      </c>
      <c r="K80" s="28">
        <v>0</v>
      </c>
    </row>
    <row r="81" spans="1:11" s="29" customFormat="1" ht="13.5" customHeight="1">
      <c r="A81" s="26" t="s">
        <v>83</v>
      </c>
      <c r="B81" s="27">
        <v>2</v>
      </c>
      <c r="C81" s="28">
        <v>1</v>
      </c>
      <c r="D81" s="28">
        <v>1</v>
      </c>
      <c r="E81" s="32" t="s">
        <v>48</v>
      </c>
      <c r="F81" s="32" t="s">
        <v>48</v>
      </c>
      <c r="G81" s="32" t="s">
        <v>48</v>
      </c>
      <c r="H81" s="32" t="s">
        <v>48</v>
      </c>
      <c r="I81" s="32" t="s">
        <v>48</v>
      </c>
      <c r="J81" s="32" t="s">
        <v>48</v>
      </c>
      <c r="K81" s="28">
        <v>0</v>
      </c>
    </row>
    <row r="82" spans="1:11" s="29" customFormat="1" ht="13.5" customHeight="1">
      <c r="A82" s="26" t="s">
        <v>84</v>
      </c>
      <c r="B82" s="27">
        <v>7</v>
      </c>
      <c r="C82" s="28">
        <v>7</v>
      </c>
      <c r="D82" s="28">
        <v>0</v>
      </c>
      <c r="E82" s="28">
        <v>42</v>
      </c>
      <c r="F82" s="28">
        <v>33</v>
      </c>
      <c r="G82" s="31">
        <v>9</v>
      </c>
      <c r="H82" s="28">
        <v>13508</v>
      </c>
      <c r="I82" s="28">
        <v>13291</v>
      </c>
      <c r="J82" s="31">
        <v>217</v>
      </c>
      <c r="K82" s="28">
        <v>0</v>
      </c>
    </row>
    <row r="83" spans="1:11" s="29" customFormat="1" ht="13.5" customHeight="1">
      <c r="A83" s="26" t="s">
        <v>85</v>
      </c>
      <c r="B83" s="27">
        <v>20</v>
      </c>
      <c r="C83" s="28">
        <v>16</v>
      </c>
      <c r="D83" s="28">
        <v>4</v>
      </c>
      <c r="E83" s="28">
        <v>117</v>
      </c>
      <c r="F83" s="28">
        <v>70</v>
      </c>
      <c r="G83" s="31">
        <v>47</v>
      </c>
      <c r="H83" s="28">
        <v>29300</v>
      </c>
      <c r="I83" s="28">
        <v>28635</v>
      </c>
      <c r="J83" s="28">
        <v>665</v>
      </c>
      <c r="K83" s="28">
        <v>0</v>
      </c>
    </row>
    <row r="84" spans="1:10" s="29" customFormat="1" ht="13.5" customHeight="1">
      <c r="A84" s="26"/>
      <c r="B84" s="27"/>
      <c r="C84" s="28"/>
      <c r="D84" s="28"/>
      <c r="E84" s="28"/>
      <c r="F84" s="28"/>
      <c r="G84" s="28"/>
      <c r="H84" s="28"/>
      <c r="I84" s="28"/>
      <c r="J84" s="28"/>
    </row>
    <row r="85" spans="1:11" s="21" customFormat="1" ht="13.5" customHeight="1">
      <c r="A85" s="18" t="s">
        <v>86</v>
      </c>
      <c r="B85" s="24">
        <v>40</v>
      </c>
      <c r="C85" s="25">
        <f aca="true" t="shared" si="12" ref="C85:K85">SUM(C86:C89)</f>
        <v>21</v>
      </c>
      <c r="D85" s="25">
        <f t="shared" si="12"/>
        <v>19</v>
      </c>
      <c r="E85" s="25">
        <f t="shared" si="12"/>
        <v>440</v>
      </c>
      <c r="F85" s="25">
        <f t="shared" si="12"/>
        <v>395</v>
      </c>
      <c r="G85" s="25">
        <f t="shared" si="12"/>
        <v>45</v>
      </c>
      <c r="H85" s="25">
        <f t="shared" si="12"/>
        <v>105489</v>
      </c>
      <c r="I85" s="25">
        <f t="shared" si="12"/>
        <v>104319</v>
      </c>
      <c r="J85" s="25">
        <f t="shared" si="12"/>
        <v>1170</v>
      </c>
      <c r="K85" s="25">
        <f t="shared" si="12"/>
        <v>0</v>
      </c>
    </row>
    <row r="86" spans="1:11" s="29" customFormat="1" ht="13.5" customHeight="1">
      <c r="A86" s="26" t="s">
        <v>87</v>
      </c>
      <c r="B86" s="27">
        <v>6</v>
      </c>
      <c r="C86" s="28">
        <v>4</v>
      </c>
      <c r="D86" s="28">
        <v>2</v>
      </c>
      <c r="E86" s="28">
        <v>47</v>
      </c>
      <c r="F86" s="31">
        <v>39</v>
      </c>
      <c r="G86" s="31">
        <v>8</v>
      </c>
      <c r="H86" s="28">
        <v>4075</v>
      </c>
      <c r="I86" s="28">
        <v>3842</v>
      </c>
      <c r="J86" s="31">
        <v>233</v>
      </c>
      <c r="K86" s="28">
        <v>0</v>
      </c>
    </row>
    <row r="87" spans="1:11" s="29" customFormat="1" ht="13.5" customHeight="1">
      <c r="A87" s="26" t="s">
        <v>88</v>
      </c>
      <c r="B87" s="27">
        <v>10</v>
      </c>
      <c r="C87" s="28">
        <v>6</v>
      </c>
      <c r="D87" s="28">
        <v>4</v>
      </c>
      <c r="E87" s="28">
        <v>125</v>
      </c>
      <c r="F87" s="31">
        <v>107</v>
      </c>
      <c r="G87" s="31">
        <v>18</v>
      </c>
      <c r="H87" s="28">
        <v>34636</v>
      </c>
      <c r="I87" s="28">
        <v>34466</v>
      </c>
      <c r="J87" s="31">
        <v>170</v>
      </c>
      <c r="K87" s="28">
        <v>0</v>
      </c>
    </row>
    <row r="88" spans="1:11" s="29" customFormat="1" ht="13.5" customHeight="1">
      <c r="A88" s="26" t="s">
        <v>89</v>
      </c>
      <c r="B88" s="27">
        <v>9</v>
      </c>
      <c r="C88" s="28">
        <v>3</v>
      </c>
      <c r="D88" s="28">
        <v>6</v>
      </c>
      <c r="E88" s="28">
        <v>126</v>
      </c>
      <c r="F88" s="31">
        <v>117</v>
      </c>
      <c r="G88" s="31">
        <v>9</v>
      </c>
      <c r="H88" s="28">
        <v>32002</v>
      </c>
      <c r="I88" s="28">
        <v>31518</v>
      </c>
      <c r="J88" s="28">
        <v>484</v>
      </c>
      <c r="K88" s="28">
        <v>0</v>
      </c>
    </row>
    <row r="89" spans="1:11" s="29" customFormat="1" ht="13.5" customHeight="1">
      <c r="A89" s="26" t="s">
        <v>90</v>
      </c>
      <c r="B89" s="27">
        <v>15</v>
      </c>
      <c r="C89" s="28">
        <v>8</v>
      </c>
      <c r="D89" s="28">
        <v>7</v>
      </c>
      <c r="E89" s="28">
        <v>142</v>
      </c>
      <c r="F89" s="31">
        <v>132</v>
      </c>
      <c r="G89" s="31">
        <v>10</v>
      </c>
      <c r="H89" s="28">
        <v>34776</v>
      </c>
      <c r="I89" s="28">
        <v>34493</v>
      </c>
      <c r="J89" s="28">
        <v>283</v>
      </c>
      <c r="K89" s="28">
        <v>0</v>
      </c>
    </row>
    <row r="90" spans="1:10" s="29" customFormat="1" ht="13.5" customHeight="1">
      <c r="A90" s="26"/>
      <c r="B90" s="27"/>
      <c r="C90" s="28"/>
      <c r="D90" s="28"/>
      <c r="E90" s="28"/>
      <c r="F90" s="28"/>
      <c r="G90" s="28"/>
      <c r="H90" s="28"/>
      <c r="I90" s="28"/>
      <c r="J90" s="28"/>
    </row>
    <row r="91" spans="1:11" s="21" customFormat="1" ht="13.5" customHeight="1">
      <c r="A91" s="18" t="s">
        <v>91</v>
      </c>
      <c r="B91" s="24">
        <f>SUM(B92:B93)</f>
        <v>29</v>
      </c>
      <c r="C91" s="25">
        <f aca="true" t="shared" si="13" ref="C91:K91">SUM(C92:C93)</f>
        <v>23</v>
      </c>
      <c r="D91" s="25">
        <f t="shared" si="13"/>
        <v>6</v>
      </c>
      <c r="E91" s="25">
        <f t="shared" si="13"/>
        <v>242</v>
      </c>
      <c r="F91" s="25">
        <f t="shared" si="13"/>
        <v>201</v>
      </c>
      <c r="G91" s="25">
        <f t="shared" si="13"/>
        <v>41</v>
      </c>
      <c r="H91" s="25">
        <f t="shared" si="13"/>
        <v>43767</v>
      </c>
      <c r="I91" s="25">
        <f t="shared" si="13"/>
        <v>43054</v>
      </c>
      <c r="J91" s="25">
        <f t="shared" si="13"/>
        <v>713</v>
      </c>
      <c r="K91" s="25">
        <f t="shared" si="13"/>
        <v>2446</v>
      </c>
    </row>
    <row r="92" spans="1:11" ht="13.5" customHeight="1">
      <c r="A92" s="26" t="s">
        <v>92</v>
      </c>
      <c r="B92" s="27">
        <v>10</v>
      </c>
      <c r="C92" s="28">
        <v>7</v>
      </c>
      <c r="D92" s="28">
        <v>3</v>
      </c>
      <c r="E92" s="28">
        <v>122</v>
      </c>
      <c r="F92" s="31">
        <v>112</v>
      </c>
      <c r="G92" s="31">
        <v>10</v>
      </c>
      <c r="H92" s="28">
        <v>18944</v>
      </c>
      <c r="I92" s="36">
        <v>18618</v>
      </c>
      <c r="J92" s="31">
        <v>326</v>
      </c>
      <c r="K92" s="32">
        <v>980</v>
      </c>
    </row>
    <row r="93" spans="1:11" s="41" customFormat="1" ht="18" customHeight="1">
      <c r="A93" s="37" t="s">
        <v>93</v>
      </c>
      <c r="B93" s="38">
        <v>19</v>
      </c>
      <c r="C93" s="39">
        <v>16</v>
      </c>
      <c r="D93" s="39">
        <v>3</v>
      </c>
      <c r="E93" s="39">
        <v>120</v>
      </c>
      <c r="F93" s="39">
        <v>89</v>
      </c>
      <c r="G93" s="39">
        <v>31</v>
      </c>
      <c r="H93" s="39">
        <v>24823</v>
      </c>
      <c r="I93" s="39">
        <v>24436</v>
      </c>
      <c r="J93" s="39">
        <v>387</v>
      </c>
      <c r="K93" s="40">
        <v>1466</v>
      </c>
    </row>
    <row r="94" spans="1:10" s="44" customFormat="1" ht="14.25" customHeight="1">
      <c r="A94" s="42" t="s">
        <v>94</v>
      </c>
      <c r="B94" s="43"/>
      <c r="C94" s="43"/>
      <c r="D94" s="43"/>
      <c r="E94" s="43"/>
      <c r="F94" s="43"/>
      <c r="G94" s="43"/>
      <c r="H94" s="43"/>
      <c r="I94" s="43"/>
      <c r="J94" s="43"/>
    </row>
    <row r="95" spans="1:10" ht="12" customHeight="1">
      <c r="A95" s="28"/>
      <c r="B95" s="36"/>
      <c r="C95" s="36"/>
      <c r="D95" s="36"/>
      <c r="E95" s="36"/>
      <c r="F95" s="36"/>
      <c r="G95" s="36"/>
      <c r="H95" s="36"/>
      <c r="I95" s="36"/>
      <c r="J95" s="36"/>
    </row>
    <row r="96" spans="1:10" ht="12" customHeight="1">
      <c r="A96" s="28"/>
      <c r="B96" s="36"/>
      <c r="C96" s="36"/>
      <c r="D96" s="36"/>
      <c r="E96" s="36"/>
      <c r="F96" s="36"/>
      <c r="G96" s="36"/>
      <c r="H96" s="36"/>
      <c r="I96" s="36"/>
      <c r="J96" s="36"/>
    </row>
    <row r="97" ht="12" customHeight="1">
      <c r="A97" s="29"/>
    </row>
    <row r="98" ht="12" customHeight="1">
      <c r="A98" s="29"/>
    </row>
  </sheetData>
  <sheetProtection/>
  <mergeCells count="6">
    <mergeCell ref="B3:D3"/>
    <mergeCell ref="K3:K5"/>
    <mergeCell ref="B4:B5"/>
    <mergeCell ref="C4:D4"/>
    <mergeCell ref="E4:E5"/>
    <mergeCell ref="H4:H5"/>
  </mergeCells>
  <printOptions horizontalCentered="1" verticalCentered="1"/>
  <pageMargins left="0" right="0" top="0.3937007874015748" bottom="0" header="0.3937007874015748" footer="0.1968503937007874"/>
  <pageSetup horizontalDpi="400" verticalDpi="400" orientation="portrait" paperSize="9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2009-05-13T04:28:48Z</dcterms:created>
  <dcterms:modified xsi:type="dcterms:W3CDTF">2009-05-13T07:31:16Z</dcterms:modified>
  <cp:category/>
  <cp:version/>
  <cp:contentType/>
  <cp:contentStatus/>
</cp:coreProperties>
</file>