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" sheetId="1" r:id="rId1"/>
    <sheet name="107(2)" sheetId="2" r:id="rId2"/>
  </sheets>
  <externalReferences>
    <externalReference r:id="rId5"/>
  </externalReferences>
  <definedNames>
    <definedName name="_10.電気_ガスおよび水道" localSheetId="0">'107'!$A$1:$J$21</definedName>
    <definedName name="_10.電気_ガスおよび水道" localSheetId="1">'107(2)'!$A$1:$G$23</definedName>
    <definedName name="_10.電気_ガスおよび水道">#REF!</definedName>
    <definedName name="_xlnm.Print_Area" localSheetId="0">'107'!$A$1:$AA$59</definedName>
    <definedName name="_xlnm.Print_Area" localSheetId="1">'107(2)'!$A$1:$O$100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<sst xmlns="http://schemas.openxmlformats.org/spreadsheetml/2006/main" count="259" uniqueCount="189">
  <si>
    <t>10．運  輸  お  よ  び  通  信</t>
  </si>
  <si>
    <t xml:space="preserve">                 107． 道                              路                          現                        況          </t>
  </si>
  <si>
    <t xml:space="preserve">            Ａ． 国                                                  道    </t>
  </si>
  <si>
    <t>(単位 キロメートル)</t>
  </si>
  <si>
    <t>各年４月１日</t>
  </si>
  <si>
    <t>年      次</t>
  </si>
  <si>
    <t>実 延 長</t>
  </si>
  <si>
    <t>種     類     別</t>
  </si>
  <si>
    <t>現                     況                     別</t>
  </si>
  <si>
    <t>路      面      別</t>
  </si>
  <si>
    <t>交差箇所数鉄道との</t>
  </si>
  <si>
    <t>標示番号</t>
  </si>
  <si>
    <t>お  よ  び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</si>
  <si>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</si>
  <si>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</si>
  <si>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</si>
  <si>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</si>
  <si>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</si>
  <si>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</si>
  <si>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路      線</t>
  </si>
  <si>
    <t>延  長</t>
  </si>
  <si>
    <t>延  長</t>
  </si>
  <si>
    <t>個  数</t>
  </si>
  <si>
    <t>総  数</t>
  </si>
  <si>
    <t>13.0ｍ</t>
  </si>
  <si>
    <t>9.0ｍ</t>
  </si>
  <si>
    <t>7.5ｍ</t>
  </si>
  <si>
    <t>5.5ｍ</t>
  </si>
  <si>
    <t>4.5ｍ</t>
  </si>
  <si>
    <t>5.5ｍ</t>
  </si>
  <si>
    <t>3.5ｍ</t>
  </si>
  <si>
    <t>2.5ｍ</t>
  </si>
  <si>
    <t>うち自動車</t>
  </si>
  <si>
    <t>砂 利 道</t>
  </si>
  <si>
    <t>セ メ
ン ト</t>
  </si>
  <si>
    <t>アスフ
ァルト</t>
  </si>
  <si>
    <t>以  上</t>
  </si>
  <si>
    <t>未  満</t>
  </si>
  <si>
    <t>交通不能</t>
  </si>
  <si>
    <t xml:space="preserve"> 昭和 42年</t>
  </si>
  <si>
    <t xml:space="preserve">    43</t>
  </si>
  <si>
    <t xml:space="preserve">    44</t>
  </si>
  <si>
    <t xml:space="preserve">    45</t>
  </si>
  <si>
    <t>607 1/2</t>
  </si>
  <si>
    <t xml:space="preserve">    46</t>
  </si>
  <si>
    <t>604 1/2</t>
  </si>
  <si>
    <t>　10 号線</t>
  </si>
  <si>
    <t>230 1/2</t>
  </si>
  <si>
    <t>57　〃</t>
  </si>
  <si>
    <t>197　〃</t>
  </si>
  <si>
    <t>210　〃</t>
  </si>
  <si>
    <t>211　〃</t>
  </si>
  <si>
    <t>212　〃</t>
  </si>
  <si>
    <t>213　〃</t>
  </si>
  <si>
    <t>217　〃</t>
  </si>
  <si>
    <t>326　〃</t>
  </si>
  <si>
    <t xml:space="preserve">資料：県道路課                                     </t>
  </si>
  <si>
    <t xml:space="preserve">         Ｂ． 県                                                            道    </t>
  </si>
  <si>
    <t>年      次
お  よ  び
土木事務所</t>
  </si>
  <si>
    <t>実 延 長</t>
  </si>
  <si>
    <t>現                    況                    別</t>
  </si>
  <si>
    <t>ト ン ネ ル</t>
  </si>
  <si>
    <t>延  長</t>
  </si>
  <si>
    <t>個  数</t>
  </si>
  <si>
    <t>9.0ｍ</t>
  </si>
  <si>
    <t>7.5ｍ</t>
  </si>
  <si>
    <t>5.5ｍ</t>
  </si>
  <si>
    <t>4.5ｍ</t>
  </si>
  <si>
    <t>2.5ｍ</t>
  </si>
  <si>
    <t>砂 利 道</t>
  </si>
  <si>
    <t>セ メ
ン ト</t>
  </si>
  <si>
    <t>アスフ
ァルト</t>
  </si>
  <si>
    <t xml:space="preserve"> </t>
  </si>
  <si>
    <t xml:space="preserve"> </t>
  </si>
  <si>
    <t xml:space="preserve"> 1  高  田</t>
  </si>
  <si>
    <t xml:space="preserve"> 2  国  東</t>
  </si>
  <si>
    <t xml:space="preserve"> 3  別  府</t>
  </si>
  <si>
    <t xml:space="preserve"> 4  大  分</t>
  </si>
  <si>
    <t xml:space="preserve"> 5  臼  杵</t>
  </si>
  <si>
    <t xml:space="preserve"> 6  佐  伯</t>
  </si>
  <si>
    <t xml:space="preserve"> 7  三  重</t>
  </si>
  <si>
    <t xml:space="preserve"> 8  竹  田</t>
  </si>
  <si>
    <t xml:space="preserve"> 9  玖  珠</t>
  </si>
  <si>
    <t>10  日  田</t>
  </si>
  <si>
    <t>11  中  津</t>
  </si>
  <si>
    <t>12  宇  佐</t>
  </si>
  <si>
    <t xml:space="preserve">有料道路再掲 </t>
  </si>
  <si>
    <t>有</t>
  </si>
  <si>
    <t xml:space="preserve">資料：県道路課 </t>
  </si>
  <si>
    <t xml:space="preserve">  注  有料道路は玖珠土木事務所管内に含まれている</t>
  </si>
  <si>
    <t>Ｃ．市        町        村        道</t>
  </si>
  <si>
    <t xml:space="preserve">  (単位 キロメートル)</t>
  </si>
  <si>
    <t>44年までは3月31日現在　45年,46年は4月1日現在</t>
  </si>
  <si>
    <t>実延長</t>
  </si>
  <si>
    <t>種    類    別</t>
  </si>
  <si>
    <t>現             況              別</t>
  </si>
  <si>
    <t>う ち 舗 装 道</t>
  </si>
  <si>
    <t>年    次</t>
  </si>
  <si>
    <t>道  路      延  長</t>
  </si>
  <si>
    <t>橋  梁      延  長</t>
  </si>
  <si>
    <t>トンネル    延   長</t>
  </si>
  <si>
    <t>改      良      済</t>
  </si>
  <si>
    <t>未         改         良</t>
  </si>
  <si>
    <t>お よ び</t>
  </si>
  <si>
    <t>総  数</t>
  </si>
  <si>
    <t>セメン</t>
  </si>
  <si>
    <t>アスファ</t>
  </si>
  <si>
    <t>市 町 村</t>
  </si>
  <si>
    <t>交通不能</t>
  </si>
  <si>
    <t>ト  系</t>
  </si>
  <si>
    <t>ルト系</t>
  </si>
  <si>
    <t>昭 和 42 年</t>
  </si>
  <si>
    <t xml:space="preserve">   43</t>
  </si>
  <si>
    <t xml:space="preserve">   44</t>
  </si>
  <si>
    <t xml:space="preserve">   45</t>
  </si>
  <si>
    <r>
      <t xml:space="preserve">   45</t>
    </r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</si>
  <si>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</si>
  <si>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</si>
  <si>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</si>
  <si>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</si>
  <si>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</si>
  <si>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</si>
  <si>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</si>
  <si>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</si>
  <si>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</si>
  <si>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</si>
  <si>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</si>
  <si>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</si>
  <si>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</si>
  <si>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</si>
  <si>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</si>
  <si>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</si>
  <si>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</si>
  <si>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</si>
  <si>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</si>
  <si>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</si>
  <si>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</si>
  <si>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</si>
  <si>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</si>
  <si>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</si>
  <si>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</si>
  <si>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</si>
  <si>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</si>
  <si>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</si>
  <si>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</si>
  <si>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</si>
  <si>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</si>
  <si>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</si>
  <si>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</si>
  <si>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</si>
  <si>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</si>
  <si>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</si>
  <si>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</si>
  <si>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</si>
  <si>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</si>
  <si>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</si>
  <si>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</si>
  <si>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</si>
  <si>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</si>
  <si>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</si>
  <si>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</si>
  <si>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</si>
  <si>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</si>
  <si>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</si>
  <si>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</si>
  <si>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</si>
  <si>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</si>
  <si>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</si>
  <si>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</si>
  <si>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</si>
  <si>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</si>
  <si>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</si>
  <si>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</si>
  <si>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</si>
  <si>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</si>
  <si>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</si>
  <si>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</si>
  <si>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</si>
  <si>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</si>
  <si>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</si>
  <si>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</si>
  <si>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</si>
  <si>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本耶馬溪町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</si>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</sst>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?_ ;_ @_ "/>
    <numFmt numFmtId="182" formatCode="0_);[Red]\(0\)"/>
    <numFmt numFmtId="183" formatCode="_ * #,##0.0_ ;_ * \-#,##0.0_ ;_ * &quot;-&quot;_ ;_ @_ "/>
    <numFmt numFmtId="184" formatCode="#,##0.0_);\(#,##0.0\)"/>
    <numFmt numFmtId="185" formatCode="#,##0_);\(#,##0\)"/>
    <numFmt numFmtId="186" formatCode="#,##0.0_);[Red]\(#,##0.0\)"/>
    <numFmt numFmtId="187" formatCode="#,##0_);[Red]\(#,##0\)"/>
    <numFmt numFmtId="188" formatCode="#,##0.0;[Red]&quot;¥&quot;&quot;¥&quot;&quot;¥&quot;&quot;¥&quot;\!\!\!\!\-#,##0.0"/>
    <numFmt numFmtId="189" formatCode="0.0_);[Red]\(0.0\)"/>
    <numFmt numFmtId="190" formatCode="#,##0.0;[Red]#,##0.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7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 horizontal="center"/>
      <protection locked="0"/>
    </xf>
    <xf numFmtId="176" fontId="20" fillId="0" borderId="0" xfId="0" applyNumberFormat="1" applyFont="1" applyFill="1" applyAlignment="1">
      <alignment/>
    </xf>
    <xf numFmtId="38" fontId="20" fillId="0" borderId="0" xfId="48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3" fillId="0" borderId="0" xfId="0" applyNumberFormat="1" applyFont="1" applyFill="1" applyBorder="1" applyAlignment="1" applyProtection="1">
      <alignment horizontal="center" vertical="distributed" textRotation="255"/>
      <protection locked="0"/>
    </xf>
    <xf numFmtId="38" fontId="20" fillId="0" borderId="0" xfId="48" applyFont="1" applyFill="1" applyAlignment="1">
      <alignment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7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 applyProtection="1">
      <alignment horizontal="centerContinuous"/>
      <protection locked="0"/>
    </xf>
    <xf numFmtId="177" fontId="20" fillId="0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Alignment="1">
      <alignment horizontal="center"/>
    </xf>
    <xf numFmtId="177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178" fontId="23" fillId="0" borderId="11" xfId="0" applyNumberFormat="1" applyFont="1" applyFill="1" applyBorder="1" applyAlignment="1" applyProtection="1">
      <alignment horizontal="center" wrapText="1"/>
      <protection locked="0"/>
    </xf>
    <xf numFmtId="177" fontId="23" fillId="0" borderId="12" xfId="0" applyNumberFormat="1" applyFont="1" applyFill="1" applyBorder="1" applyAlignment="1" applyProtection="1">
      <alignment horizontal="center" vertical="center"/>
      <protection locked="0"/>
    </xf>
    <xf numFmtId="177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77" fontId="23" fillId="0" borderId="14" xfId="0" applyNumberFormat="1" applyFont="1" applyFill="1" applyBorder="1" applyAlignment="1" applyProtection="1">
      <alignment horizontal="center" vertical="center"/>
      <protection locked="0"/>
    </xf>
    <xf numFmtId="177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distributed" textRotation="255" wrapText="1"/>
      <protection locked="0"/>
    </xf>
    <xf numFmtId="176" fontId="23" fillId="0" borderId="16" xfId="0" applyNumberFormat="1" applyFont="1" applyFill="1" applyBorder="1" applyAlignment="1" applyProtection="1">
      <alignment horizontal="center" vertical="distributed" textRotation="255"/>
      <protection locked="0"/>
    </xf>
    <xf numFmtId="176" fontId="23" fillId="0" borderId="0" xfId="0" applyNumberFormat="1" applyFont="1" applyFill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Fill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38" fontId="20" fillId="0" borderId="0" xfId="48" applyFont="1" applyFill="1" applyBorder="1" applyAlignment="1">
      <alignment vertical="center"/>
    </xf>
    <xf numFmtId="178" fontId="23" fillId="0" borderId="17" xfId="0" applyNumberFormat="1" applyFont="1" applyFill="1" applyBorder="1" applyAlignment="1" applyProtection="1">
      <alignment horizontal="center" wrapText="1"/>
      <protection locked="0"/>
    </xf>
    <xf numFmtId="177" fontId="23" fillId="0" borderId="18" xfId="0" applyNumberFormat="1" applyFont="1" applyFill="1" applyBorder="1" applyAlignment="1" applyProtection="1">
      <alignment horizontal="center" vertical="center"/>
      <protection locked="0"/>
    </xf>
    <xf numFmtId="177" fontId="23" fillId="0" borderId="19" xfId="0" applyNumberFormat="1" applyFont="1" applyFill="1" applyBorder="1" applyAlignment="1" applyProtection="1">
      <alignment horizontal="center" wrapText="1"/>
      <protection locked="0"/>
    </xf>
    <xf numFmtId="177" fontId="23" fillId="0" borderId="20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21" xfId="0" applyNumberFormat="1" applyFont="1" applyFill="1" applyBorder="1" applyAlignment="1" applyProtection="1">
      <alignment horizontal="centerContinuous" vertical="center"/>
      <protection locked="0"/>
    </xf>
    <xf numFmtId="177" fontId="23" fillId="0" borderId="22" xfId="0" applyNumberFormat="1" applyFont="1" applyFill="1" applyBorder="1" applyAlignment="1" applyProtection="1">
      <alignment horizontal="center" vertical="center"/>
      <protection locked="0"/>
    </xf>
    <xf numFmtId="177" fontId="23" fillId="0" borderId="23" xfId="0" applyNumberFormat="1" applyFont="1" applyFill="1" applyBorder="1" applyAlignment="1" applyProtection="1">
      <alignment horizontal="center" vertical="center"/>
      <protection locked="0"/>
    </xf>
    <xf numFmtId="177" fontId="23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 applyProtection="1">
      <alignment horizontal="center" vertical="distributed" textRotation="255" wrapText="1"/>
      <protection locked="0"/>
    </xf>
    <xf numFmtId="0" fontId="20" fillId="0" borderId="25" xfId="0" applyFont="1" applyFill="1" applyBorder="1" applyAlignment="1">
      <alignment horizontal="center" vertical="distributed" textRotation="255"/>
    </xf>
    <xf numFmtId="177" fontId="23" fillId="0" borderId="0" xfId="0" applyNumberFormat="1" applyFont="1" applyFill="1" applyBorder="1" applyAlignment="1" applyProtection="1">
      <alignment horizontal="center" vertical="center"/>
      <protection/>
    </xf>
    <xf numFmtId="177" fontId="23" fillId="0" borderId="0" xfId="0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horizontal="centerContinuous" vertical="center"/>
      <protection/>
    </xf>
    <xf numFmtId="176" fontId="23" fillId="0" borderId="0" xfId="0" applyNumberFormat="1" applyFont="1" applyFill="1" applyBorder="1" applyAlignment="1" applyProtection="1">
      <alignment horizontal="centerContinuous" vertical="center"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/>
    </xf>
    <xf numFmtId="178" fontId="23" fillId="0" borderId="17" xfId="0" applyNumberFormat="1" applyFont="1" applyFill="1" applyBorder="1" applyAlignment="1" applyProtection="1">
      <alignment horizontal="center" vertical="distributed" wrapText="1"/>
      <protection locked="0"/>
    </xf>
    <xf numFmtId="177" fontId="23" fillId="0" borderId="19" xfId="0" applyNumberFormat="1" applyFont="1" applyFill="1" applyBorder="1" applyAlignment="1" applyProtection="1">
      <alignment horizontal="center" vertical="center"/>
      <protection locked="0"/>
    </xf>
    <xf numFmtId="176" fontId="23" fillId="0" borderId="19" xfId="0" applyNumberFormat="1" applyFont="1" applyFill="1" applyBorder="1" applyAlignment="1" applyProtection="1">
      <alignment horizontal="center" vertical="center"/>
      <protection locked="0"/>
    </xf>
    <xf numFmtId="177" fontId="23" fillId="0" borderId="25" xfId="0" applyNumberFormat="1" applyFont="1" applyFill="1" applyBorder="1" applyAlignment="1" applyProtection="1">
      <alignment horizontal="center" vertical="center"/>
      <protection locked="0"/>
    </xf>
    <xf numFmtId="177" fontId="23" fillId="0" borderId="26" xfId="0" applyNumberFormat="1" applyFont="1" applyFill="1" applyBorder="1" applyAlignment="1" applyProtection="1">
      <alignment horizontal="center" vertical="center"/>
      <protection locked="0"/>
    </xf>
    <xf numFmtId="177" fontId="23" fillId="0" borderId="0" xfId="0" applyNumberFormat="1" applyFont="1" applyFill="1" applyBorder="1" applyAlignment="1" applyProtection="1">
      <alignment horizontal="center" vertical="center"/>
      <protection locked="0"/>
    </xf>
    <xf numFmtId="177" fontId="23" fillId="0" borderId="18" xfId="0" applyNumberFormat="1" applyFont="1" applyFill="1" applyBorder="1" applyAlignment="1" applyProtection="1">
      <alignment horizontal="center" vertical="center"/>
      <protection locked="0"/>
    </xf>
    <xf numFmtId="177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27" xfId="0" applyFont="1" applyFill="1" applyBorder="1" applyAlignment="1">
      <alignment vertical="distributed" wrapText="1"/>
    </xf>
    <xf numFmtId="177" fontId="23" fillId="0" borderId="28" xfId="0" applyNumberFormat="1" applyFont="1" applyFill="1" applyBorder="1" applyAlignment="1" applyProtection="1">
      <alignment horizontal="center" vertical="center"/>
      <protection locked="0"/>
    </xf>
    <xf numFmtId="176" fontId="23" fillId="0" borderId="28" xfId="0" applyNumberFormat="1" applyFont="1" applyFill="1" applyBorder="1" applyAlignment="1" applyProtection="1">
      <alignment horizontal="center" vertical="center"/>
      <protection locked="0"/>
    </xf>
    <xf numFmtId="177" fontId="23" fillId="0" borderId="20" xfId="0" applyNumberFormat="1" applyFont="1" applyFill="1" applyBorder="1" applyAlignment="1" applyProtection="1">
      <alignment horizontal="center" vertical="center"/>
      <protection locked="0"/>
    </xf>
    <xf numFmtId="177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3" fillId="0" borderId="28" xfId="0" applyNumberFormat="1" applyFont="1" applyFill="1" applyBorder="1" applyAlignment="1" applyProtection="1">
      <alignment horizontal="center" vertical="distributed" textRotation="255" wrapText="1"/>
      <protection locked="0"/>
    </xf>
    <xf numFmtId="0" fontId="20" fillId="0" borderId="20" xfId="0" applyFont="1" applyFill="1" applyBorder="1" applyAlignment="1">
      <alignment horizontal="center" vertical="distributed" textRotation="255"/>
    </xf>
    <xf numFmtId="177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Alignment="1" applyProtection="1" quotePrefix="1">
      <alignment horizontal="center"/>
      <protection locked="0"/>
    </xf>
    <xf numFmtId="177" fontId="20" fillId="0" borderId="25" xfId="0" applyNumberFormat="1" applyFont="1" applyFill="1" applyBorder="1" applyAlignment="1" applyProtection="1">
      <alignment/>
      <protection locked="0"/>
    </xf>
    <xf numFmtId="179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79" fontId="20" fillId="0" borderId="0" xfId="0" applyNumberFormat="1" applyFont="1" applyFill="1" applyBorder="1" applyAlignment="1" applyProtection="1" quotePrefix="1">
      <alignment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9" fontId="20" fillId="0" borderId="0" xfId="0" applyNumberFormat="1" applyFont="1" applyFill="1" applyAlignment="1" applyProtection="1">
      <alignment/>
      <protection locked="0"/>
    </xf>
    <xf numFmtId="179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76" fontId="20" fillId="0" borderId="25" xfId="0" applyNumberFormat="1" applyFont="1" applyFill="1" applyBorder="1" applyAlignment="1" applyProtection="1" quotePrefix="1">
      <alignment horizontal="right"/>
      <protection locked="0"/>
    </xf>
    <xf numFmtId="38" fontId="20" fillId="0" borderId="0" xfId="48" applyFont="1" applyFill="1" applyBorder="1" applyAlignment="1">
      <alignment/>
    </xf>
    <xf numFmtId="181" fontId="20" fillId="0" borderId="0" xfId="0" applyNumberFormat="1" applyFont="1" applyFill="1" applyAlignment="1" applyProtection="1">
      <alignment/>
      <protection locked="0"/>
    </xf>
    <xf numFmtId="181" fontId="20" fillId="0" borderId="0" xfId="0" applyNumberFormat="1" applyFont="1" applyFill="1" applyAlignment="1" applyProtection="1">
      <alignment horizontal="right"/>
      <protection locked="0"/>
    </xf>
    <xf numFmtId="177" fontId="20" fillId="0" borderId="0" xfId="0" applyNumberFormat="1" applyFont="1" applyFill="1" applyBorder="1" applyAlignment="1" applyProtection="1" quotePrefix="1">
      <alignment horizontal="center"/>
      <protection locked="0"/>
    </xf>
    <xf numFmtId="178" fontId="20" fillId="0" borderId="0" xfId="0" applyNumberFormat="1" applyFont="1" applyFill="1" applyBorder="1" applyAlignment="1" applyProtection="1" quotePrefix="1">
      <alignment horizontal="center"/>
      <protection locked="0"/>
    </xf>
    <xf numFmtId="177" fontId="20" fillId="0" borderId="0" xfId="0" applyNumberFormat="1" applyFont="1" applyFill="1" applyAlignment="1">
      <alignment/>
    </xf>
    <xf numFmtId="176" fontId="20" fillId="0" borderId="25" xfId="0" applyNumberFormat="1" applyFont="1" applyFill="1" applyBorder="1" applyAlignment="1" applyProtection="1">
      <alignment horizontal="right"/>
      <protection locked="0"/>
    </xf>
    <xf numFmtId="176" fontId="25" fillId="0" borderId="0" xfId="0" applyNumberFormat="1" applyFont="1" applyFill="1" applyAlignment="1" applyProtection="1" quotePrefix="1">
      <alignment horizontal="center"/>
      <protection locked="0"/>
    </xf>
    <xf numFmtId="177" fontId="25" fillId="0" borderId="25" xfId="0" applyNumberFormat="1" applyFont="1" applyFill="1" applyBorder="1" applyAlignment="1" applyProtection="1">
      <alignment/>
      <protection locked="0"/>
    </xf>
    <xf numFmtId="177" fontId="25" fillId="0" borderId="0" xfId="0" applyNumberFormat="1" applyFont="1" applyFill="1" applyBorder="1" applyAlignment="1" applyProtection="1">
      <alignment/>
      <protection locked="0"/>
    </xf>
    <xf numFmtId="177" fontId="25" fillId="0" borderId="0" xfId="0" applyNumberFormat="1" applyFont="1" applyFill="1" applyBorder="1" applyAlignment="1" applyProtection="1" quotePrefix="1">
      <alignment horizontal="center"/>
      <protection locked="0"/>
    </xf>
    <xf numFmtId="176" fontId="25" fillId="0" borderId="0" xfId="0" applyNumberFormat="1" applyFont="1" applyFill="1" applyBorder="1" applyAlignment="1" applyProtection="1">
      <alignment/>
      <protection locked="0"/>
    </xf>
    <xf numFmtId="41" fontId="25" fillId="0" borderId="0" xfId="0" applyNumberFormat="1" applyFont="1" applyFill="1" applyBorder="1" applyAlignment="1" applyProtection="1">
      <alignment/>
      <protection locked="0"/>
    </xf>
    <xf numFmtId="176" fontId="25" fillId="0" borderId="25" xfId="0" applyNumberFormat="1" applyFont="1" applyFill="1" applyBorder="1" applyAlignment="1" applyProtection="1" quotePrefix="1">
      <alignment horizontal="right"/>
      <protection locked="0"/>
    </xf>
    <xf numFmtId="179" fontId="25" fillId="0" borderId="0" xfId="0" applyNumberFormat="1" applyFont="1" applyFill="1" applyBorder="1" applyAlignment="1" applyProtection="1">
      <alignment/>
      <protection locked="0"/>
    </xf>
    <xf numFmtId="178" fontId="20" fillId="0" borderId="0" xfId="0" applyNumberFormat="1" applyFont="1" applyFill="1" applyBorder="1" applyAlignment="1" applyProtection="1">
      <alignment horizontal="center"/>
      <protection locked="0"/>
    </xf>
    <xf numFmtId="179" fontId="20" fillId="0" borderId="0" xfId="0" applyNumberFormat="1" applyFont="1" applyFill="1" applyBorder="1" applyAlignment="1" applyProtection="1">
      <alignment horizontal="right"/>
      <protection locked="0"/>
    </xf>
    <xf numFmtId="182" fontId="20" fillId="0" borderId="0" xfId="0" applyNumberFormat="1" applyFont="1" applyFill="1" applyBorder="1" applyAlignment="1" applyProtection="1" quotePrefix="1">
      <alignment horizontal="right"/>
      <protection locked="0"/>
    </xf>
    <xf numFmtId="180" fontId="20" fillId="0" borderId="0" xfId="0" applyNumberFormat="1" applyFont="1" applyFill="1" applyBorder="1" applyAlignment="1" applyProtection="1">
      <alignment horizontal="right"/>
      <protection locked="0"/>
    </xf>
    <xf numFmtId="41" fontId="20" fillId="0" borderId="0" xfId="0" applyNumberFormat="1" applyFont="1" applyFill="1" applyBorder="1" applyAlignment="1" applyProtection="1">
      <alignment horizontal="right"/>
      <protection locked="0"/>
    </xf>
    <xf numFmtId="177" fontId="20" fillId="0" borderId="25" xfId="0" applyNumberFormat="1" applyFont="1" applyFill="1" applyBorder="1" applyAlignment="1" applyProtection="1">
      <alignment/>
      <protection locked="0"/>
    </xf>
    <xf numFmtId="182" fontId="20" fillId="0" borderId="0" xfId="0" applyNumberFormat="1" applyFont="1" applyFill="1" applyAlignment="1" applyProtection="1" quotePrefix="1">
      <alignment horizontal="right"/>
      <protection locked="0"/>
    </xf>
    <xf numFmtId="183" fontId="20" fillId="0" borderId="0" xfId="0" applyNumberFormat="1" applyFont="1" applyFill="1" applyBorder="1" applyAlignment="1" applyProtection="1">
      <alignment horizontal="right"/>
      <protection locked="0"/>
    </xf>
    <xf numFmtId="179" fontId="20" fillId="0" borderId="21" xfId="0" applyNumberFormat="1" applyFont="1" applyFill="1" applyBorder="1" applyAlignment="1" applyProtection="1">
      <alignment/>
      <protection locked="0"/>
    </xf>
    <xf numFmtId="179" fontId="20" fillId="0" borderId="21" xfId="0" applyNumberFormat="1" applyFont="1" applyFill="1" applyBorder="1" applyAlignment="1" applyProtection="1">
      <alignment/>
      <protection locked="0"/>
    </xf>
    <xf numFmtId="180" fontId="20" fillId="0" borderId="21" xfId="0" applyNumberFormat="1" applyFont="1" applyFill="1" applyBorder="1" applyAlignment="1" applyProtection="1">
      <alignment horizontal="right"/>
      <protection locked="0"/>
    </xf>
    <xf numFmtId="176" fontId="20" fillId="0" borderId="20" xfId="0" applyNumberFormat="1" applyFont="1" applyFill="1" applyBorder="1" applyAlignment="1" applyProtection="1" quotePrefix="1">
      <alignment horizontal="right"/>
      <protection locked="0"/>
    </xf>
    <xf numFmtId="176" fontId="20" fillId="0" borderId="29" xfId="0" applyNumberFormat="1" applyFont="1" applyFill="1" applyBorder="1" applyAlignment="1" applyProtection="1">
      <alignment horizontal="left"/>
      <protection locked="0"/>
    </xf>
    <xf numFmtId="177" fontId="20" fillId="0" borderId="29" xfId="0" applyNumberFormat="1" applyFont="1" applyFill="1" applyBorder="1" applyAlignment="1" applyProtection="1">
      <alignment/>
      <protection locked="0"/>
    </xf>
    <xf numFmtId="176" fontId="20" fillId="0" borderId="29" xfId="0" applyNumberFormat="1" applyFont="1" applyFill="1" applyBorder="1" applyAlignment="1" applyProtection="1">
      <alignment/>
      <protection locked="0"/>
    </xf>
    <xf numFmtId="176" fontId="20" fillId="0" borderId="29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 horizontal="centerContinuous"/>
      <protection locked="0"/>
    </xf>
    <xf numFmtId="177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center"/>
      <protection locked="0"/>
    </xf>
    <xf numFmtId="178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78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30" xfId="0" applyNumberFormat="1" applyFont="1" applyFill="1" applyBorder="1" applyAlignment="1" applyProtection="1" quotePrefix="1">
      <alignment horizontal="center" vertical="center"/>
      <protection locked="0"/>
    </xf>
    <xf numFmtId="184" fontId="20" fillId="0" borderId="25" xfId="48" applyNumberFormat="1" applyFont="1" applyFill="1" applyBorder="1" applyAlignment="1" applyProtection="1">
      <alignment/>
      <protection locked="0"/>
    </xf>
    <xf numFmtId="184" fontId="20" fillId="0" borderId="0" xfId="48" applyNumberFormat="1" applyFont="1" applyFill="1" applyBorder="1" applyAlignment="1" applyProtection="1">
      <alignment/>
      <protection locked="0"/>
    </xf>
    <xf numFmtId="184" fontId="20" fillId="0" borderId="0" xfId="0" applyNumberFormat="1" applyFont="1" applyFill="1" applyBorder="1" applyAlignment="1" applyProtection="1">
      <alignment/>
      <protection locked="0"/>
    </xf>
    <xf numFmtId="185" fontId="20" fillId="0" borderId="0" xfId="48" applyNumberFormat="1" applyFont="1" applyFill="1" applyBorder="1" applyAlignment="1" applyProtection="1">
      <alignment/>
      <protection locked="0"/>
    </xf>
    <xf numFmtId="186" fontId="20" fillId="0" borderId="0" xfId="0" applyNumberFormat="1" applyFont="1" applyFill="1" applyBorder="1" applyAlignment="1" applyProtection="1">
      <alignment/>
      <protection locked="0"/>
    </xf>
    <xf numFmtId="185" fontId="20" fillId="0" borderId="0" xfId="0" applyNumberFormat="1" applyFont="1" applyFill="1" applyBorder="1" applyAlignment="1" applyProtection="1">
      <alignment/>
      <protection locked="0"/>
    </xf>
    <xf numFmtId="186" fontId="20" fillId="0" borderId="0" xfId="48" applyNumberFormat="1" applyFont="1" applyFill="1" applyBorder="1" applyAlignment="1" applyProtection="1">
      <alignment/>
      <protection locked="0"/>
    </xf>
    <xf numFmtId="186" fontId="20" fillId="0" borderId="0" xfId="48" applyNumberFormat="1" applyFont="1" applyFill="1" applyBorder="1" applyAlignment="1" applyProtection="1" quotePrefix="1">
      <alignment/>
      <protection locked="0"/>
    </xf>
    <xf numFmtId="184" fontId="20" fillId="0" borderId="0" xfId="48" applyNumberFormat="1" applyFont="1" applyFill="1" applyAlignment="1" applyProtection="1">
      <alignment/>
      <protection locked="0"/>
    </xf>
    <xf numFmtId="184" fontId="20" fillId="0" borderId="0" xfId="0" applyNumberFormat="1" applyFont="1" applyFill="1" applyAlignment="1" applyProtection="1">
      <alignment/>
      <protection locked="0"/>
    </xf>
    <xf numFmtId="184" fontId="20" fillId="0" borderId="0" xfId="0" applyNumberFormat="1" applyFont="1" applyFill="1" applyAlignment="1" applyProtection="1">
      <alignment horizontal="right"/>
      <protection locked="0"/>
    </xf>
    <xf numFmtId="177" fontId="20" fillId="0" borderId="0" xfId="48" applyNumberFormat="1" applyFont="1" applyFill="1" applyAlignment="1" applyProtection="1">
      <alignment/>
      <protection locked="0"/>
    </xf>
    <xf numFmtId="176" fontId="20" fillId="0" borderId="25" xfId="0" applyNumberFormat="1" applyFont="1" applyFill="1" applyBorder="1" applyAlignment="1" applyProtection="1" quotePrefix="1">
      <alignment horizontal="center" vertical="center"/>
      <protection locked="0"/>
    </xf>
    <xf numFmtId="176" fontId="20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25" fillId="0" borderId="17" xfId="0" applyNumberFormat="1" applyFont="1" applyFill="1" applyBorder="1" applyAlignment="1" applyProtection="1" quotePrefix="1">
      <alignment horizontal="center" vertical="center"/>
      <protection locked="0"/>
    </xf>
    <xf numFmtId="184" fontId="25" fillId="0" borderId="25" xfId="48" applyNumberFormat="1" applyFont="1" applyFill="1" applyBorder="1" applyAlignment="1" applyProtection="1">
      <alignment/>
      <protection locked="0"/>
    </xf>
    <xf numFmtId="184" fontId="25" fillId="0" borderId="0" xfId="48" applyNumberFormat="1" applyFont="1" applyFill="1" applyBorder="1" applyAlignment="1" applyProtection="1">
      <alignment/>
      <protection locked="0"/>
    </xf>
    <xf numFmtId="185" fontId="25" fillId="0" borderId="0" xfId="48" applyNumberFormat="1" applyFont="1" applyFill="1" applyBorder="1" applyAlignment="1" applyProtection="1">
      <alignment/>
      <protection locked="0"/>
    </xf>
    <xf numFmtId="176" fontId="25" fillId="0" borderId="25" xfId="0" applyNumberFormat="1" applyFont="1" applyFill="1" applyBorder="1" applyAlignment="1" applyProtection="1" quotePrefix="1">
      <alignment horizontal="center" vertical="center"/>
      <protection locked="0"/>
    </xf>
    <xf numFmtId="177" fontId="20" fillId="0" borderId="25" xfId="48" applyNumberFormat="1" applyFont="1" applyFill="1" applyBorder="1" applyAlignment="1" applyProtection="1">
      <alignment/>
      <protection locked="0"/>
    </xf>
    <xf numFmtId="177" fontId="20" fillId="0" borderId="0" xfId="48" applyNumberFormat="1" applyFont="1" applyFill="1" applyBorder="1" applyAlignment="1" applyProtection="1">
      <alignment/>
      <protection locked="0"/>
    </xf>
    <xf numFmtId="187" fontId="20" fillId="0" borderId="0" xfId="48" applyNumberFormat="1" applyFont="1" applyFill="1" applyBorder="1" applyAlignment="1" applyProtection="1">
      <alignment/>
      <protection locked="0"/>
    </xf>
    <xf numFmtId="179" fontId="20" fillId="0" borderId="0" xfId="48" applyNumberFormat="1" applyFont="1" applyFill="1" applyAlignment="1" applyProtection="1">
      <alignment/>
      <protection locked="0"/>
    </xf>
    <xf numFmtId="177" fontId="20" fillId="0" borderId="0" xfId="48" applyNumberFormat="1" applyFont="1" applyFill="1" applyAlignment="1" applyProtection="1">
      <alignment/>
      <protection locked="0"/>
    </xf>
    <xf numFmtId="180" fontId="20" fillId="0" borderId="0" xfId="48" applyNumberFormat="1" applyFont="1" applyFill="1" applyAlignment="1" applyProtection="1">
      <alignment/>
      <protection locked="0"/>
    </xf>
    <xf numFmtId="38" fontId="20" fillId="0" borderId="25" xfId="48" applyFont="1" applyFill="1" applyBorder="1" applyAlignment="1" applyProtection="1">
      <alignment horizontal="center"/>
      <protection locked="0"/>
    </xf>
    <xf numFmtId="38" fontId="20" fillId="0" borderId="0" xfId="48" applyFont="1" applyFill="1" applyBorder="1" applyAlignment="1">
      <alignment/>
    </xf>
    <xf numFmtId="38" fontId="20" fillId="0" borderId="0" xfId="48" applyFont="1" applyFill="1" applyBorder="1" applyAlignment="1">
      <alignment horizontal="center"/>
    </xf>
    <xf numFmtId="38" fontId="20" fillId="0" borderId="0" xfId="48" applyFont="1" applyFill="1" applyAlignment="1">
      <alignment horizontal="center"/>
    </xf>
    <xf numFmtId="0" fontId="20" fillId="0" borderId="0" xfId="0" applyFont="1" applyFill="1" applyAlignment="1">
      <alignment/>
    </xf>
    <xf numFmtId="188" fontId="20" fillId="0" borderId="0" xfId="48" applyNumberFormat="1" applyFont="1" applyFill="1" applyBorder="1" applyAlignment="1" applyProtection="1" quotePrefix="1">
      <alignment/>
      <protection locked="0"/>
    </xf>
    <xf numFmtId="187" fontId="20" fillId="0" borderId="0" xfId="48" applyNumberFormat="1" applyFont="1" applyFill="1" applyBorder="1" applyAlignment="1" applyProtection="1" quotePrefix="1">
      <alignment horizontal="right"/>
      <protection locked="0"/>
    </xf>
    <xf numFmtId="189" fontId="20" fillId="0" borderId="0" xfId="48" applyNumberFormat="1" applyFont="1" applyFill="1" applyAlignment="1" applyProtection="1">
      <alignment/>
      <protection locked="0"/>
    </xf>
    <xf numFmtId="41" fontId="20" fillId="0" borderId="0" xfId="48" applyNumberFormat="1" applyFont="1" applyFill="1" applyAlignment="1" applyProtection="1">
      <alignment/>
      <protection locked="0"/>
    </xf>
    <xf numFmtId="176" fontId="20" fillId="0" borderId="25" xfId="0" applyNumberFormat="1" applyFont="1" applyFill="1" applyBorder="1" applyAlignment="1" applyProtection="1" quotePrefix="1">
      <alignment horizontal="center"/>
      <protection locked="0"/>
    </xf>
    <xf numFmtId="188" fontId="20" fillId="0" borderId="0" xfId="48" applyNumberFormat="1" applyFont="1" applyFill="1" applyBorder="1" applyAlignment="1">
      <alignment/>
    </xf>
    <xf numFmtId="38" fontId="20" fillId="0" borderId="0" xfId="48" applyNumberFormat="1" applyFont="1" applyFill="1" applyBorder="1" applyAlignment="1">
      <alignment/>
    </xf>
    <xf numFmtId="188" fontId="20" fillId="0" borderId="0" xfId="48" applyNumberFormat="1" applyFont="1" applyFill="1" applyBorder="1" applyAlignment="1" applyProtection="1" quotePrefix="1">
      <alignment/>
      <protection/>
    </xf>
    <xf numFmtId="188" fontId="20" fillId="0" borderId="0" xfId="48" applyNumberFormat="1" applyFont="1" applyFill="1" applyAlignment="1">
      <alignment/>
    </xf>
    <xf numFmtId="38" fontId="20" fillId="0" borderId="0" xfId="48" applyNumberFormat="1" applyFont="1" applyFill="1" applyAlignment="1">
      <alignment/>
    </xf>
    <xf numFmtId="188" fontId="20" fillId="0" borderId="17" xfId="48" applyNumberFormat="1" applyFont="1" applyFill="1" applyBorder="1" applyAlignment="1" applyProtection="1" quotePrefix="1">
      <alignment horizontal="left" vertical="center"/>
      <protection locked="0"/>
    </xf>
    <xf numFmtId="184" fontId="20" fillId="0" borderId="0" xfId="48" applyNumberFormat="1" applyFont="1" applyFill="1" applyBorder="1" applyAlignment="1" applyProtection="1" quotePrefix="1">
      <alignment/>
      <protection locked="0"/>
    </xf>
    <xf numFmtId="185" fontId="20" fillId="0" borderId="0" xfId="0" applyNumberFormat="1" applyFont="1" applyFill="1" applyAlignment="1" applyProtection="1">
      <alignment/>
      <protection locked="0"/>
    </xf>
    <xf numFmtId="41" fontId="20" fillId="0" borderId="0" xfId="48" applyNumberFormat="1" applyFont="1" applyFill="1" applyBorder="1" applyAlignment="1" applyProtection="1" quotePrefix="1">
      <alignment/>
      <protection locked="0"/>
    </xf>
    <xf numFmtId="181" fontId="20" fillId="0" borderId="0" xfId="48" applyNumberFormat="1" applyFont="1" applyFill="1" applyAlignment="1" applyProtection="1">
      <alignment/>
      <protection locked="0"/>
    </xf>
    <xf numFmtId="188" fontId="20" fillId="0" borderId="17" xfId="48" applyNumberFormat="1" applyFont="1" applyFill="1" applyBorder="1" applyAlignment="1" applyProtection="1" quotePrefix="1">
      <alignment vertical="center"/>
      <protection locked="0"/>
    </xf>
    <xf numFmtId="188" fontId="20" fillId="0" borderId="0" xfId="48" applyNumberFormat="1" applyFont="1" applyFill="1" applyAlignment="1">
      <alignment/>
    </xf>
    <xf numFmtId="188" fontId="20" fillId="0" borderId="27" xfId="48" applyNumberFormat="1" applyFont="1" applyFill="1" applyBorder="1" applyAlignment="1" applyProtection="1">
      <alignment horizontal="center"/>
      <protection locked="0"/>
    </xf>
    <xf numFmtId="177" fontId="20" fillId="0" borderId="21" xfId="48" applyNumberFormat="1" applyFont="1" applyFill="1" applyBorder="1" applyAlignment="1" applyProtection="1">
      <alignment/>
      <protection locked="0"/>
    </xf>
    <xf numFmtId="184" fontId="20" fillId="0" borderId="21" xfId="48" applyNumberFormat="1" applyFont="1" applyFill="1" applyBorder="1" applyAlignment="1" applyProtection="1">
      <alignment/>
      <protection locked="0"/>
    </xf>
    <xf numFmtId="187" fontId="20" fillId="0" borderId="21" xfId="48" applyNumberFormat="1" applyFont="1" applyFill="1" applyBorder="1" applyAlignment="1" applyProtection="1">
      <alignment/>
      <protection locked="0"/>
    </xf>
    <xf numFmtId="41" fontId="20" fillId="0" borderId="21" xfId="0" applyNumberFormat="1" applyFont="1" applyFill="1" applyBorder="1" applyAlignment="1" applyProtection="1">
      <alignment/>
      <protection locked="0"/>
    </xf>
    <xf numFmtId="186" fontId="20" fillId="0" borderId="21" xfId="48" applyNumberFormat="1" applyFont="1" applyFill="1" applyBorder="1" applyAlignment="1" applyProtection="1">
      <alignment/>
      <protection locked="0"/>
    </xf>
    <xf numFmtId="181" fontId="20" fillId="0" borderId="21" xfId="0" applyNumberFormat="1" applyFont="1" applyFill="1" applyBorder="1" applyAlignment="1" applyProtection="1">
      <alignment/>
      <protection locked="0"/>
    </xf>
    <xf numFmtId="177" fontId="20" fillId="0" borderId="21" xfId="48" applyNumberFormat="1" applyFont="1" applyFill="1" applyBorder="1" applyAlignment="1" applyProtection="1">
      <alignment/>
      <protection locked="0"/>
    </xf>
    <xf numFmtId="181" fontId="20" fillId="0" borderId="21" xfId="48" applyNumberFormat="1" applyFont="1" applyFill="1" applyBorder="1" applyAlignment="1" applyProtection="1">
      <alignment/>
      <protection locked="0"/>
    </xf>
    <xf numFmtId="41" fontId="20" fillId="0" borderId="21" xfId="48" applyNumberFormat="1" applyFont="1" applyFill="1" applyBorder="1" applyAlignment="1" applyProtection="1">
      <alignment/>
      <protection locked="0"/>
    </xf>
    <xf numFmtId="188" fontId="20" fillId="0" borderId="20" xfId="48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Alignment="1">
      <alignment/>
    </xf>
    <xf numFmtId="177" fontId="20" fillId="0" borderId="0" xfId="0" applyNumberFormat="1" applyFont="1" applyFill="1" applyAlignment="1" applyProtection="1">
      <alignment/>
      <protection locked="0"/>
    </xf>
    <xf numFmtId="177" fontId="23" fillId="0" borderId="0" xfId="0" applyNumberFormat="1" applyFont="1" applyFill="1" applyAlignment="1" applyProtection="1">
      <alignment/>
      <protection locked="0"/>
    </xf>
    <xf numFmtId="190" fontId="22" fillId="0" borderId="0" xfId="0" applyNumberFormat="1" applyFont="1" applyFill="1" applyBorder="1" applyAlignment="1" applyProtection="1">
      <alignment horizontal="centerContinuous"/>
      <protection locked="0"/>
    </xf>
    <xf numFmtId="190" fontId="20" fillId="0" borderId="0" xfId="0" applyNumberFormat="1" applyFont="1" applyFill="1" applyAlignment="1" applyProtection="1">
      <alignment horizontal="centerContinuous"/>
      <protection locked="0"/>
    </xf>
    <xf numFmtId="190" fontId="20" fillId="0" borderId="0" xfId="0" applyNumberFormat="1" applyFont="1" applyFill="1" applyAlignment="1">
      <alignment/>
    </xf>
    <xf numFmtId="178" fontId="20" fillId="0" borderId="0" xfId="0" applyNumberFormat="1" applyFont="1" applyFill="1" applyAlignment="1">
      <alignment/>
    </xf>
    <xf numFmtId="190" fontId="20" fillId="0" borderId="0" xfId="0" applyNumberFormat="1" applyFont="1" applyFill="1" applyBorder="1" applyAlignment="1" applyProtection="1">
      <alignment horizontal="left"/>
      <protection locked="0"/>
    </xf>
    <xf numFmtId="190" fontId="20" fillId="0" borderId="10" xfId="0" applyNumberFormat="1" applyFont="1" applyFill="1" applyBorder="1" applyAlignment="1" applyProtection="1">
      <alignment horizontal="left"/>
      <protection locked="0"/>
    </xf>
    <xf numFmtId="190" fontId="20" fillId="0" borderId="10" xfId="0" applyNumberFormat="1" applyFont="1" applyFill="1" applyBorder="1" applyAlignment="1" applyProtection="1">
      <alignment/>
      <protection locked="0"/>
    </xf>
    <xf numFmtId="190" fontId="20" fillId="0" borderId="10" xfId="0" applyNumberFormat="1" applyFont="1" applyFill="1" applyBorder="1" applyAlignment="1" applyProtection="1">
      <alignment horizontal="centerContinuous"/>
      <protection locked="0"/>
    </xf>
    <xf numFmtId="190" fontId="20" fillId="0" borderId="10" xfId="0" applyNumberFormat="1" applyFont="1" applyFill="1" applyBorder="1" applyAlignment="1" applyProtection="1">
      <alignment/>
      <protection locked="0"/>
    </xf>
    <xf numFmtId="190" fontId="20" fillId="0" borderId="10" xfId="0" applyNumberFormat="1" applyFont="1" applyFill="1" applyBorder="1" applyAlignment="1" applyProtection="1" quotePrefix="1">
      <alignment/>
      <protection locked="0"/>
    </xf>
    <xf numFmtId="190" fontId="20" fillId="0" borderId="10" xfId="0" applyNumberFormat="1" applyFont="1" applyFill="1" applyBorder="1" applyAlignment="1" applyProtection="1">
      <alignment horizontal="right"/>
      <protection locked="0"/>
    </xf>
    <xf numFmtId="19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23" fillId="0" borderId="20" xfId="0" applyNumberFormat="1" applyFont="1" applyFill="1" applyBorder="1" applyAlignment="1" applyProtection="1">
      <alignment horizontal="centerContinuous" vertical="center"/>
      <protection locked="0"/>
    </xf>
    <xf numFmtId="190" fontId="23" fillId="0" borderId="21" xfId="0" applyNumberFormat="1" applyFont="1" applyFill="1" applyBorder="1" applyAlignment="1" applyProtection="1">
      <alignment horizontal="centerContinuous" vertical="center"/>
      <protection locked="0"/>
    </xf>
    <xf numFmtId="190" fontId="23" fillId="0" borderId="13" xfId="0" applyNumberFormat="1" applyFont="1" applyFill="1" applyBorder="1" applyAlignment="1" applyProtection="1">
      <alignment horizontal="center" vertical="center"/>
      <protection locked="0"/>
    </xf>
    <xf numFmtId="190" fontId="23" fillId="0" borderId="14" xfId="0" applyNumberFormat="1" applyFont="1" applyFill="1" applyBorder="1" applyAlignment="1" applyProtection="1">
      <alignment horizontal="center" vertical="center"/>
      <protection locked="0"/>
    </xf>
    <xf numFmtId="190" fontId="23" fillId="0" borderId="15" xfId="0" applyNumberFormat="1" applyFont="1" applyFill="1" applyBorder="1" applyAlignment="1" applyProtection="1">
      <alignment horizontal="center" vertical="center"/>
      <protection locked="0"/>
    </xf>
    <xf numFmtId="190" fontId="23" fillId="0" borderId="16" xfId="0" applyNumberFormat="1" applyFont="1" applyFill="1" applyBorder="1" applyAlignment="1" applyProtection="1">
      <alignment horizontal="center" vertical="center"/>
      <protection locked="0"/>
    </xf>
    <xf numFmtId="190" fontId="23" fillId="0" borderId="31" xfId="0" applyNumberFormat="1" applyFont="1" applyFill="1" applyBorder="1" applyAlignment="1" applyProtection="1">
      <alignment horizontal="center" vertical="center"/>
      <protection locked="0"/>
    </xf>
    <xf numFmtId="190" fontId="20" fillId="0" borderId="0" xfId="0" applyNumberFormat="1" applyFont="1" applyFill="1" applyAlignment="1">
      <alignment vertical="center"/>
    </xf>
    <xf numFmtId="38" fontId="20" fillId="0" borderId="0" xfId="48" applyFont="1" applyFill="1" applyAlignment="1">
      <alignment vertical="center"/>
    </xf>
    <xf numFmtId="178" fontId="20" fillId="0" borderId="0" xfId="0" applyNumberFormat="1" applyFont="1" applyFill="1" applyAlignment="1">
      <alignment vertical="center"/>
    </xf>
    <xf numFmtId="190" fontId="23" fillId="0" borderId="17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90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23" fillId="0" borderId="22" xfId="0" applyNumberFormat="1" applyFont="1" applyFill="1" applyBorder="1" applyAlignment="1" applyProtection="1">
      <alignment horizontal="center" vertical="center"/>
      <protection locked="0"/>
    </xf>
    <xf numFmtId="190" fontId="23" fillId="0" borderId="24" xfId="0" applyNumberFormat="1" applyFont="1" applyFill="1" applyBorder="1" applyAlignment="1" applyProtection="1">
      <alignment horizontal="center" vertical="center"/>
      <protection locked="0"/>
    </xf>
    <xf numFmtId="190" fontId="23" fillId="0" borderId="23" xfId="0" applyNumberFormat="1" applyFont="1" applyFill="1" applyBorder="1" applyAlignment="1" applyProtection="1">
      <alignment horizontal="center" vertical="center"/>
      <protection locked="0"/>
    </xf>
    <xf numFmtId="190" fontId="23" fillId="0" borderId="20" xfId="0" applyNumberFormat="1" applyFont="1" applyFill="1" applyBorder="1" applyAlignment="1" applyProtection="1">
      <alignment horizontal="center" vertical="center"/>
      <protection locked="0"/>
    </xf>
    <xf numFmtId="190" fontId="23" fillId="0" borderId="21" xfId="0" applyNumberFormat="1" applyFont="1" applyFill="1" applyBorder="1" applyAlignment="1" applyProtection="1">
      <alignment horizontal="center" vertical="center"/>
      <protection locked="0"/>
    </xf>
    <xf numFmtId="190" fontId="23" fillId="0" borderId="17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190" fontId="23" fillId="0" borderId="19" xfId="0" applyNumberFormat="1" applyFont="1" applyFill="1" applyBorder="1" applyAlignment="1" applyProtection="1">
      <alignment horizontal="center" vertical="center"/>
      <protection locked="0"/>
    </xf>
    <xf numFmtId="190" fontId="23" fillId="0" borderId="25" xfId="0" applyNumberFormat="1" applyFont="1" applyFill="1" applyBorder="1" applyAlignment="1" applyProtection="1">
      <alignment horizontal="center" vertical="center"/>
      <protection locked="0"/>
    </xf>
    <xf numFmtId="190" fontId="23" fillId="0" borderId="27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190" fontId="23" fillId="0" borderId="28" xfId="0" applyNumberFormat="1" applyFont="1" applyFill="1" applyBorder="1" applyAlignment="1" applyProtection="1">
      <alignment horizontal="center" vertical="center"/>
      <protection locked="0"/>
    </xf>
    <xf numFmtId="190" fontId="23" fillId="0" borderId="20" xfId="0" applyNumberFormat="1" applyFont="1" applyFill="1" applyBorder="1" applyAlignment="1" applyProtection="1">
      <alignment horizontal="center" vertical="center"/>
      <protection locked="0"/>
    </xf>
    <xf numFmtId="190" fontId="20" fillId="0" borderId="17" xfId="0" applyNumberFormat="1" applyFont="1" applyFill="1" applyBorder="1" applyAlignment="1" applyProtection="1" quotePrefix="1">
      <alignment horizontal="center"/>
      <protection locked="0"/>
    </xf>
    <xf numFmtId="181" fontId="20" fillId="0" borderId="0" xfId="0" applyNumberFormat="1" applyFont="1" applyFill="1" applyAlignment="1">
      <alignment/>
    </xf>
    <xf numFmtId="190" fontId="20" fillId="0" borderId="17" xfId="0" applyNumberFormat="1" applyFont="1" applyFill="1" applyBorder="1" applyAlignment="1" quotePrefix="1">
      <alignment horizontal="center"/>
    </xf>
    <xf numFmtId="181" fontId="20" fillId="0" borderId="0" xfId="0" applyNumberFormat="1" applyFont="1" applyFill="1" applyBorder="1" applyAlignment="1" applyProtection="1">
      <alignment/>
      <protection locked="0"/>
    </xf>
    <xf numFmtId="190" fontId="26" fillId="0" borderId="0" xfId="0" applyNumberFormat="1" applyFont="1" applyFill="1" applyAlignment="1">
      <alignment/>
    </xf>
    <xf numFmtId="181" fontId="20" fillId="0" borderId="25" xfId="0" applyNumberFormat="1" applyFont="1" applyFill="1" applyBorder="1" applyAlignment="1">
      <alignment/>
    </xf>
    <xf numFmtId="190" fontId="25" fillId="0" borderId="17" xfId="0" applyNumberFormat="1" applyFont="1" applyFill="1" applyBorder="1" applyAlignment="1" applyProtection="1" quotePrefix="1">
      <alignment horizontal="center"/>
      <protection locked="0"/>
    </xf>
    <xf numFmtId="181" fontId="25" fillId="0" borderId="0" xfId="0" applyNumberFormat="1" applyFont="1" applyFill="1" applyBorder="1" applyAlignment="1" applyProtection="1">
      <alignment/>
      <protection locked="0"/>
    </xf>
    <xf numFmtId="190" fontId="25" fillId="0" borderId="0" xfId="0" applyNumberFormat="1" applyFont="1" applyFill="1" applyAlignment="1">
      <alignment/>
    </xf>
    <xf numFmtId="38" fontId="25" fillId="0" borderId="0" xfId="48" applyFont="1" applyFill="1" applyAlignment="1">
      <alignment/>
    </xf>
    <xf numFmtId="178" fontId="25" fillId="0" borderId="0" xfId="0" applyNumberFormat="1" applyFont="1" applyFill="1" applyAlignment="1">
      <alignment/>
    </xf>
    <xf numFmtId="181" fontId="25" fillId="0" borderId="0" xfId="0" applyNumberFormat="1" applyFont="1" applyFill="1" applyAlignment="1" applyProtection="1">
      <alignment/>
      <protection locked="0"/>
    </xf>
    <xf numFmtId="190" fontId="25" fillId="0" borderId="0" xfId="0" applyNumberFormat="1" applyFont="1" applyFill="1" applyBorder="1" applyAlignment="1" applyProtection="1" quotePrefix="1">
      <alignment horizontal="center"/>
      <protection/>
    </xf>
    <xf numFmtId="190" fontId="25" fillId="0" borderId="17" xfId="0" applyNumberFormat="1" applyFont="1" applyFill="1" applyBorder="1" applyAlignment="1" applyProtection="1">
      <alignment horizontal="center"/>
      <protection locked="0"/>
    </xf>
    <xf numFmtId="181" fontId="25" fillId="0" borderId="0" xfId="0" applyNumberFormat="1" applyFont="1" applyFill="1" applyBorder="1" applyAlignment="1">
      <alignment/>
    </xf>
    <xf numFmtId="190" fontId="25" fillId="0" borderId="0" xfId="0" applyNumberFormat="1" applyFont="1" applyFill="1" applyBorder="1" applyAlignment="1" applyProtection="1">
      <alignment horizontal="center"/>
      <protection/>
    </xf>
    <xf numFmtId="178" fontId="25" fillId="0" borderId="0" xfId="48" applyNumberFormat="1" applyFont="1" applyFill="1" applyAlignment="1">
      <alignment/>
    </xf>
    <xf numFmtId="190" fontId="20" fillId="0" borderId="0" xfId="0" applyNumberFormat="1" applyFont="1" applyFill="1" applyBorder="1" applyAlignment="1" applyProtection="1" quotePrefix="1">
      <alignment horizontal="center"/>
      <protection/>
    </xf>
    <xf numFmtId="190" fontId="20" fillId="0" borderId="17" xfId="0" applyNumberFormat="1" applyFont="1" applyFill="1" applyBorder="1" applyAlignment="1" applyProtection="1">
      <alignment horizontal="center"/>
      <protection locked="0"/>
    </xf>
    <xf numFmtId="190" fontId="20" fillId="0" borderId="0" xfId="0" applyNumberFormat="1" applyFont="1" applyFill="1" applyBorder="1" applyAlignment="1" applyProtection="1">
      <alignment horizontal="center"/>
      <protection/>
    </xf>
    <xf numFmtId="178" fontId="20" fillId="0" borderId="0" xfId="48" applyNumberFormat="1" applyFont="1" applyFill="1" applyAlignment="1">
      <alignment/>
    </xf>
    <xf numFmtId="181" fontId="20" fillId="0" borderId="0" xfId="0" applyNumberFormat="1" applyFont="1" applyFill="1" applyBorder="1" applyAlignment="1" applyProtection="1">
      <alignment/>
      <protection locked="0"/>
    </xf>
    <xf numFmtId="190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0" xfId="48" applyNumberFormat="1" applyFont="1" applyFill="1" applyBorder="1" applyAlignment="1">
      <alignment/>
    </xf>
    <xf numFmtId="190" fontId="25" fillId="0" borderId="0" xfId="0" applyNumberFormat="1" applyFont="1" applyFill="1" applyBorder="1" applyAlignment="1" applyProtection="1">
      <alignment horizontal="left"/>
      <protection/>
    </xf>
    <xf numFmtId="181" fontId="25" fillId="0" borderId="0" xfId="0" applyNumberFormat="1" applyFont="1" applyFill="1" applyAlignment="1">
      <alignment/>
    </xf>
    <xf numFmtId="190" fontId="25" fillId="0" borderId="17" xfId="0" applyNumberFormat="1" applyFont="1" applyFill="1" applyBorder="1" applyAlignment="1" applyProtection="1">
      <alignment horizontal="left"/>
      <protection locked="0"/>
    </xf>
    <xf numFmtId="190" fontId="25" fillId="0" borderId="0" xfId="0" applyNumberFormat="1" applyFont="1" applyFill="1" applyBorder="1" applyAlignment="1">
      <alignment/>
    </xf>
    <xf numFmtId="38" fontId="25" fillId="0" borderId="0" xfId="48" applyFont="1" applyFill="1" applyBorder="1" applyAlignment="1">
      <alignment/>
    </xf>
    <xf numFmtId="178" fontId="25" fillId="0" borderId="0" xfId="0" applyNumberFormat="1" applyFont="1" applyFill="1" applyBorder="1" applyAlignment="1">
      <alignment/>
    </xf>
    <xf numFmtId="190" fontId="20" fillId="0" borderId="27" xfId="0" applyNumberFormat="1" applyFont="1" applyFill="1" applyBorder="1" applyAlignment="1" applyProtection="1">
      <alignment horizontal="center"/>
      <protection locked="0"/>
    </xf>
    <xf numFmtId="190" fontId="20" fillId="0" borderId="0" xfId="0" applyNumberFormat="1" applyFont="1" applyFill="1" applyBorder="1" applyAlignment="1" applyProtection="1">
      <alignment/>
      <protection locked="0"/>
    </xf>
    <xf numFmtId="190" fontId="20" fillId="0" borderId="29" xfId="0" applyNumberFormat="1" applyFont="1" applyFill="1" applyBorder="1" applyAlignment="1" applyProtection="1">
      <alignment/>
      <protection locked="0"/>
    </xf>
    <xf numFmtId="190" fontId="20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56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13.625" style="7" customWidth="1"/>
    <col min="2" max="3" width="9.75390625" style="90" customWidth="1"/>
    <col min="4" max="4" width="7.75390625" style="90" customWidth="1"/>
    <col min="5" max="5" width="10.375" style="7" customWidth="1"/>
    <col min="6" max="6" width="7.75390625" style="90" customWidth="1"/>
    <col min="7" max="7" width="7.75390625" style="7" customWidth="1"/>
    <col min="8" max="8" width="9.75390625" style="90" customWidth="1"/>
    <col min="9" max="9" width="7.125" style="90" customWidth="1"/>
    <col min="10" max="14" width="7.75390625" style="90" customWidth="1"/>
    <col min="15" max="15" width="9.75390625" style="90" customWidth="1"/>
    <col min="16" max="20" width="7.75390625" style="90" customWidth="1"/>
    <col min="21" max="21" width="9.75390625" style="7" customWidth="1"/>
    <col min="22" max="22" width="8.75390625" style="21" customWidth="1"/>
    <col min="23" max="23" width="9.75390625" style="7" customWidth="1"/>
    <col min="24" max="24" width="7.75390625" style="7" customWidth="1"/>
    <col min="25" max="25" width="9.75390625" style="7" customWidth="1"/>
    <col min="26" max="26" width="7.75390625" style="7" customWidth="1"/>
    <col min="27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3"/>
      <c r="AN3" s="13"/>
      <c r="AO3" s="13"/>
      <c r="AP3" s="13"/>
      <c r="AQ3" s="13"/>
      <c r="AR3" s="10"/>
      <c r="AS3" s="10"/>
    </row>
    <row r="4" spans="1:28" ht="12" customHeight="1" thickBot="1">
      <c r="A4" s="14" t="s">
        <v>3</v>
      </c>
      <c r="B4" s="15"/>
      <c r="C4" s="15"/>
      <c r="D4" s="15"/>
      <c r="E4" s="16"/>
      <c r="F4" s="15"/>
      <c r="G4" s="16"/>
      <c r="H4" s="15"/>
      <c r="I4" s="15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W4" s="20"/>
      <c r="X4" s="18"/>
      <c r="Y4" s="18"/>
      <c r="Z4" s="22" t="s">
        <v>4</v>
      </c>
      <c r="AA4" s="23"/>
      <c r="AB4" s="23"/>
    </row>
    <row r="5" spans="1:53" s="34" customFormat="1" ht="18" customHeight="1" thickTop="1">
      <c r="A5" s="24" t="s">
        <v>5</v>
      </c>
      <c r="B5" s="25" t="s">
        <v>6</v>
      </c>
      <c r="C5" s="26" t="s">
        <v>7</v>
      </c>
      <c r="D5" s="27"/>
      <c r="E5" s="27"/>
      <c r="F5" s="27"/>
      <c r="G5" s="28"/>
      <c r="H5" s="26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6" t="s">
        <v>9</v>
      </c>
      <c r="W5" s="29"/>
      <c r="X5" s="29"/>
      <c r="Y5" s="30"/>
      <c r="Z5" s="31" t="s">
        <v>10</v>
      </c>
      <c r="AA5" s="32" t="s">
        <v>11</v>
      </c>
      <c r="AB5" s="33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5"/>
      <c r="AY5" s="35"/>
      <c r="AZ5" s="35"/>
      <c r="BA5" s="35"/>
    </row>
    <row r="6" spans="1:52" s="34" customFormat="1" ht="18" customHeight="1">
      <c r="A6" s="37" t="s">
        <v>12</v>
      </c>
      <c r="B6" s="38"/>
      <c r="C6" s="39" t="s">
        <v>13</v>
      </c>
      <c r="D6" s="40" t="s">
        <v>14</v>
      </c>
      <c r="E6" s="41"/>
      <c r="F6" s="42" t="s">
        <v>15</v>
      </c>
      <c r="G6" s="43"/>
      <c r="H6" s="42" t="s">
        <v>16</v>
      </c>
      <c r="I6" s="44"/>
      <c r="J6" s="44"/>
      <c r="K6" s="44"/>
      <c r="L6" s="44"/>
      <c r="M6" s="44"/>
      <c r="N6" s="43"/>
      <c r="O6" s="45" t="s">
        <v>17</v>
      </c>
      <c r="P6" s="46"/>
      <c r="Q6" s="46"/>
      <c r="R6" s="46"/>
      <c r="S6" s="46"/>
      <c r="T6" s="46"/>
      <c r="U6" s="47"/>
      <c r="V6" s="48"/>
      <c r="W6" s="42" t="s">
        <v>18</v>
      </c>
      <c r="X6" s="44"/>
      <c r="Y6" s="43"/>
      <c r="Z6" s="49"/>
      <c r="AA6" s="50"/>
      <c r="AB6" s="35"/>
      <c r="AG6" s="51"/>
      <c r="AH6" s="52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2"/>
      <c r="AW6" s="53"/>
      <c r="AX6" s="53"/>
      <c r="AY6" s="53"/>
      <c r="AZ6" s="55"/>
    </row>
    <row r="7" spans="1:53" s="34" customFormat="1" ht="12" customHeight="1">
      <c r="A7" s="56" t="s">
        <v>19</v>
      </c>
      <c r="B7" s="38"/>
      <c r="C7" s="38" t="s">
        <v>20</v>
      </c>
      <c r="D7" s="57" t="s">
        <v>21</v>
      </c>
      <c r="E7" s="58" t="s">
        <v>22</v>
      </c>
      <c r="F7" s="57" t="s">
        <v>21</v>
      </c>
      <c r="G7" s="58" t="s">
        <v>22</v>
      </c>
      <c r="H7" s="57" t="s">
        <v>23</v>
      </c>
      <c r="I7" s="59" t="s">
        <v>24</v>
      </c>
      <c r="J7" s="59" t="s">
        <v>25</v>
      </c>
      <c r="K7" s="59" t="s">
        <v>26</v>
      </c>
      <c r="L7" s="59" t="s">
        <v>27</v>
      </c>
      <c r="M7" s="60" t="s">
        <v>28</v>
      </c>
      <c r="N7" s="61" t="s">
        <v>28</v>
      </c>
      <c r="O7" s="57" t="s">
        <v>23</v>
      </c>
      <c r="P7" s="59" t="s">
        <v>29</v>
      </c>
      <c r="Q7" s="59" t="s">
        <v>28</v>
      </c>
      <c r="R7" s="59" t="s">
        <v>30</v>
      </c>
      <c r="S7" s="59" t="s">
        <v>31</v>
      </c>
      <c r="T7" s="59" t="s">
        <v>31</v>
      </c>
      <c r="U7" s="59" t="s">
        <v>32</v>
      </c>
      <c r="V7" s="62" t="s">
        <v>33</v>
      </c>
      <c r="W7" s="57" t="s">
        <v>23</v>
      </c>
      <c r="X7" s="63" t="s">
        <v>34</v>
      </c>
      <c r="Y7" s="63" t="s">
        <v>35</v>
      </c>
      <c r="Z7" s="49"/>
      <c r="AA7" s="50"/>
      <c r="AB7" s="33"/>
      <c r="AH7" s="52"/>
      <c r="AI7" s="51"/>
      <c r="AJ7" s="51"/>
      <c r="AK7" s="55"/>
      <c r="AL7" s="51"/>
      <c r="AM7" s="55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4"/>
      <c r="BA7" s="55"/>
    </row>
    <row r="8" spans="1:53" s="34" customFormat="1" ht="15.75" customHeight="1">
      <c r="A8" s="65"/>
      <c r="B8" s="66"/>
      <c r="C8" s="66"/>
      <c r="D8" s="66"/>
      <c r="E8" s="67"/>
      <c r="F8" s="66"/>
      <c r="G8" s="67"/>
      <c r="H8" s="66"/>
      <c r="I8" s="68" t="s">
        <v>36</v>
      </c>
      <c r="J8" s="68" t="s">
        <v>36</v>
      </c>
      <c r="K8" s="68" t="s">
        <v>36</v>
      </c>
      <c r="L8" s="68" t="s">
        <v>36</v>
      </c>
      <c r="M8" s="68" t="s">
        <v>36</v>
      </c>
      <c r="N8" s="69" t="s">
        <v>37</v>
      </c>
      <c r="O8" s="66"/>
      <c r="P8" s="68" t="s">
        <v>36</v>
      </c>
      <c r="Q8" s="68" t="s">
        <v>36</v>
      </c>
      <c r="R8" s="68" t="s">
        <v>36</v>
      </c>
      <c r="S8" s="68" t="s">
        <v>36</v>
      </c>
      <c r="T8" s="68" t="s">
        <v>37</v>
      </c>
      <c r="U8" s="68" t="s">
        <v>38</v>
      </c>
      <c r="V8" s="68"/>
      <c r="W8" s="66"/>
      <c r="X8" s="66"/>
      <c r="Y8" s="66"/>
      <c r="Z8" s="70"/>
      <c r="AA8" s="71"/>
      <c r="AB8" s="33"/>
      <c r="AH8" s="72"/>
      <c r="AI8" s="51"/>
      <c r="AJ8" s="51"/>
      <c r="AK8" s="55"/>
      <c r="AL8" s="51"/>
      <c r="AM8" s="55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73"/>
    </row>
    <row r="9" spans="1:52" ht="12" customHeight="1">
      <c r="A9" s="74" t="s">
        <v>39</v>
      </c>
      <c r="B9" s="75">
        <v>584</v>
      </c>
      <c r="C9" s="76">
        <v>563.2</v>
      </c>
      <c r="D9" s="76">
        <v>11.8</v>
      </c>
      <c r="E9" s="22">
        <v>499</v>
      </c>
      <c r="F9" s="76">
        <v>9</v>
      </c>
      <c r="G9" s="77">
        <v>62</v>
      </c>
      <c r="H9" s="76">
        <f>SUM(I9:N9)</f>
        <v>370</v>
      </c>
      <c r="I9" s="78">
        <v>6.4</v>
      </c>
      <c r="J9" s="78">
        <v>27.2</v>
      </c>
      <c r="K9" s="78">
        <v>73.7</v>
      </c>
      <c r="L9" s="76">
        <v>262.7</v>
      </c>
      <c r="M9" s="79">
        <v>0</v>
      </c>
      <c r="N9" s="79">
        <v>0</v>
      </c>
      <c r="O9" s="80">
        <v>214</v>
      </c>
      <c r="P9" s="81">
        <v>13</v>
      </c>
      <c r="Q9" s="81">
        <v>100.2</v>
      </c>
      <c r="R9" s="80">
        <v>69.6</v>
      </c>
      <c r="S9" s="80">
        <v>31</v>
      </c>
      <c r="T9" s="80">
        <v>0.2</v>
      </c>
      <c r="U9" s="82">
        <v>0</v>
      </c>
      <c r="V9" s="80">
        <v>197.4</v>
      </c>
      <c r="W9" s="80">
        <v>386.6</v>
      </c>
      <c r="X9" s="80">
        <v>122.2</v>
      </c>
      <c r="Y9" s="80">
        <v>264.4</v>
      </c>
      <c r="Z9" s="83">
        <v>53</v>
      </c>
      <c r="AA9" s="84">
        <v>42</v>
      </c>
      <c r="AB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85"/>
      <c r="AS9" s="85"/>
      <c r="AT9" s="85"/>
      <c r="AU9" s="85"/>
      <c r="AV9" s="85"/>
      <c r="AW9" s="23"/>
      <c r="AX9" s="23"/>
      <c r="AY9" s="23"/>
      <c r="AZ9" s="23"/>
    </row>
    <row r="10" spans="1:52" ht="12" customHeight="1">
      <c r="A10" s="74" t="s">
        <v>40</v>
      </c>
      <c r="B10" s="75">
        <v>582.3</v>
      </c>
      <c r="C10" s="76">
        <v>561.9</v>
      </c>
      <c r="D10" s="76">
        <v>11.9</v>
      </c>
      <c r="E10" s="22">
        <v>541</v>
      </c>
      <c r="F10" s="76">
        <v>8.5</v>
      </c>
      <c r="G10" s="77">
        <v>61</v>
      </c>
      <c r="H10" s="76">
        <f>SUM(I10:N10)</f>
        <v>419.9</v>
      </c>
      <c r="I10" s="78">
        <v>13.8</v>
      </c>
      <c r="J10" s="78">
        <v>33.4</v>
      </c>
      <c r="K10" s="78">
        <v>69.5</v>
      </c>
      <c r="L10" s="76">
        <v>281.3</v>
      </c>
      <c r="M10" s="80">
        <v>21</v>
      </c>
      <c r="N10" s="80">
        <v>0.9</v>
      </c>
      <c r="O10" s="80">
        <v>162.4</v>
      </c>
      <c r="P10" s="81">
        <v>8.2</v>
      </c>
      <c r="Q10" s="81">
        <v>63.5</v>
      </c>
      <c r="R10" s="80">
        <v>63</v>
      </c>
      <c r="S10" s="80">
        <v>27.4</v>
      </c>
      <c r="T10" s="80">
        <v>0.2</v>
      </c>
      <c r="U10" s="82">
        <v>0</v>
      </c>
      <c r="V10" s="80">
        <v>170.2</v>
      </c>
      <c r="W10" s="80">
        <f>SUM(X10:Y10)</f>
        <v>412.09999999999997</v>
      </c>
      <c r="X10" s="80">
        <v>96.2</v>
      </c>
      <c r="Y10" s="80">
        <v>315.9</v>
      </c>
      <c r="Z10" s="83">
        <v>51</v>
      </c>
      <c r="AA10" s="84">
        <v>43</v>
      </c>
      <c r="AB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85"/>
      <c r="AS10" s="85"/>
      <c r="AT10" s="85"/>
      <c r="AU10" s="85"/>
      <c r="AV10" s="85"/>
      <c r="AW10" s="23"/>
      <c r="AX10" s="23"/>
      <c r="AY10" s="23"/>
      <c r="AZ10" s="23"/>
    </row>
    <row r="11" spans="1:52" ht="12" customHeight="1">
      <c r="A11" s="74" t="s">
        <v>41</v>
      </c>
      <c r="B11" s="75">
        <v>582.3</v>
      </c>
      <c r="C11" s="76">
        <v>561.8</v>
      </c>
      <c r="D11" s="76">
        <v>12</v>
      </c>
      <c r="E11" s="22">
        <v>559.5</v>
      </c>
      <c r="F11" s="76">
        <v>8.5</v>
      </c>
      <c r="G11" s="77">
        <v>59</v>
      </c>
      <c r="H11" s="76">
        <f>SUM(I11:N11)</f>
        <v>445.9</v>
      </c>
      <c r="I11" s="78">
        <v>13.8</v>
      </c>
      <c r="J11" s="86">
        <v>52.4</v>
      </c>
      <c r="K11" s="86">
        <v>80.7</v>
      </c>
      <c r="L11" s="76">
        <v>277</v>
      </c>
      <c r="M11" s="80">
        <v>21.2</v>
      </c>
      <c r="N11" s="86">
        <v>0.8</v>
      </c>
      <c r="O11" s="80">
        <f>SUM(P11:U11)</f>
        <v>136.4</v>
      </c>
      <c r="P11" s="81">
        <v>8.8</v>
      </c>
      <c r="Q11" s="86">
        <v>55.6</v>
      </c>
      <c r="R11" s="80">
        <v>50.9</v>
      </c>
      <c r="S11" s="80">
        <v>20.9</v>
      </c>
      <c r="T11" s="87">
        <v>0.2</v>
      </c>
      <c r="U11" s="82">
        <v>0</v>
      </c>
      <c r="V11" s="80">
        <v>126</v>
      </c>
      <c r="W11" s="80">
        <v>456.3</v>
      </c>
      <c r="X11" s="80">
        <v>104.3</v>
      </c>
      <c r="Y11" s="80">
        <v>352.1</v>
      </c>
      <c r="Z11" s="83">
        <v>48</v>
      </c>
      <c r="AA11" s="84">
        <v>44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5"/>
      <c r="AS11" s="85"/>
      <c r="AT11" s="85"/>
      <c r="AU11" s="85"/>
      <c r="AV11" s="85"/>
      <c r="AW11" s="23"/>
      <c r="AX11" s="23"/>
      <c r="AY11" s="23"/>
      <c r="AZ11" s="23"/>
    </row>
    <row r="12" spans="1:52" ht="12" customHeight="1">
      <c r="A12" s="74" t="s">
        <v>42</v>
      </c>
      <c r="B12" s="75">
        <v>645.2</v>
      </c>
      <c r="C12" s="76">
        <v>622.2</v>
      </c>
      <c r="D12" s="76">
        <v>13.3</v>
      </c>
      <c r="E12" s="88" t="s">
        <v>43</v>
      </c>
      <c r="F12" s="76">
        <v>9.7</v>
      </c>
      <c r="G12" s="77">
        <v>68</v>
      </c>
      <c r="H12" s="76">
        <f>SUM(I12:N12)</f>
        <v>489.5</v>
      </c>
      <c r="I12" s="76">
        <v>15.9</v>
      </c>
      <c r="J12" s="86">
        <v>50</v>
      </c>
      <c r="K12" s="86">
        <v>95.1</v>
      </c>
      <c r="L12" s="76">
        <v>280.1</v>
      </c>
      <c r="M12" s="80">
        <v>35.4</v>
      </c>
      <c r="N12" s="86">
        <v>13</v>
      </c>
      <c r="O12" s="80">
        <f>SUM(P12:U12)</f>
        <v>155.7</v>
      </c>
      <c r="P12" s="81">
        <v>8.9</v>
      </c>
      <c r="Q12" s="86">
        <v>53.3</v>
      </c>
      <c r="R12" s="80">
        <v>57</v>
      </c>
      <c r="S12" s="80">
        <v>35.9</v>
      </c>
      <c r="T12" s="87">
        <v>0.6</v>
      </c>
      <c r="U12" s="82">
        <v>0</v>
      </c>
      <c r="V12" s="80">
        <v>128.2</v>
      </c>
      <c r="W12" s="80">
        <f>SUM(X12:Y12)</f>
        <v>517</v>
      </c>
      <c r="X12" s="80">
        <v>98</v>
      </c>
      <c r="Y12" s="80">
        <v>419</v>
      </c>
      <c r="Z12" s="83">
        <v>51</v>
      </c>
      <c r="AA12" s="84">
        <v>45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85"/>
      <c r="AS12" s="85"/>
      <c r="AT12" s="85"/>
      <c r="AU12" s="85"/>
      <c r="AV12" s="85"/>
      <c r="AW12" s="23"/>
      <c r="AX12" s="23"/>
      <c r="AY12" s="23"/>
      <c r="AZ12" s="23"/>
    </row>
    <row r="13" spans="1:52" ht="12" customHeight="1">
      <c r="A13" s="89"/>
      <c r="B13" s="75"/>
      <c r="C13" s="76"/>
      <c r="D13" s="76"/>
      <c r="E13" s="77"/>
      <c r="F13" s="76"/>
      <c r="G13" s="77"/>
      <c r="H13" s="76"/>
      <c r="I13" s="78"/>
      <c r="J13" s="76"/>
      <c r="K13" s="76"/>
      <c r="L13" s="76"/>
      <c r="M13" s="80"/>
      <c r="N13" s="80"/>
      <c r="O13" s="80"/>
      <c r="P13" s="81"/>
      <c r="R13" s="80"/>
      <c r="S13" s="80"/>
      <c r="T13" s="80"/>
      <c r="U13" s="80"/>
      <c r="V13" s="80"/>
      <c r="W13" s="80"/>
      <c r="X13" s="80"/>
      <c r="Y13" s="80"/>
      <c r="Z13" s="83"/>
      <c r="AA13" s="91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85"/>
      <c r="AS13" s="85"/>
      <c r="AT13" s="85"/>
      <c r="AU13" s="85"/>
      <c r="AV13" s="85"/>
      <c r="AW13" s="23"/>
      <c r="AX13" s="23"/>
      <c r="AY13" s="23"/>
      <c r="AZ13" s="23"/>
    </row>
    <row r="14" spans="1:52" ht="12" customHeight="1">
      <c r="A14" s="92" t="s">
        <v>44</v>
      </c>
      <c r="B14" s="93">
        <f>SUM(B16:B24)</f>
        <v>642.6999999999999</v>
      </c>
      <c r="C14" s="94">
        <v>618.5</v>
      </c>
      <c r="D14" s="94">
        <v>14</v>
      </c>
      <c r="E14" s="95" t="s">
        <v>45</v>
      </c>
      <c r="F14" s="94">
        <f aca="true" t="shared" si="0" ref="F14:Z14">SUM(F16:F24)</f>
        <v>10.2</v>
      </c>
      <c r="G14" s="96">
        <f t="shared" si="0"/>
        <v>69</v>
      </c>
      <c r="H14" s="94">
        <f t="shared" si="0"/>
        <v>506.59999999999997</v>
      </c>
      <c r="I14" s="94">
        <f t="shared" si="0"/>
        <v>17.4</v>
      </c>
      <c r="J14" s="94">
        <f t="shared" si="0"/>
        <v>64.89999999999999</v>
      </c>
      <c r="K14" s="94">
        <f t="shared" si="0"/>
        <v>128.5</v>
      </c>
      <c r="L14" s="94">
        <f t="shared" si="0"/>
        <v>265.80000000000007</v>
      </c>
      <c r="M14" s="94">
        <f t="shared" si="0"/>
        <v>22.9</v>
      </c>
      <c r="N14" s="94">
        <f t="shared" si="0"/>
        <v>7.1</v>
      </c>
      <c r="O14" s="94">
        <f t="shared" si="0"/>
        <v>136.1</v>
      </c>
      <c r="P14" s="94">
        <f t="shared" si="0"/>
        <v>3.7</v>
      </c>
      <c r="Q14" s="94">
        <f t="shared" si="0"/>
        <v>45.9</v>
      </c>
      <c r="R14" s="94">
        <f t="shared" si="0"/>
        <v>60.3</v>
      </c>
      <c r="S14" s="94">
        <f t="shared" si="0"/>
        <v>26.1</v>
      </c>
      <c r="T14" s="94">
        <f t="shared" si="0"/>
        <v>0.1</v>
      </c>
      <c r="U14" s="97">
        <f t="shared" si="0"/>
        <v>0</v>
      </c>
      <c r="V14" s="94">
        <v>108.2</v>
      </c>
      <c r="W14" s="94">
        <f t="shared" si="0"/>
        <v>534.5</v>
      </c>
      <c r="X14" s="94">
        <f t="shared" si="0"/>
        <v>94.89999999999999</v>
      </c>
      <c r="Y14" s="94">
        <f t="shared" si="0"/>
        <v>439.5999999999999</v>
      </c>
      <c r="Z14" s="96">
        <f t="shared" si="0"/>
        <v>62</v>
      </c>
      <c r="AA14" s="98">
        <v>46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85"/>
      <c r="AS14" s="85"/>
      <c r="AT14" s="85"/>
      <c r="AU14" s="85"/>
      <c r="AV14" s="85"/>
      <c r="AW14" s="23"/>
      <c r="AX14" s="23"/>
      <c r="AY14" s="23"/>
      <c r="AZ14" s="23"/>
    </row>
    <row r="15" spans="1:52" ht="12" customHeight="1">
      <c r="A15" s="89"/>
      <c r="B15" s="75"/>
      <c r="C15" s="76"/>
      <c r="D15" s="76"/>
      <c r="E15" s="77"/>
      <c r="F15" s="76"/>
      <c r="G15" s="77"/>
      <c r="H15" s="76"/>
      <c r="I15" s="78"/>
      <c r="J15" s="76"/>
      <c r="K15" s="76"/>
      <c r="L15" s="76"/>
      <c r="M15" s="80"/>
      <c r="N15" s="80"/>
      <c r="O15" s="80"/>
      <c r="P15" s="80"/>
      <c r="R15" s="80"/>
      <c r="S15" s="80"/>
      <c r="T15" s="80"/>
      <c r="U15" s="80"/>
      <c r="V15" s="80"/>
      <c r="W15" s="80"/>
      <c r="X15" s="99"/>
      <c r="Y15" s="99"/>
      <c r="Z15" s="83"/>
      <c r="AA15" s="91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85"/>
      <c r="AS15" s="85"/>
      <c r="AT15" s="85"/>
      <c r="AU15" s="85"/>
      <c r="AV15" s="85"/>
      <c r="AW15" s="23"/>
      <c r="AX15" s="23"/>
      <c r="AY15" s="23"/>
      <c r="AZ15" s="23"/>
    </row>
    <row r="16" spans="1:48" ht="12" customHeight="1">
      <c r="A16" s="100" t="s">
        <v>46</v>
      </c>
      <c r="B16" s="75">
        <v>160.1</v>
      </c>
      <c r="C16" s="76">
        <v>154.2</v>
      </c>
      <c r="D16" s="76">
        <v>4.9</v>
      </c>
      <c r="E16" s="88" t="s">
        <v>47</v>
      </c>
      <c r="F16" s="76">
        <v>1</v>
      </c>
      <c r="G16" s="77">
        <v>8</v>
      </c>
      <c r="H16" s="76">
        <f>SUM(I16:N16)</f>
        <v>160.1</v>
      </c>
      <c r="I16" s="78">
        <v>6.7</v>
      </c>
      <c r="J16" s="86">
        <v>22</v>
      </c>
      <c r="K16" s="86">
        <v>44.8</v>
      </c>
      <c r="L16" s="76">
        <v>86.6</v>
      </c>
      <c r="M16" s="79">
        <v>0</v>
      </c>
      <c r="N16" s="79">
        <v>0</v>
      </c>
      <c r="O16" s="79">
        <f>SUM(P16:U16)</f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80">
        <f>SUM(X16:Y16)</f>
        <v>160.1</v>
      </c>
      <c r="X16" s="76">
        <v>48.1</v>
      </c>
      <c r="Y16" s="76">
        <v>112</v>
      </c>
      <c r="Z16" s="83">
        <v>10</v>
      </c>
      <c r="AA16" s="84">
        <v>10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100" t="s">
        <v>48</v>
      </c>
      <c r="B17" s="75">
        <v>47.5</v>
      </c>
      <c r="C17" s="101">
        <v>45.6</v>
      </c>
      <c r="D17" s="76">
        <v>1.3</v>
      </c>
      <c r="E17" s="102">
        <v>26</v>
      </c>
      <c r="F17" s="76">
        <v>0.6</v>
      </c>
      <c r="G17" s="77">
        <v>5</v>
      </c>
      <c r="H17" s="76">
        <f>SUM(I17:N17)</f>
        <v>47.5</v>
      </c>
      <c r="I17" s="86">
        <v>0.1</v>
      </c>
      <c r="J17" s="86">
        <v>8.8</v>
      </c>
      <c r="K17" s="86">
        <v>25.1</v>
      </c>
      <c r="L17" s="76">
        <v>13.5</v>
      </c>
      <c r="M17" s="79">
        <v>0</v>
      </c>
      <c r="N17" s="79">
        <v>0</v>
      </c>
      <c r="O17" s="79">
        <f>SUM(P17:U17)</f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4">
        <v>11.6</v>
      </c>
      <c r="W17" s="80">
        <v>35.9</v>
      </c>
      <c r="X17" s="76">
        <v>6.8</v>
      </c>
      <c r="Y17" s="76">
        <v>29.1</v>
      </c>
      <c r="Z17" s="83">
        <v>1</v>
      </c>
      <c r="AA17" s="84">
        <v>57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100" t="s">
        <v>49</v>
      </c>
      <c r="B18" s="75">
        <v>25.5</v>
      </c>
      <c r="C18" s="76">
        <v>24</v>
      </c>
      <c r="D18" s="76">
        <v>1.4</v>
      </c>
      <c r="E18" s="102">
        <v>26</v>
      </c>
      <c r="F18" s="76">
        <v>0.1</v>
      </c>
      <c r="G18" s="77">
        <v>1</v>
      </c>
      <c r="H18" s="76">
        <f>SUM(I18:N18)</f>
        <v>25</v>
      </c>
      <c r="I18" s="78">
        <v>5.2</v>
      </c>
      <c r="J18" s="86">
        <v>2.8</v>
      </c>
      <c r="K18" s="86">
        <v>2.4</v>
      </c>
      <c r="L18" s="76">
        <v>11.7</v>
      </c>
      <c r="M18" s="86">
        <v>2.9</v>
      </c>
      <c r="N18" s="79">
        <v>0</v>
      </c>
      <c r="O18" s="80">
        <f>SUM(P18:U18)</f>
        <v>0.5</v>
      </c>
      <c r="P18" s="101">
        <v>0.5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4">
        <v>0.1</v>
      </c>
      <c r="W18" s="80">
        <v>25.4</v>
      </c>
      <c r="X18" s="76">
        <v>6</v>
      </c>
      <c r="Y18" s="76">
        <v>19.4</v>
      </c>
      <c r="Z18" s="103">
        <v>4</v>
      </c>
      <c r="AA18" s="84">
        <v>197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100" t="s">
        <v>50</v>
      </c>
      <c r="B19" s="75">
        <v>100.2</v>
      </c>
      <c r="C19" s="76">
        <v>97</v>
      </c>
      <c r="D19" s="76">
        <v>1.8</v>
      </c>
      <c r="E19" s="102">
        <v>75</v>
      </c>
      <c r="F19" s="76">
        <v>1.4</v>
      </c>
      <c r="G19" s="77">
        <v>8</v>
      </c>
      <c r="H19" s="76">
        <v>66.9</v>
      </c>
      <c r="I19" s="78">
        <v>1.6</v>
      </c>
      <c r="J19" s="86">
        <v>15.9</v>
      </c>
      <c r="K19" s="86">
        <v>5.3</v>
      </c>
      <c r="L19" s="76">
        <v>31</v>
      </c>
      <c r="M19" s="80">
        <v>7</v>
      </c>
      <c r="N19" s="86">
        <v>6.1</v>
      </c>
      <c r="O19" s="80">
        <v>33.3</v>
      </c>
      <c r="P19" s="101">
        <v>0.3</v>
      </c>
      <c r="Q19" s="86">
        <v>0.7</v>
      </c>
      <c r="R19" s="101">
        <v>27.6</v>
      </c>
      <c r="S19" s="80">
        <v>4.7</v>
      </c>
      <c r="T19" s="79">
        <v>0</v>
      </c>
      <c r="U19" s="79">
        <v>0</v>
      </c>
      <c r="V19" s="4">
        <v>32.8</v>
      </c>
      <c r="W19" s="80">
        <v>67.4</v>
      </c>
      <c r="X19" s="76">
        <v>12.2</v>
      </c>
      <c r="Y19" s="76">
        <v>55.2</v>
      </c>
      <c r="Z19" s="79">
        <v>27</v>
      </c>
      <c r="AA19" s="84">
        <v>210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100" t="s">
        <v>51</v>
      </c>
      <c r="B20" s="75">
        <v>15.9</v>
      </c>
      <c r="C20" s="76">
        <v>15.7</v>
      </c>
      <c r="D20" s="76">
        <v>0.2</v>
      </c>
      <c r="E20" s="102">
        <v>17</v>
      </c>
      <c r="F20" s="79">
        <v>0</v>
      </c>
      <c r="G20" s="79">
        <v>0</v>
      </c>
      <c r="H20" s="76">
        <v>15.9</v>
      </c>
      <c r="I20" s="79">
        <v>0</v>
      </c>
      <c r="J20" s="86">
        <v>3.8</v>
      </c>
      <c r="K20" s="86">
        <v>0.1</v>
      </c>
      <c r="L20" s="76">
        <v>9.8</v>
      </c>
      <c r="M20" s="80">
        <v>1.9</v>
      </c>
      <c r="N20" s="86">
        <v>0.3</v>
      </c>
      <c r="O20" s="79">
        <f>SUM(P20:U20)</f>
        <v>0</v>
      </c>
      <c r="P20" s="104">
        <v>0</v>
      </c>
      <c r="Q20" s="79">
        <v>0</v>
      </c>
      <c r="R20" s="104">
        <v>0</v>
      </c>
      <c r="S20" s="79">
        <v>0</v>
      </c>
      <c r="T20" s="79">
        <v>0</v>
      </c>
      <c r="U20" s="79">
        <v>0</v>
      </c>
      <c r="V20" s="79">
        <v>0</v>
      </c>
      <c r="W20" s="80">
        <v>15.9</v>
      </c>
      <c r="X20" s="101">
        <v>0.2</v>
      </c>
      <c r="Y20" s="76">
        <v>15.7</v>
      </c>
      <c r="Z20" s="79">
        <v>2</v>
      </c>
      <c r="AA20" s="84">
        <v>211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100" t="s">
        <v>52</v>
      </c>
      <c r="B21" s="105">
        <v>75.6</v>
      </c>
      <c r="C21" s="80">
        <v>73.8</v>
      </c>
      <c r="D21" s="80">
        <v>1</v>
      </c>
      <c r="E21" s="106">
        <v>49</v>
      </c>
      <c r="F21" s="80">
        <v>0.8</v>
      </c>
      <c r="G21" s="83">
        <v>10</v>
      </c>
      <c r="H21" s="76">
        <v>59.2</v>
      </c>
      <c r="I21" s="79">
        <v>0</v>
      </c>
      <c r="J21" s="86">
        <v>1.7</v>
      </c>
      <c r="K21" s="86">
        <v>17.5</v>
      </c>
      <c r="L21" s="80">
        <v>30.8</v>
      </c>
      <c r="M21" s="80">
        <v>8.7</v>
      </c>
      <c r="N21" s="86">
        <v>0.5</v>
      </c>
      <c r="O21" s="80">
        <v>16.4</v>
      </c>
      <c r="P21" s="80">
        <v>1.1</v>
      </c>
      <c r="Q21" s="86">
        <v>3.7</v>
      </c>
      <c r="R21" s="80">
        <v>5.9</v>
      </c>
      <c r="S21" s="80">
        <v>5.7</v>
      </c>
      <c r="T21" s="79">
        <v>0</v>
      </c>
      <c r="U21" s="79">
        <v>0</v>
      </c>
      <c r="V21" s="86">
        <v>16.6</v>
      </c>
      <c r="W21" s="80">
        <v>59</v>
      </c>
      <c r="X21" s="76">
        <v>3.1</v>
      </c>
      <c r="Y21" s="76">
        <v>55.9</v>
      </c>
      <c r="Z21" s="103">
        <v>5</v>
      </c>
      <c r="AA21" s="84">
        <v>212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100" t="s">
        <v>53</v>
      </c>
      <c r="B22" s="105">
        <v>91.4</v>
      </c>
      <c r="C22" s="80">
        <v>85.3</v>
      </c>
      <c r="D22" s="80">
        <v>1.7</v>
      </c>
      <c r="E22" s="106">
        <v>78</v>
      </c>
      <c r="F22" s="80">
        <v>4.4</v>
      </c>
      <c r="G22" s="83">
        <v>22</v>
      </c>
      <c r="H22" s="76">
        <v>70.9</v>
      </c>
      <c r="I22" s="80">
        <v>0.4</v>
      </c>
      <c r="J22" s="86">
        <v>7.6</v>
      </c>
      <c r="K22" s="86">
        <v>19.8</v>
      </c>
      <c r="L22" s="80">
        <v>41.9</v>
      </c>
      <c r="M22" s="80">
        <v>1</v>
      </c>
      <c r="N22" s="86">
        <v>0.2</v>
      </c>
      <c r="O22" s="80">
        <v>20.5</v>
      </c>
      <c r="P22" s="80">
        <v>1.1</v>
      </c>
      <c r="Q22" s="86">
        <v>12.2</v>
      </c>
      <c r="R22" s="101">
        <v>5.6</v>
      </c>
      <c r="S22" s="86">
        <v>1.6</v>
      </c>
      <c r="T22" s="79">
        <v>0</v>
      </c>
      <c r="U22" s="79">
        <v>0</v>
      </c>
      <c r="V22" s="80">
        <v>8.1</v>
      </c>
      <c r="W22" s="80">
        <v>83.3</v>
      </c>
      <c r="X22" s="76">
        <v>3.9</v>
      </c>
      <c r="Y22" s="76">
        <v>79.4</v>
      </c>
      <c r="Z22" s="103">
        <v>2</v>
      </c>
      <c r="AA22" s="84">
        <v>213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100" t="s">
        <v>54</v>
      </c>
      <c r="B23" s="105">
        <v>75.6</v>
      </c>
      <c r="C23" s="80">
        <v>72.7</v>
      </c>
      <c r="D23" s="80">
        <v>1.2</v>
      </c>
      <c r="E23" s="106">
        <v>76</v>
      </c>
      <c r="F23" s="80">
        <v>1.7</v>
      </c>
      <c r="G23" s="83">
        <v>13</v>
      </c>
      <c r="H23" s="76">
        <v>42.7</v>
      </c>
      <c r="I23" s="80">
        <v>3.4</v>
      </c>
      <c r="J23" s="86">
        <v>1.5</v>
      </c>
      <c r="K23" s="86">
        <v>11.5</v>
      </c>
      <c r="L23" s="80">
        <v>26.3</v>
      </c>
      <c r="M23" s="79">
        <v>0</v>
      </c>
      <c r="N23" s="79">
        <v>0</v>
      </c>
      <c r="O23" s="80">
        <v>32.9</v>
      </c>
      <c r="P23" s="80">
        <v>0.7</v>
      </c>
      <c r="Q23" s="86">
        <v>24</v>
      </c>
      <c r="R23" s="80">
        <v>5.9</v>
      </c>
      <c r="S23" s="86">
        <v>2.3</v>
      </c>
      <c r="T23" s="79">
        <v>0</v>
      </c>
      <c r="U23" s="79">
        <v>0</v>
      </c>
      <c r="V23" s="80">
        <v>4.9</v>
      </c>
      <c r="W23" s="80">
        <v>70.7</v>
      </c>
      <c r="X23" s="76">
        <v>14</v>
      </c>
      <c r="Y23" s="76">
        <v>56.7</v>
      </c>
      <c r="Z23" s="83">
        <v>9</v>
      </c>
      <c r="AA23" s="84">
        <v>217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12" customHeight="1">
      <c r="A24" s="100" t="s">
        <v>55</v>
      </c>
      <c r="B24" s="105">
        <v>50.9</v>
      </c>
      <c r="C24" s="80">
        <v>50.2</v>
      </c>
      <c r="D24" s="80">
        <v>0.5</v>
      </c>
      <c r="E24" s="106">
        <v>27</v>
      </c>
      <c r="F24" s="80">
        <v>0.2</v>
      </c>
      <c r="G24" s="83">
        <v>2</v>
      </c>
      <c r="H24" s="76">
        <v>18.4</v>
      </c>
      <c r="I24" s="79">
        <v>0</v>
      </c>
      <c r="J24" s="86">
        <v>0.8</v>
      </c>
      <c r="K24" s="86">
        <v>2</v>
      </c>
      <c r="L24" s="80">
        <v>14.2</v>
      </c>
      <c r="M24" s="80">
        <v>1.4</v>
      </c>
      <c r="N24" s="79">
        <v>0</v>
      </c>
      <c r="O24" s="80">
        <v>32.5</v>
      </c>
      <c r="P24" s="79">
        <v>0</v>
      </c>
      <c r="Q24" s="86">
        <v>5.3</v>
      </c>
      <c r="R24" s="80">
        <v>15.3</v>
      </c>
      <c r="S24" s="80">
        <v>11.8</v>
      </c>
      <c r="T24" s="86">
        <v>0.1</v>
      </c>
      <c r="U24" s="79">
        <v>0</v>
      </c>
      <c r="V24" s="107">
        <v>34.1</v>
      </c>
      <c r="W24" s="108">
        <v>16.8</v>
      </c>
      <c r="X24" s="109">
        <v>0.6</v>
      </c>
      <c r="Y24" s="109">
        <v>16.2</v>
      </c>
      <c r="Z24" s="110">
        <v>2</v>
      </c>
      <c r="AA24" s="111">
        <v>326</v>
      </c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112" t="s">
        <v>56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113"/>
      <c r="Q25" s="113"/>
      <c r="R25" s="113"/>
      <c r="S25" s="113"/>
      <c r="T25" s="113"/>
      <c r="U25" s="114"/>
      <c r="V25" s="115"/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22" ht="12" customHeight="1">
      <c r="A26" s="116"/>
      <c r="B26" s="4"/>
      <c r="C26" s="4"/>
      <c r="D26" s="4"/>
      <c r="E26" s="5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6"/>
    </row>
    <row r="27" spans="1:22" ht="12" customHeight="1">
      <c r="A27" s="116"/>
      <c r="B27" s="4"/>
      <c r="C27" s="4"/>
      <c r="D27" s="4"/>
      <c r="E27" s="5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  <c r="V27" s="6"/>
    </row>
    <row r="28" spans="1:25" ht="12" customHeight="1">
      <c r="A28" s="11" t="s">
        <v>57</v>
      </c>
      <c r="B28" s="2"/>
      <c r="C28" s="2"/>
      <c r="D28" s="2"/>
      <c r="E28" s="3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  <c r="V28" s="3"/>
      <c r="W28" s="10"/>
      <c r="X28" s="10"/>
      <c r="Y28" s="10"/>
    </row>
    <row r="29" spans="1:27" ht="15.75" customHeight="1" thickBot="1">
      <c r="A29" s="117" t="s">
        <v>3</v>
      </c>
      <c r="B29" s="118"/>
      <c r="C29" s="118"/>
      <c r="D29" s="118"/>
      <c r="E29" s="116"/>
      <c r="F29" s="118"/>
      <c r="G29" s="116"/>
      <c r="H29" s="118"/>
      <c r="I29" s="118"/>
      <c r="J29" s="119"/>
      <c r="K29" s="119"/>
      <c r="L29" s="22"/>
      <c r="M29" s="22"/>
      <c r="N29" s="22"/>
      <c r="O29" s="22"/>
      <c r="P29" s="22"/>
      <c r="Q29" s="22"/>
      <c r="R29" s="22"/>
      <c r="S29" s="22"/>
      <c r="T29" s="120"/>
      <c r="V29" s="121"/>
      <c r="Z29" s="22" t="s">
        <v>4</v>
      </c>
      <c r="AA29" s="23"/>
    </row>
    <row r="30" spans="1:88" ht="12" customHeight="1" thickTop="1">
      <c r="A30" s="122" t="s">
        <v>58</v>
      </c>
      <c r="B30" s="25" t="s">
        <v>59</v>
      </c>
      <c r="C30" s="26" t="s">
        <v>7</v>
      </c>
      <c r="D30" s="27"/>
      <c r="E30" s="27"/>
      <c r="F30" s="27"/>
      <c r="G30" s="28"/>
      <c r="H30" s="26" t="s">
        <v>60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/>
      <c r="V30" s="26" t="s">
        <v>9</v>
      </c>
      <c r="W30" s="29"/>
      <c r="X30" s="29"/>
      <c r="Y30" s="30"/>
      <c r="Z30" s="31" t="s">
        <v>10</v>
      </c>
      <c r="AA30" s="32" t="s">
        <v>11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85"/>
      <c r="AN30" s="85"/>
      <c r="AO30" s="85"/>
      <c r="AP30" s="85"/>
      <c r="AQ30" s="8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</row>
    <row r="31" spans="1:53" s="34" customFormat="1" ht="18" customHeight="1">
      <c r="A31" s="123"/>
      <c r="B31" s="38"/>
      <c r="C31" s="39" t="s">
        <v>13</v>
      </c>
      <c r="D31" s="40" t="s">
        <v>14</v>
      </c>
      <c r="E31" s="41"/>
      <c r="F31" s="42" t="s">
        <v>61</v>
      </c>
      <c r="G31" s="43"/>
      <c r="H31" s="42" t="s">
        <v>16</v>
      </c>
      <c r="I31" s="44"/>
      <c r="J31" s="44"/>
      <c r="K31" s="44"/>
      <c r="L31" s="44"/>
      <c r="M31" s="44"/>
      <c r="N31" s="43"/>
      <c r="O31" s="45" t="s">
        <v>17</v>
      </c>
      <c r="P31" s="46"/>
      <c r="Q31" s="46"/>
      <c r="R31" s="46"/>
      <c r="S31" s="46"/>
      <c r="T31" s="46"/>
      <c r="U31" s="47"/>
      <c r="V31" s="48"/>
      <c r="W31" s="42" t="s">
        <v>18</v>
      </c>
      <c r="X31" s="44"/>
      <c r="Y31" s="43"/>
      <c r="Z31" s="49"/>
      <c r="AA31" s="50"/>
      <c r="AB31" s="33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6"/>
      <c r="AT31" s="36"/>
      <c r="AU31" s="36"/>
      <c r="AV31" s="36"/>
      <c r="AW31" s="36"/>
      <c r="AX31" s="35"/>
      <c r="AY31" s="35"/>
      <c r="AZ31" s="35"/>
      <c r="BA31" s="35"/>
    </row>
    <row r="32" spans="1:52" s="34" customFormat="1" ht="18" customHeight="1">
      <c r="A32" s="123"/>
      <c r="B32" s="38"/>
      <c r="C32" s="38" t="s">
        <v>20</v>
      </c>
      <c r="D32" s="57" t="s">
        <v>62</v>
      </c>
      <c r="E32" s="58" t="s">
        <v>63</v>
      </c>
      <c r="F32" s="57" t="s">
        <v>62</v>
      </c>
      <c r="G32" s="58" t="s">
        <v>63</v>
      </c>
      <c r="H32" s="57" t="s">
        <v>23</v>
      </c>
      <c r="I32" s="59" t="s">
        <v>24</v>
      </c>
      <c r="J32" s="59" t="s">
        <v>64</v>
      </c>
      <c r="K32" s="59" t="s">
        <v>65</v>
      </c>
      <c r="L32" s="59" t="s">
        <v>66</v>
      </c>
      <c r="M32" s="60" t="s">
        <v>67</v>
      </c>
      <c r="N32" s="61" t="s">
        <v>67</v>
      </c>
      <c r="O32" s="57" t="s">
        <v>23</v>
      </c>
      <c r="P32" s="59" t="s">
        <v>29</v>
      </c>
      <c r="Q32" s="59" t="s">
        <v>67</v>
      </c>
      <c r="R32" s="59" t="s">
        <v>30</v>
      </c>
      <c r="S32" s="59" t="s">
        <v>68</v>
      </c>
      <c r="T32" s="59" t="s">
        <v>68</v>
      </c>
      <c r="U32" s="59" t="s">
        <v>32</v>
      </c>
      <c r="V32" s="62" t="s">
        <v>69</v>
      </c>
      <c r="W32" s="57" t="s">
        <v>23</v>
      </c>
      <c r="X32" s="63" t="s">
        <v>70</v>
      </c>
      <c r="Y32" s="63" t="s">
        <v>71</v>
      </c>
      <c r="Z32" s="49"/>
      <c r="AA32" s="50"/>
      <c r="AB32" s="35"/>
      <c r="AG32" s="51"/>
      <c r="AH32" s="52"/>
      <c r="AI32" s="53"/>
      <c r="AJ32" s="54"/>
      <c r="AK32" s="53"/>
      <c r="AL32" s="54"/>
      <c r="AM32" s="53"/>
      <c r="AN32" s="53"/>
      <c r="AO32" s="53"/>
      <c r="AP32" s="53"/>
      <c r="AQ32" s="53"/>
      <c r="AR32" s="53"/>
      <c r="AS32" s="53"/>
      <c r="AT32" s="53"/>
      <c r="AU32" s="53"/>
      <c r="AV32" s="52"/>
      <c r="AW32" s="53"/>
      <c r="AX32" s="53"/>
      <c r="AY32" s="53"/>
      <c r="AZ32" s="55"/>
    </row>
    <row r="33" spans="1:53" s="34" customFormat="1" ht="12" customHeight="1">
      <c r="A33" s="124"/>
      <c r="B33" s="66"/>
      <c r="C33" s="66"/>
      <c r="D33" s="66"/>
      <c r="E33" s="67"/>
      <c r="F33" s="66"/>
      <c r="G33" s="67"/>
      <c r="H33" s="66"/>
      <c r="I33" s="68" t="s">
        <v>36</v>
      </c>
      <c r="J33" s="68" t="s">
        <v>36</v>
      </c>
      <c r="K33" s="68" t="s">
        <v>36</v>
      </c>
      <c r="L33" s="68" t="s">
        <v>36</v>
      </c>
      <c r="M33" s="68" t="s">
        <v>36</v>
      </c>
      <c r="N33" s="69" t="s">
        <v>37</v>
      </c>
      <c r="O33" s="66"/>
      <c r="P33" s="68" t="s">
        <v>36</v>
      </c>
      <c r="Q33" s="68" t="s">
        <v>36</v>
      </c>
      <c r="R33" s="68" t="s">
        <v>36</v>
      </c>
      <c r="S33" s="68" t="s">
        <v>36</v>
      </c>
      <c r="T33" s="68" t="s">
        <v>37</v>
      </c>
      <c r="U33" s="68" t="s">
        <v>38</v>
      </c>
      <c r="V33" s="68"/>
      <c r="W33" s="66"/>
      <c r="X33" s="66"/>
      <c r="Y33" s="66"/>
      <c r="Z33" s="70"/>
      <c r="AA33" s="71"/>
      <c r="AB33" s="33"/>
      <c r="AH33" s="52"/>
      <c r="AI33" s="51"/>
      <c r="AJ33" s="51"/>
      <c r="AK33" s="55"/>
      <c r="AL33" s="51"/>
      <c r="AM33" s="55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64"/>
      <c r="BA33" s="55"/>
    </row>
    <row r="34" spans="1:53" s="34" customFormat="1" ht="12" customHeight="1">
      <c r="A34" s="125" t="s">
        <v>39</v>
      </c>
      <c r="B34" s="126">
        <v>2324.3</v>
      </c>
      <c r="C34" s="127">
        <v>2289.2</v>
      </c>
      <c r="D34" s="128">
        <v>24.1</v>
      </c>
      <c r="E34" s="129">
        <v>1673</v>
      </c>
      <c r="F34" s="130">
        <v>11</v>
      </c>
      <c r="G34" s="131">
        <v>144</v>
      </c>
      <c r="H34" s="132">
        <v>639.5</v>
      </c>
      <c r="I34" s="132">
        <v>14.1</v>
      </c>
      <c r="J34" s="133">
        <v>10.1</v>
      </c>
      <c r="K34" s="133">
        <v>21.4</v>
      </c>
      <c r="L34" s="132">
        <v>247.5</v>
      </c>
      <c r="M34" s="134">
        <v>327.3</v>
      </c>
      <c r="N34" s="134">
        <v>19.1</v>
      </c>
      <c r="O34" s="135">
        <f>SUM(P34:T34)</f>
        <v>1684.7999999999997</v>
      </c>
      <c r="P34" s="136">
        <v>14.5</v>
      </c>
      <c r="Q34" s="136">
        <v>104.9</v>
      </c>
      <c r="R34" s="135">
        <v>529.4</v>
      </c>
      <c r="S34" s="135">
        <v>769.9</v>
      </c>
      <c r="T34" s="135">
        <v>266.1</v>
      </c>
      <c r="U34" s="135">
        <v>127.8</v>
      </c>
      <c r="V34" s="135">
        <v>2036.6</v>
      </c>
      <c r="W34" s="137">
        <f>SUM(X34:Y34)</f>
        <v>287.7</v>
      </c>
      <c r="X34" s="4">
        <v>78.6</v>
      </c>
      <c r="Y34" s="137">
        <v>209.1</v>
      </c>
      <c r="Z34" s="83">
        <v>90</v>
      </c>
      <c r="AA34" s="138">
        <v>42</v>
      </c>
      <c r="AB34" s="33"/>
      <c r="AH34" s="72"/>
      <c r="AI34" s="51"/>
      <c r="AJ34" s="51"/>
      <c r="AK34" s="55"/>
      <c r="AL34" s="51"/>
      <c r="AM34" s="55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73"/>
    </row>
    <row r="35" spans="1:90" ht="12" customHeight="1">
      <c r="A35" s="139" t="s">
        <v>40</v>
      </c>
      <c r="B35" s="126">
        <v>2426</v>
      </c>
      <c r="C35" s="127">
        <v>2390.1</v>
      </c>
      <c r="D35" s="128">
        <v>24.9</v>
      </c>
      <c r="E35" s="129">
        <v>1731</v>
      </c>
      <c r="F35" s="130">
        <v>11</v>
      </c>
      <c r="G35" s="131">
        <v>145</v>
      </c>
      <c r="H35" s="132">
        <v>690.8</v>
      </c>
      <c r="I35" s="133">
        <v>16.8</v>
      </c>
      <c r="J35" s="133">
        <v>10.4</v>
      </c>
      <c r="K35" s="133">
        <v>24.6</v>
      </c>
      <c r="L35" s="132">
        <v>296.4</v>
      </c>
      <c r="M35" s="134">
        <v>320.2</v>
      </c>
      <c r="N35" s="134">
        <v>22.3</v>
      </c>
      <c r="O35" s="135">
        <v>1735.2</v>
      </c>
      <c r="P35" s="136">
        <v>20.5</v>
      </c>
      <c r="Q35" s="136">
        <v>111</v>
      </c>
      <c r="R35" s="135">
        <v>528.4</v>
      </c>
      <c r="S35" s="135">
        <v>799.8</v>
      </c>
      <c r="T35" s="135">
        <v>275.5</v>
      </c>
      <c r="U35" s="135">
        <v>120</v>
      </c>
      <c r="V35" s="135">
        <v>2024.8</v>
      </c>
      <c r="W35" s="137">
        <f>SUM(X35:Y35)</f>
        <v>401.20000000000005</v>
      </c>
      <c r="X35" s="4">
        <v>75.4</v>
      </c>
      <c r="Y35" s="137">
        <v>325.8</v>
      </c>
      <c r="Z35" s="83">
        <v>91</v>
      </c>
      <c r="AA35" s="138">
        <v>43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85"/>
      <c r="AP35" s="85"/>
      <c r="AQ35" s="85"/>
      <c r="AR35" s="85"/>
      <c r="AS35" s="85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90" ht="12" customHeight="1">
      <c r="A36" s="139" t="s">
        <v>41</v>
      </c>
      <c r="B36" s="126">
        <v>2488.8</v>
      </c>
      <c r="C36" s="127">
        <v>2411.2</v>
      </c>
      <c r="D36" s="128">
        <v>25.6</v>
      </c>
      <c r="E36" s="129">
        <v>1725</v>
      </c>
      <c r="F36" s="130">
        <v>12.2</v>
      </c>
      <c r="G36" s="131">
        <v>152</v>
      </c>
      <c r="H36" s="132">
        <v>771.6</v>
      </c>
      <c r="I36" s="133">
        <v>17.2</v>
      </c>
      <c r="J36" s="133">
        <v>13.3</v>
      </c>
      <c r="K36" s="133">
        <v>27.9</v>
      </c>
      <c r="L36" s="132">
        <v>337.7</v>
      </c>
      <c r="M36" s="134">
        <v>329.8</v>
      </c>
      <c r="N36" s="134">
        <v>45.6</v>
      </c>
      <c r="O36" s="135">
        <v>1677</v>
      </c>
      <c r="P36" s="136">
        <v>19</v>
      </c>
      <c r="Q36" s="136">
        <v>101.4</v>
      </c>
      <c r="R36" s="135">
        <v>517.9</v>
      </c>
      <c r="S36" s="135">
        <v>773.5</v>
      </c>
      <c r="T36" s="135">
        <v>265.4</v>
      </c>
      <c r="U36" s="135">
        <v>113.6</v>
      </c>
      <c r="V36" s="135">
        <v>1968</v>
      </c>
      <c r="W36" s="137">
        <f>SUM(X36:Y36)</f>
        <v>480.79999999999995</v>
      </c>
      <c r="X36" s="4">
        <v>76.9</v>
      </c>
      <c r="Y36" s="137">
        <v>403.9</v>
      </c>
      <c r="Z36" s="83">
        <v>82</v>
      </c>
      <c r="AA36" s="138">
        <v>44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85"/>
      <c r="AP36" s="85"/>
      <c r="AQ36" s="85"/>
      <c r="AR36" s="85"/>
      <c r="AS36" s="85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</row>
    <row r="37" spans="1:90" ht="12" customHeight="1">
      <c r="A37" s="139" t="s">
        <v>42</v>
      </c>
      <c r="B37" s="126">
        <v>2381.4</v>
      </c>
      <c r="C37" s="127">
        <v>2343.9</v>
      </c>
      <c r="D37" s="128">
        <v>25</v>
      </c>
      <c r="E37" s="129">
        <v>1685</v>
      </c>
      <c r="F37" s="130">
        <v>12.5</v>
      </c>
      <c r="G37" s="131">
        <v>147</v>
      </c>
      <c r="H37" s="132">
        <v>792.1</v>
      </c>
      <c r="I37" s="133">
        <v>15.7</v>
      </c>
      <c r="J37" s="86">
        <v>12.8</v>
      </c>
      <c r="K37" s="86">
        <v>25.6</v>
      </c>
      <c r="L37" s="132">
        <v>358</v>
      </c>
      <c r="M37" s="134">
        <v>343</v>
      </c>
      <c r="N37" s="86">
        <v>37</v>
      </c>
      <c r="O37" s="135">
        <f>SUM(P37:T37)</f>
        <v>1589.3</v>
      </c>
      <c r="P37" s="136">
        <v>14</v>
      </c>
      <c r="Q37" s="86">
        <v>95.7</v>
      </c>
      <c r="R37" s="135">
        <v>469.7</v>
      </c>
      <c r="S37" s="135">
        <v>748.9</v>
      </c>
      <c r="T37" s="86">
        <v>261</v>
      </c>
      <c r="U37" s="135">
        <v>87.4</v>
      </c>
      <c r="V37" s="135">
        <v>1780.2</v>
      </c>
      <c r="W37" s="137">
        <f>SUM(X37:Y37)</f>
        <v>601.1999999999999</v>
      </c>
      <c r="X37" s="4">
        <v>74.8</v>
      </c>
      <c r="Y37" s="137">
        <v>526.4</v>
      </c>
      <c r="Z37" s="83">
        <v>80</v>
      </c>
      <c r="AA37" s="138">
        <v>45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85"/>
      <c r="AP37" s="85"/>
      <c r="AQ37" s="85"/>
      <c r="AR37" s="85"/>
      <c r="AS37" s="85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</row>
    <row r="38" spans="1:90" ht="12" customHeight="1">
      <c r="A38" s="139"/>
      <c r="B38" s="126"/>
      <c r="C38" s="127"/>
      <c r="D38" s="128"/>
      <c r="E38" s="129"/>
      <c r="F38" s="130"/>
      <c r="G38" s="131"/>
      <c r="H38" s="132"/>
      <c r="I38" s="133"/>
      <c r="J38" s="79"/>
      <c r="K38" s="79"/>
      <c r="L38" s="132"/>
      <c r="M38" s="134"/>
      <c r="N38" s="79"/>
      <c r="O38" s="135"/>
      <c r="P38" s="136"/>
      <c r="Q38" s="79"/>
      <c r="R38" s="135"/>
      <c r="S38" s="135"/>
      <c r="T38" s="79"/>
      <c r="U38" s="135"/>
      <c r="V38" s="135"/>
      <c r="W38" s="137"/>
      <c r="X38" s="4"/>
      <c r="Y38" s="137"/>
      <c r="Z38" s="83"/>
      <c r="AA38" s="138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5"/>
      <c r="AP38" s="85"/>
      <c r="AQ38" s="85"/>
      <c r="AR38" s="85"/>
      <c r="AS38" s="85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ht="12" customHeight="1">
      <c r="A39" s="140" t="s">
        <v>44</v>
      </c>
      <c r="B39" s="141">
        <f>SUM(B41:B52)</f>
        <v>2379.6</v>
      </c>
      <c r="C39" s="142">
        <v>2341.5</v>
      </c>
      <c r="D39" s="142">
        <v>25.5</v>
      </c>
      <c r="E39" s="143">
        <f aca="true" t="shared" si="1" ref="E39:Z39">SUM(E41:E52)</f>
        <v>1675</v>
      </c>
      <c r="F39" s="142">
        <f t="shared" si="1"/>
        <v>12.6</v>
      </c>
      <c r="G39" s="143">
        <f t="shared" si="1"/>
        <v>143</v>
      </c>
      <c r="H39" s="142">
        <f t="shared" si="1"/>
        <v>867.0999999999999</v>
      </c>
      <c r="I39" s="142">
        <f t="shared" si="1"/>
        <v>23.3</v>
      </c>
      <c r="J39" s="142">
        <f t="shared" si="1"/>
        <v>17</v>
      </c>
      <c r="K39" s="142">
        <f t="shared" si="1"/>
        <v>38</v>
      </c>
      <c r="L39" s="142">
        <f t="shared" si="1"/>
        <v>395</v>
      </c>
      <c r="M39" s="142">
        <f t="shared" si="1"/>
        <v>344.73</v>
      </c>
      <c r="N39" s="142">
        <f t="shared" si="1"/>
        <v>49.1</v>
      </c>
      <c r="O39" s="142">
        <f t="shared" si="1"/>
        <v>1512.5000000000002</v>
      </c>
      <c r="P39" s="142">
        <f t="shared" si="1"/>
        <v>29.8</v>
      </c>
      <c r="Q39" s="142">
        <f t="shared" si="1"/>
        <v>120.00000000000001</v>
      </c>
      <c r="R39" s="142">
        <f t="shared" si="1"/>
        <v>478.09999999999997</v>
      </c>
      <c r="S39" s="142">
        <f t="shared" si="1"/>
        <v>659.4999999999999</v>
      </c>
      <c r="T39" s="142">
        <f t="shared" si="1"/>
        <v>225.10000000000002</v>
      </c>
      <c r="U39" s="142">
        <f t="shared" si="1"/>
        <v>100.70000000000002</v>
      </c>
      <c r="V39" s="142">
        <f t="shared" si="1"/>
        <v>1550.3000000000002</v>
      </c>
      <c r="W39" s="142">
        <f t="shared" si="1"/>
        <v>829.3</v>
      </c>
      <c r="X39" s="142">
        <f t="shared" si="1"/>
        <v>81.3</v>
      </c>
      <c r="Y39" s="142">
        <f t="shared" si="1"/>
        <v>748.0000000000001</v>
      </c>
      <c r="Z39" s="143">
        <f t="shared" si="1"/>
        <v>84</v>
      </c>
      <c r="AA39" s="144">
        <v>46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5"/>
      <c r="AP39" s="85"/>
      <c r="AQ39" s="85"/>
      <c r="AR39" s="85"/>
      <c r="AS39" s="85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</row>
    <row r="40" spans="1:122" s="13" customFormat="1" ht="12" customHeight="1">
      <c r="A40" s="139"/>
      <c r="B40" s="145"/>
      <c r="C40" s="146"/>
      <c r="D40" s="127"/>
      <c r="E40" s="147"/>
      <c r="F40" s="132"/>
      <c r="G40" s="147"/>
      <c r="H40" s="132"/>
      <c r="I40" s="133"/>
      <c r="J40" s="76"/>
      <c r="K40" s="76"/>
      <c r="L40" s="132"/>
      <c r="M40" s="148"/>
      <c r="N40" s="76"/>
      <c r="O40" s="149"/>
      <c r="P40" s="148"/>
      <c r="Q40" s="76"/>
      <c r="R40" s="148"/>
      <c r="S40" s="148"/>
      <c r="T40" s="76"/>
      <c r="U40" s="148"/>
      <c r="V40" s="148" t="s">
        <v>73</v>
      </c>
      <c r="W40" s="149"/>
      <c r="X40" s="149"/>
      <c r="Y40" s="149"/>
      <c r="Z40" s="150"/>
      <c r="AA40" s="151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2"/>
      <c r="CC40" s="153"/>
      <c r="CD40" s="153"/>
      <c r="CE40" s="153"/>
      <c r="CF40" s="153"/>
      <c r="CG40" s="153"/>
      <c r="CH40" s="152"/>
      <c r="CI40" s="153"/>
      <c r="CJ40" s="153"/>
      <c r="CK40" s="153"/>
      <c r="CL40" s="153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5"/>
      <c r="DQ40" s="154"/>
      <c r="DR40" s="154"/>
    </row>
    <row r="41" spans="1:123" s="164" customFormat="1" ht="12" customHeight="1">
      <c r="A41" s="156" t="s">
        <v>74</v>
      </c>
      <c r="B41" s="145">
        <v>101.4</v>
      </c>
      <c r="C41" s="146">
        <v>100.5</v>
      </c>
      <c r="D41" s="127">
        <v>0.6</v>
      </c>
      <c r="E41" s="147">
        <v>58</v>
      </c>
      <c r="F41" s="132">
        <v>0.3</v>
      </c>
      <c r="G41" s="157">
        <v>8</v>
      </c>
      <c r="H41" s="132">
        <v>25.4</v>
      </c>
      <c r="I41" s="133">
        <v>0.1</v>
      </c>
      <c r="J41" s="86">
        <v>0.5</v>
      </c>
      <c r="K41" s="86">
        <v>3</v>
      </c>
      <c r="L41" s="132">
        <v>13.7</v>
      </c>
      <c r="M41" s="148">
        <v>8</v>
      </c>
      <c r="N41" s="86">
        <v>0.1</v>
      </c>
      <c r="O41" s="135">
        <f aca="true" t="shared" si="2" ref="O41:O52">SUM(P41:T41)</f>
        <v>76</v>
      </c>
      <c r="P41" s="148">
        <v>2.2</v>
      </c>
      <c r="Q41" s="86">
        <v>14.8</v>
      </c>
      <c r="R41" s="148">
        <v>25.4</v>
      </c>
      <c r="S41" s="148">
        <v>27.1</v>
      </c>
      <c r="T41" s="86">
        <v>6.5</v>
      </c>
      <c r="U41" s="158">
        <v>5.7</v>
      </c>
      <c r="V41" s="148">
        <v>61.9</v>
      </c>
      <c r="W41" s="137">
        <f aca="true" t="shared" si="3" ref="W41:W53">SUM(X41:Y41)</f>
        <v>39.5</v>
      </c>
      <c r="X41" s="149">
        <v>2.2</v>
      </c>
      <c r="Y41" s="149">
        <v>37.3</v>
      </c>
      <c r="Z41" s="159">
        <v>0</v>
      </c>
      <c r="AA41" s="160">
        <v>1</v>
      </c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52"/>
      <c r="AP41" s="152"/>
      <c r="AQ41" s="152"/>
      <c r="AR41" s="152"/>
      <c r="AS41" s="152"/>
      <c r="AT41" s="161"/>
      <c r="AU41" s="161"/>
      <c r="AV41" s="161"/>
      <c r="AW41" s="161"/>
      <c r="AX41" s="161"/>
      <c r="AY41" s="162"/>
      <c r="AZ41" s="162"/>
      <c r="BA41" s="162"/>
      <c r="BB41" s="162"/>
      <c r="BC41" s="162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3"/>
      <c r="CC41" s="161"/>
      <c r="CD41" s="161"/>
      <c r="CE41" s="161"/>
      <c r="CF41" s="161"/>
      <c r="CG41" s="161"/>
      <c r="CH41" s="163"/>
      <c r="CI41" s="161"/>
      <c r="CJ41" s="161"/>
      <c r="CK41" s="161"/>
      <c r="CL41" s="161"/>
      <c r="CN41" s="163"/>
      <c r="CT41" s="163"/>
      <c r="CZ41" s="163"/>
      <c r="DF41" s="163"/>
      <c r="DP41" s="163"/>
      <c r="DQ41" s="165"/>
      <c r="DR41" s="165"/>
      <c r="DS41" s="165"/>
    </row>
    <row r="42" spans="1:123" s="164" customFormat="1" ht="12" customHeight="1">
      <c r="A42" s="156" t="s">
        <v>75</v>
      </c>
      <c r="B42" s="145">
        <v>130.8</v>
      </c>
      <c r="C42" s="146">
        <v>129.2</v>
      </c>
      <c r="D42" s="127">
        <v>0.9</v>
      </c>
      <c r="E42" s="147">
        <v>91</v>
      </c>
      <c r="F42" s="132">
        <v>0.7</v>
      </c>
      <c r="G42" s="157">
        <v>5</v>
      </c>
      <c r="H42" s="132">
        <v>25.3</v>
      </c>
      <c r="I42" s="133">
        <v>0.3</v>
      </c>
      <c r="J42" s="86">
        <v>1.5</v>
      </c>
      <c r="K42" s="86">
        <v>2.2</v>
      </c>
      <c r="L42" s="132">
        <v>8.5</v>
      </c>
      <c r="M42" s="148">
        <v>10.6</v>
      </c>
      <c r="N42" s="86">
        <v>2.2</v>
      </c>
      <c r="O42" s="135">
        <f t="shared" si="2"/>
        <v>105.5</v>
      </c>
      <c r="P42" s="159">
        <v>0</v>
      </c>
      <c r="Q42" s="86">
        <v>5.4</v>
      </c>
      <c r="R42" s="148">
        <v>48.5</v>
      </c>
      <c r="S42" s="148">
        <v>42.6</v>
      </c>
      <c r="T42" s="86">
        <v>9</v>
      </c>
      <c r="U42" s="158">
        <v>5.5</v>
      </c>
      <c r="V42" s="148">
        <v>101.5</v>
      </c>
      <c r="W42" s="137">
        <f t="shared" si="3"/>
        <v>29.3</v>
      </c>
      <c r="X42" s="149">
        <v>3.1</v>
      </c>
      <c r="Y42" s="149">
        <v>26.2</v>
      </c>
      <c r="Z42" s="159">
        <v>0</v>
      </c>
      <c r="AA42" s="160">
        <v>2</v>
      </c>
      <c r="AO42" s="13"/>
      <c r="AP42" s="13"/>
      <c r="AQ42" s="13"/>
      <c r="AR42" s="13"/>
      <c r="AS42" s="13"/>
      <c r="AY42" s="165"/>
      <c r="AZ42" s="165"/>
      <c r="BA42" s="165"/>
      <c r="BB42" s="165"/>
      <c r="BC42" s="165"/>
      <c r="CB42" s="163"/>
      <c r="CH42" s="163"/>
      <c r="CN42" s="163"/>
      <c r="CT42" s="163"/>
      <c r="CZ42" s="163"/>
      <c r="DF42" s="163"/>
      <c r="DP42" s="163"/>
      <c r="DQ42" s="165"/>
      <c r="DR42" s="165"/>
      <c r="DS42" s="165"/>
    </row>
    <row r="43" spans="1:123" s="164" customFormat="1" ht="12" customHeight="1">
      <c r="A43" s="156" t="s">
        <v>76</v>
      </c>
      <c r="B43" s="145">
        <v>167.5</v>
      </c>
      <c r="C43" s="146">
        <v>166.3</v>
      </c>
      <c r="D43" s="127">
        <v>1</v>
      </c>
      <c r="E43" s="147">
        <v>94</v>
      </c>
      <c r="F43" s="132">
        <v>0.2</v>
      </c>
      <c r="G43" s="157">
        <v>5</v>
      </c>
      <c r="H43" s="132">
        <v>91.9</v>
      </c>
      <c r="I43" s="133">
        <v>5.3</v>
      </c>
      <c r="J43" s="86">
        <v>6.4</v>
      </c>
      <c r="K43" s="86">
        <v>6</v>
      </c>
      <c r="L43" s="132">
        <v>39.7</v>
      </c>
      <c r="M43" s="148">
        <v>30.1</v>
      </c>
      <c r="N43" s="86">
        <v>4.4</v>
      </c>
      <c r="O43" s="135">
        <f t="shared" si="2"/>
        <v>75.60000000000001</v>
      </c>
      <c r="P43" s="148">
        <v>7.3</v>
      </c>
      <c r="Q43" s="86">
        <v>20.7</v>
      </c>
      <c r="R43" s="148">
        <v>30.9</v>
      </c>
      <c r="S43" s="148">
        <v>15.8</v>
      </c>
      <c r="T43" s="86">
        <v>0.9</v>
      </c>
      <c r="U43" s="159">
        <v>0</v>
      </c>
      <c r="V43" s="148">
        <v>67.3</v>
      </c>
      <c r="W43" s="137">
        <f t="shared" si="3"/>
        <v>100.2</v>
      </c>
      <c r="X43" s="149">
        <v>6.4</v>
      </c>
      <c r="Y43" s="149">
        <v>93.8</v>
      </c>
      <c r="Z43" s="150">
        <v>18</v>
      </c>
      <c r="AA43" s="160">
        <v>3</v>
      </c>
      <c r="AO43" s="13"/>
      <c r="AP43" s="13"/>
      <c r="AQ43" s="13"/>
      <c r="AR43" s="13"/>
      <c r="AS43" s="13"/>
      <c r="AY43" s="165"/>
      <c r="AZ43" s="165"/>
      <c r="BA43" s="165"/>
      <c r="BB43" s="165"/>
      <c r="BC43" s="165"/>
      <c r="CB43" s="163"/>
      <c r="CH43" s="163"/>
      <c r="CN43" s="163"/>
      <c r="CT43" s="163"/>
      <c r="CZ43" s="163"/>
      <c r="DF43" s="163"/>
      <c r="DP43" s="163"/>
      <c r="DQ43" s="165"/>
      <c r="DR43" s="165"/>
      <c r="DS43" s="165"/>
    </row>
    <row r="44" spans="1:123" s="164" customFormat="1" ht="12" customHeight="1">
      <c r="A44" s="166" t="s">
        <v>77</v>
      </c>
      <c r="B44" s="126">
        <v>301.8</v>
      </c>
      <c r="C44" s="127">
        <v>297.8</v>
      </c>
      <c r="D44" s="128">
        <v>3.6</v>
      </c>
      <c r="E44" s="129">
        <v>159</v>
      </c>
      <c r="F44" s="128">
        <v>0.4</v>
      </c>
      <c r="G44" s="131">
        <v>7</v>
      </c>
      <c r="H44" s="132">
        <v>115.7</v>
      </c>
      <c r="I44" s="167">
        <v>10.7</v>
      </c>
      <c r="J44" s="86">
        <v>4.5</v>
      </c>
      <c r="K44" s="86">
        <v>8.3</v>
      </c>
      <c r="L44" s="127">
        <v>47.3</v>
      </c>
      <c r="M44" s="134">
        <v>37.9</v>
      </c>
      <c r="N44" s="86">
        <v>7</v>
      </c>
      <c r="O44" s="135">
        <f t="shared" si="2"/>
        <v>186.1</v>
      </c>
      <c r="P44" s="136">
        <v>5.4</v>
      </c>
      <c r="Q44" s="86">
        <v>12</v>
      </c>
      <c r="R44" s="135">
        <v>39.2</v>
      </c>
      <c r="S44" s="135">
        <v>100.5</v>
      </c>
      <c r="T44" s="86">
        <v>29</v>
      </c>
      <c r="U44" s="135">
        <v>3.8</v>
      </c>
      <c r="V44" s="135">
        <v>183.7</v>
      </c>
      <c r="W44" s="137">
        <f t="shared" si="3"/>
        <v>118.1</v>
      </c>
      <c r="X44" s="135">
        <v>14.3</v>
      </c>
      <c r="Y44" s="134">
        <v>103.8</v>
      </c>
      <c r="Z44" s="168">
        <v>11</v>
      </c>
      <c r="AA44" s="138">
        <v>4</v>
      </c>
      <c r="AO44" s="13"/>
      <c r="AP44" s="13"/>
      <c r="AQ44" s="13"/>
      <c r="AR44" s="13"/>
      <c r="AS44" s="13"/>
      <c r="AY44" s="165"/>
      <c r="AZ44" s="165"/>
      <c r="BA44" s="165"/>
      <c r="BB44" s="165"/>
      <c r="BC44" s="165"/>
      <c r="CB44" s="163"/>
      <c r="CH44" s="163"/>
      <c r="CN44" s="163"/>
      <c r="CT44" s="163"/>
      <c r="CZ44" s="163"/>
      <c r="DF44" s="163"/>
      <c r="DP44" s="163"/>
      <c r="DQ44" s="165"/>
      <c r="DR44" s="165"/>
      <c r="DS44" s="165"/>
    </row>
    <row r="45" spans="1:123" s="164" customFormat="1" ht="12" customHeight="1">
      <c r="A45" s="156" t="s">
        <v>78</v>
      </c>
      <c r="B45" s="145">
        <v>91.3</v>
      </c>
      <c r="C45" s="146">
        <v>90.4</v>
      </c>
      <c r="D45" s="127">
        <v>0.7</v>
      </c>
      <c r="E45" s="147">
        <v>67</v>
      </c>
      <c r="F45" s="132">
        <v>0.2</v>
      </c>
      <c r="G45" s="157">
        <v>3</v>
      </c>
      <c r="H45" s="132">
        <v>35.8</v>
      </c>
      <c r="I45" s="133">
        <v>0.1</v>
      </c>
      <c r="J45" s="86">
        <v>1.1</v>
      </c>
      <c r="K45" s="86">
        <v>2.3</v>
      </c>
      <c r="L45" s="132">
        <v>14.4</v>
      </c>
      <c r="M45" s="148">
        <v>15.8</v>
      </c>
      <c r="N45" s="86">
        <v>2.1</v>
      </c>
      <c r="O45" s="135">
        <f t="shared" si="2"/>
        <v>55.50000000000001</v>
      </c>
      <c r="P45" s="159">
        <v>0</v>
      </c>
      <c r="Q45" s="79">
        <v>0.1</v>
      </c>
      <c r="R45" s="148">
        <v>18.2</v>
      </c>
      <c r="S45" s="148">
        <v>20.1</v>
      </c>
      <c r="T45" s="86">
        <v>17.1</v>
      </c>
      <c r="U45" s="158">
        <v>15.3</v>
      </c>
      <c r="V45" s="148">
        <v>54.2</v>
      </c>
      <c r="W45" s="137">
        <f t="shared" si="3"/>
        <v>37.1</v>
      </c>
      <c r="X45" s="149">
        <v>2.4</v>
      </c>
      <c r="Y45" s="149">
        <v>34.7</v>
      </c>
      <c r="Z45" s="150">
        <v>5</v>
      </c>
      <c r="AA45" s="138">
        <v>5</v>
      </c>
      <c r="AO45" s="13"/>
      <c r="AP45" s="13"/>
      <c r="AQ45" s="13"/>
      <c r="AR45" s="13"/>
      <c r="AS45" s="13"/>
      <c r="AY45" s="165"/>
      <c r="AZ45" s="165"/>
      <c r="BA45" s="165"/>
      <c r="BB45" s="165"/>
      <c r="BC45" s="165"/>
      <c r="CB45" s="163"/>
      <c r="CH45" s="163"/>
      <c r="CN45" s="163"/>
      <c r="CT45" s="163"/>
      <c r="CZ45" s="163"/>
      <c r="DF45" s="163"/>
      <c r="DP45" s="163"/>
      <c r="DQ45" s="165"/>
      <c r="DR45" s="165"/>
      <c r="DS45" s="165"/>
    </row>
    <row r="46" spans="1:123" s="164" customFormat="1" ht="12" customHeight="1">
      <c r="A46" s="156" t="s">
        <v>79</v>
      </c>
      <c r="B46" s="145">
        <v>292.3</v>
      </c>
      <c r="C46" s="146">
        <v>285.6</v>
      </c>
      <c r="D46" s="127">
        <v>3</v>
      </c>
      <c r="E46" s="147">
        <v>273</v>
      </c>
      <c r="F46" s="132">
        <v>3.7</v>
      </c>
      <c r="G46" s="147">
        <v>28</v>
      </c>
      <c r="H46" s="132">
        <v>71.9</v>
      </c>
      <c r="I46" s="86">
        <v>2.8</v>
      </c>
      <c r="J46" s="86">
        <v>0.3</v>
      </c>
      <c r="K46" s="86">
        <v>1</v>
      </c>
      <c r="L46" s="132">
        <v>20.1</v>
      </c>
      <c r="M46" s="148">
        <v>42.93</v>
      </c>
      <c r="N46" s="86">
        <v>4.8</v>
      </c>
      <c r="O46" s="135">
        <f t="shared" si="2"/>
        <v>220.4</v>
      </c>
      <c r="P46" s="159">
        <v>0</v>
      </c>
      <c r="Q46" s="159">
        <v>0</v>
      </c>
      <c r="R46" s="148">
        <v>56.5</v>
      </c>
      <c r="S46" s="148">
        <v>89.5</v>
      </c>
      <c r="T46" s="86">
        <v>74.4</v>
      </c>
      <c r="U46" s="158">
        <v>29.5</v>
      </c>
      <c r="V46" s="148">
        <v>186.8</v>
      </c>
      <c r="W46" s="137">
        <f t="shared" si="3"/>
        <v>105.5</v>
      </c>
      <c r="X46" s="149">
        <v>23.7</v>
      </c>
      <c r="Y46" s="149">
        <v>81.8</v>
      </c>
      <c r="Z46" s="150">
        <v>6</v>
      </c>
      <c r="AA46" s="160">
        <v>6</v>
      </c>
      <c r="AO46" s="13"/>
      <c r="AP46" s="13"/>
      <c r="AQ46" s="13"/>
      <c r="AR46" s="13"/>
      <c r="AS46" s="13"/>
      <c r="AY46" s="165"/>
      <c r="AZ46" s="165"/>
      <c r="BA46" s="165"/>
      <c r="BB46" s="165"/>
      <c r="BC46" s="165"/>
      <c r="CB46" s="163"/>
      <c r="CH46" s="163"/>
      <c r="CN46" s="163"/>
      <c r="CT46" s="163"/>
      <c r="CZ46" s="163"/>
      <c r="DF46" s="163"/>
      <c r="DI46" s="155"/>
      <c r="DP46" s="163"/>
      <c r="DQ46" s="165"/>
      <c r="DR46" s="165"/>
      <c r="DS46" s="165"/>
    </row>
    <row r="47" spans="1:123" s="164" customFormat="1" ht="12" customHeight="1">
      <c r="A47" s="156" t="s">
        <v>80</v>
      </c>
      <c r="B47" s="145">
        <v>274.1</v>
      </c>
      <c r="C47" s="146">
        <v>269.3</v>
      </c>
      <c r="D47" s="127">
        <v>3.1</v>
      </c>
      <c r="E47" s="147">
        <v>193</v>
      </c>
      <c r="F47" s="132">
        <v>1.7</v>
      </c>
      <c r="G47" s="147">
        <v>14</v>
      </c>
      <c r="H47" s="132">
        <v>76.5</v>
      </c>
      <c r="I47" s="169">
        <v>0.1</v>
      </c>
      <c r="J47" s="86">
        <v>0.7</v>
      </c>
      <c r="K47" s="86">
        <v>2.7</v>
      </c>
      <c r="L47" s="132">
        <v>27.4</v>
      </c>
      <c r="M47" s="148">
        <v>45.6</v>
      </c>
      <c r="N47" s="79">
        <v>0</v>
      </c>
      <c r="O47" s="135">
        <f t="shared" si="2"/>
        <v>197.60000000000002</v>
      </c>
      <c r="P47" s="159">
        <v>0</v>
      </c>
      <c r="Q47" s="159">
        <v>0</v>
      </c>
      <c r="R47" s="148">
        <v>73.7</v>
      </c>
      <c r="S47" s="148">
        <v>103.4</v>
      </c>
      <c r="T47" s="86">
        <v>20.5</v>
      </c>
      <c r="U47" s="86">
        <v>5.2</v>
      </c>
      <c r="V47" s="148">
        <v>219.4</v>
      </c>
      <c r="W47" s="137">
        <f t="shared" si="3"/>
        <v>54.7</v>
      </c>
      <c r="X47" s="149">
        <v>4.6</v>
      </c>
      <c r="Y47" s="149">
        <v>50.1</v>
      </c>
      <c r="Z47" s="150">
        <v>8</v>
      </c>
      <c r="AA47" s="160">
        <v>7</v>
      </c>
      <c r="AO47" s="13"/>
      <c r="AP47" s="13"/>
      <c r="AQ47" s="13"/>
      <c r="AR47" s="13"/>
      <c r="AS47" s="13"/>
      <c r="AY47" s="165"/>
      <c r="AZ47" s="165"/>
      <c r="BA47" s="165"/>
      <c r="BB47" s="165"/>
      <c r="BC47" s="165"/>
      <c r="CB47" s="163"/>
      <c r="CH47" s="163"/>
      <c r="CN47" s="163"/>
      <c r="CT47" s="163"/>
      <c r="CZ47" s="163"/>
      <c r="DF47" s="163"/>
      <c r="DP47" s="163"/>
      <c r="DQ47" s="165"/>
      <c r="DR47" s="165"/>
      <c r="DS47" s="165"/>
    </row>
    <row r="48" spans="1:123" s="164" customFormat="1" ht="12" customHeight="1">
      <c r="A48" s="156" t="s">
        <v>81</v>
      </c>
      <c r="B48" s="145">
        <v>166.8</v>
      </c>
      <c r="C48" s="146">
        <v>163.7</v>
      </c>
      <c r="D48" s="127">
        <v>1.3</v>
      </c>
      <c r="E48" s="147">
        <v>74</v>
      </c>
      <c r="F48" s="132">
        <v>1.8</v>
      </c>
      <c r="G48" s="147">
        <v>32</v>
      </c>
      <c r="H48" s="132">
        <v>62.7</v>
      </c>
      <c r="I48" s="79">
        <v>0</v>
      </c>
      <c r="J48" s="79">
        <v>0</v>
      </c>
      <c r="K48" s="86">
        <v>0.4</v>
      </c>
      <c r="L48" s="132">
        <v>18.1</v>
      </c>
      <c r="M48" s="148">
        <v>40.3</v>
      </c>
      <c r="N48" s="86">
        <v>3.9</v>
      </c>
      <c r="O48" s="135">
        <f t="shared" si="2"/>
        <v>104.1</v>
      </c>
      <c r="P48" s="148">
        <v>3.8</v>
      </c>
      <c r="Q48" s="86">
        <v>13.6</v>
      </c>
      <c r="R48" s="148">
        <v>33.7</v>
      </c>
      <c r="S48" s="148">
        <v>46</v>
      </c>
      <c r="T48" s="86">
        <v>7</v>
      </c>
      <c r="U48" s="170">
        <v>3.5</v>
      </c>
      <c r="V48" s="148">
        <v>112.7</v>
      </c>
      <c r="W48" s="137">
        <f t="shared" si="3"/>
        <v>54.1</v>
      </c>
      <c r="X48" s="149">
        <v>4.2</v>
      </c>
      <c r="Y48" s="149">
        <v>49.9</v>
      </c>
      <c r="Z48" s="150">
        <v>6</v>
      </c>
      <c r="AA48" s="160">
        <v>8</v>
      </c>
      <c r="AO48" s="13"/>
      <c r="AP48" s="13"/>
      <c r="AQ48" s="13"/>
      <c r="AR48" s="13"/>
      <c r="AS48" s="13"/>
      <c r="AY48" s="165"/>
      <c r="AZ48" s="165"/>
      <c r="BA48" s="165"/>
      <c r="BB48" s="165"/>
      <c r="BC48" s="165"/>
      <c r="CB48" s="163"/>
      <c r="CH48" s="163"/>
      <c r="CN48" s="163"/>
      <c r="CT48" s="163"/>
      <c r="CZ48" s="163"/>
      <c r="DF48" s="163"/>
      <c r="DP48" s="163"/>
      <c r="DQ48" s="165"/>
      <c r="DR48" s="165"/>
      <c r="DS48" s="165"/>
    </row>
    <row r="49" spans="1:123" s="164" customFormat="1" ht="12" customHeight="1">
      <c r="A49" s="156" t="s">
        <v>82</v>
      </c>
      <c r="B49" s="145">
        <v>200.5</v>
      </c>
      <c r="C49" s="146">
        <v>197.8</v>
      </c>
      <c r="D49" s="127">
        <v>2</v>
      </c>
      <c r="E49" s="147">
        <v>161</v>
      </c>
      <c r="F49" s="132">
        <v>0.7</v>
      </c>
      <c r="G49" s="147">
        <v>12</v>
      </c>
      <c r="H49" s="132">
        <v>100.1</v>
      </c>
      <c r="I49" s="133">
        <v>0.2</v>
      </c>
      <c r="J49" s="86">
        <v>0.3</v>
      </c>
      <c r="K49" s="86">
        <v>1</v>
      </c>
      <c r="L49" s="132">
        <v>64</v>
      </c>
      <c r="M49" s="148">
        <v>25.6</v>
      </c>
      <c r="N49" s="86">
        <v>9</v>
      </c>
      <c r="O49" s="135">
        <f t="shared" si="2"/>
        <v>100.4</v>
      </c>
      <c r="P49" s="148">
        <v>5</v>
      </c>
      <c r="Q49" s="86">
        <v>14.2</v>
      </c>
      <c r="R49" s="148">
        <v>32.3</v>
      </c>
      <c r="S49" s="148">
        <v>39.7</v>
      </c>
      <c r="T49" s="86">
        <v>9.2</v>
      </c>
      <c r="U49" s="158">
        <v>6.2</v>
      </c>
      <c r="V49" s="148">
        <v>111.9</v>
      </c>
      <c r="W49" s="137">
        <f t="shared" si="3"/>
        <v>88.6</v>
      </c>
      <c r="X49" s="149">
        <v>3.5</v>
      </c>
      <c r="Y49" s="149">
        <v>85.1</v>
      </c>
      <c r="Z49" s="150">
        <v>10</v>
      </c>
      <c r="AA49" s="160">
        <v>9</v>
      </c>
      <c r="AO49" s="13"/>
      <c r="AP49" s="13"/>
      <c r="AQ49" s="13"/>
      <c r="AR49" s="13"/>
      <c r="AS49" s="13"/>
      <c r="AY49" s="165"/>
      <c r="AZ49" s="165"/>
      <c r="BA49" s="165"/>
      <c r="BB49" s="165"/>
      <c r="BC49" s="165"/>
      <c r="CB49" s="163"/>
      <c r="CH49" s="163"/>
      <c r="CN49" s="163"/>
      <c r="CT49" s="163"/>
      <c r="CZ49" s="163"/>
      <c r="DF49" s="163"/>
      <c r="DP49" s="163"/>
      <c r="DQ49" s="165"/>
      <c r="DR49" s="165"/>
      <c r="DS49" s="165"/>
    </row>
    <row r="50" spans="1:123" s="164" customFormat="1" ht="12" customHeight="1">
      <c r="A50" s="156" t="s">
        <v>83</v>
      </c>
      <c r="B50" s="145">
        <v>263.1</v>
      </c>
      <c r="C50" s="146">
        <v>257.6</v>
      </c>
      <c r="D50" s="127">
        <v>3.7</v>
      </c>
      <c r="E50" s="147">
        <v>203</v>
      </c>
      <c r="F50" s="132">
        <v>1.8</v>
      </c>
      <c r="G50" s="147">
        <v>18</v>
      </c>
      <c r="H50" s="132">
        <v>70.4</v>
      </c>
      <c r="I50" s="79">
        <v>0</v>
      </c>
      <c r="J50" s="86">
        <v>0.1</v>
      </c>
      <c r="K50" s="86">
        <v>0.7</v>
      </c>
      <c r="L50" s="132">
        <v>32.2</v>
      </c>
      <c r="M50" s="148">
        <v>28.5</v>
      </c>
      <c r="N50" s="86">
        <v>8.9</v>
      </c>
      <c r="O50" s="135">
        <f t="shared" si="2"/>
        <v>192.7</v>
      </c>
      <c r="P50" s="159">
        <v>0.2</v>
      </c>
      <c r="Q50" s="86">
        <v>14.9</v>
      </c>
      <c r="R50" s="148">
        <v>38.7</v>
      </c>
      <c r="S50" s="148">
        <v>96.2</v>
      </c>
      <c r="T50" s="86">
        <v>42.7</v>
      </c>
      <c r="U50" s="170">
        <v>22.1</v>
      </c>
      <c r="V50" s="148">
        <v>202.9</v>
      </c>
      <c r="W50" s="137">
        <f t="shared" si="3"/>
        <v>60.2</v>
      </c>
      <c r="X50" s="149">
        <v>5.7</v>
      </c>
      <c r="Y50" s="149">
        <v>54.5</v>
      </c>
      <c r="Z50" s="150">
        <v>3</v>
      </c>
      <c r="AA50" s="160">
        <v>10</v>
      </c>
      <c r="AO50" s="13"/>
      <c r="AP50" s="13"/>
      <c r="AQ50" s="13"/>
      <c r="AR50" s="13"/>
      <c r="AS50" s="13"/>
      <c r="AY50" s="165"/>
      <c r="AZ50" s="165"/>
      <c r="BA50" s="165"/>
      <c r="BB50" s="165"/>
      <c r="BC50" s="165"/>
      <c r="CB50" s="163"/>
      <c r="CH50" s="163"/>
      <c r="CN50" s="163"/>
      <c r="CT50" s="163"/>
      <c r="CZ50" s="163"/>
      <c r="DF50" s="163"/>
      <c r="DP50" s="163"/>
      <c r="DQ50" s="165"/>
      <c r="DR50" s="165"/>
      <c r="DS50" s="165"/>
    </row>
    <row r="51" spans="1:123" s="164" customFormat="1" ht="12" customHeight="1">
      <c r="A51" s="171" t="s">
        <v>84</v>
      </c>
      <c r="B51" s="145">
        <v>169.3</v>
      </c>
      <c r="C51" s="146">
        <v>166.2</v>
      </c>
      <c r="D51" s="127">
        <v>2.7</v>
      </c>
      <c r="E51" s="147">
        <v>141</v>
      </c>
      <c r="F51" s="132">
        <v>0.4</v>
      </c>
      <c r="G51" s="147">
        <v>4</v>
      </c>
      <c r="H51" s="132">
        <v>86.4</v>
      </c>
      <c r="I51" s="133">
        <v>1.3</v>
      </c>
      <c r="J51" s="86">
        <v>0.3</v>
      </c>
      <c r="K51" s="86">
        <v>6.9</v>
      </c>
      <c r="L51" s="132">
        <v>52.7</v>
      </c>
      <c r="M51" s="148">
        <v>23.1</v>
      </c>
      <c r="N51" s="86">
        <v>2.1</v>
      </c>
      <c r="O51" s="135">
        <f t="shared" si="2"/>
        <v>82.89999999999999</v>
      </c>
      <c r="P51" s="148">
        <v>5.8</v>
      </c>
      <c r="Q51" s="86">
        <v>21</v>
      </c>
      <c r="R51" s="148">
        <v>42.8</v>
      </c>
      <c r="S51" s="148">
        <v>11.8</v>
      </c>
      <c r="T51" s="86">
        <v>1.5</v>
      </c>
      <c r="U51" s="158">
        <v>1.4</v>
      </c>
      <c r="V51" s="148">
        <v>116</v>
      </c>
      <c r="W51" s="137">
        <f t="shared" si="3"/>
        <v>53.300000000000004</v>
      </c>
      <c r="X51" s="149">
        <v>3.6</v>
      </c>
      <c r="Y51" s="149">
        <v>49.7</v>
      </c>
      <c r="Z51" s="150">
        <v>12</v>
      </c>
      <c r="AA51" s="160">
        <v>11</v>
      </c>
      <c r="AO51" s="13"/>
      <c r="AP51" s="13"/>
      <c r="AQ51" s="13"/>
      <c r="AR51" s="13"/>
      <c r="AS51" s="13"/>
      <c r="AY51" s="165"/>
      <c r="AZ51" s="165"/>
      <c r="BA51" s="165"/>
      <c r="BB51" s="165"/>
      <c r="BC51" s="165"/>
      <c r="CB51" s="163"/>
      <c r="CH51" s="163"/>
      <c r="CN51" s="163"/>
      <c r="CT51" s="163"/>
      <c r="CZ51" s="163"/>
      <c r="DF51" s="163"/>
      <c r="DP51" s="163"/>
      <c r="DQ51" s="165"/>
      <c r="DR51" s="165"/>
      <c r="DS51" s="165"/>
    </row>
    <row r="52" spans="1:123" s="164" customFormat="1" ht="12" customHeight="1">
      <c r="A52" s="156" t="s">
        <v>85</v>
      </c>
      <c r="B52" s="145">
        <v>220.7</v>
      </c>
      <c r="C52" s="146">
        <v>217.1</v>
      </c>
      <c r="D52" s="127">
        <v>2.9</v>
      </c>
      <c r="E52" s="147">
        <v>161</v>
      </c>
      <c r="F52" s="132">
        <v>0.7</v>
      </c>
      <c r="G52" s="147">
        <v>7</v>
      </c>
      <c r="H52" s="132">
        <v>105</v>
      </c>
      <c r="I52" s="133">
        <v>2.4</v>
      </c>
      <c r="J52" s="86">
        <v>1.3</v>
      </c>
      <c r="K52" s="86">
        <v>3.5</v>
      </c>
      <c r="L52" s="132">
        <v>56.9</v>
      </c>
      <c r="M52" s="148">
        <v>36.3</v>
      </c>
      <c r="N52" s="86">
        <v>4.6</v>
      </c>
      <c r="O52" s="135">
        <f t="shared" si="2"/>
        <v>115.7</v>
      </c>
      <c r="P52" s="148">
        <v>0.1</v>
      </c>
      <c r="Q52" s="86">
        <v>3.3</v>
      </c>
      <c r="R52" s="148">
        <v>38.2</v>
      </c>
      <c r="S52" s="148">
        <v>66.8</v>
      </c>
      <c r="T52" s="86">
        <v>7.3</v>
      </c>
      <c r="U52" s="170">
        <v>2.5</v>
      </c>
      <c r="V52" s="148">
        <v>132</v>
      </c>
      <c r="W52" s="137">
        <f t="shared" si="3"/>
        <v>88.69999999999999</v>
      </c>
      <c r="X52" s="149">
        <v>7.6</v>
      </c>
      <c r="Y52" s="149">
        <v>81.1</v>
      </c>
      <c r="Z52" s="150">
        <v>5</v>
      </c>
      <c r="AA52" s="138">
        <v>12</v>
      </c>
      <c r="AO52" s="13"/>
      <c r="AP52" s="13"/>
      <c r="AQ52" s="13"/>
      <c r="AR52" s="13"/>
      <c r="AS52" s="13"/>
      <c r="AY52" s="165"/>
      <c r="AZ52" s="165"/>
      <c r="BA52" s="165"/>
      <c r="BB52" s="165"/>
      <c r="BC52" s="165"/>
      <c r="CB52" s="163"/>
      <c r="CH52" s="163"/>
      <c r="CN52" s="163"/>
      <c r="CT52" s="163"/>
      <c r="CV52" s="155"/>
      <c r="CZ52" s="163"/>
      <c r="DB52" s="155"/>
      <c r="DF52" s="163"/>
      <c r="DH52" s="172"/>
      <c r="DL52" s="172"/>
      <c r="DP52" s="163"/>
      <c r="DQ52" s="165"/>
      <c r="DR52" s="165"/>
      <c r="DS52" s="165"/>
    </row>
    <row r="53" spans="1:27" ht="12" customHeight="1">
      <c r="A53" s="173" t="s">
        <v>86</v>
      </c>
      <c r="B53" s="174">
        <v>35.7</v>
      </c>
      <c r="C53" s="174">
        <v>35.6</v>
      </c>
      <c r="D53" s="175">
        <v>0.1</v>
      </c>
      <c r="E53" s="176">
        <v>7</v>
      </c>
      <c r="F53" s="177">
        <v>0</v>
      </c>
      <c r="G53" s="177">
        <v>0</v>
      </c>
      <c r="H53" s="178">
        <v>35.7</v>
      </c>
      <c r="I53" s="179">
        <v>0.2</v>
      </c>
      <c r="J53" s="79">
        <v>0</v>
      </c>
      <c r="K53" s="86">
        <v>0.4</v>
      </c>
      <c r="L53" s="149">
        <v>35.1</v>
      </c>
      <c r="M53" s="159">
        <v>0</v>
      </c>
      <c r="N53" s="79">
        <v>0</v>
      </c>
      <c r="O53" s="79">
        <f>SUM(P53:T53)</f>
        <v>0</v>
      </c>
      <c r="P53" s="159">
        <v>0</v>
      </c>
      <c r="Q53" s="79">
        <v>0</v>
      </c>
      <c r="R53" s="159">
        <v>0</v>
      </c>
      <c r="S53" s="159">
        <v>0</v>
      </c>
      <c r="T53" s="79">
        <v>0</v>
      </c>
      <c r="U53" s="159">
        <v>0</v>
      </c>
      <c r="V53" s="159">
        <v>0</v>
      </c>
      <c r="W53" s="180">
        <f t="shared" si="3"/>
        <v>35.7</v>
      </c>
      <c r="X53" s="181">
        <v>0.1</v>
      </c>
      <c r="Y53" s="175">
        <v>35.6</v>
      </c>
      <c r="Z53" s="182">
        <v>0</v>
      </c>
      <c r="AA53" s="183" t="s">
        <v>87</v>
      </c>
    </row>
    <row r="54" spans="1:22" ht="12" customHeight="1">
      <c r="A54" s="22" t="s">
        <v>88</v>
      </c>
      <c r="G54" s="184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4"/>
      <c r="V54" s="115"/>
    </row>
    <row r="55" spans="1:22" ht="12" customHeight="1">
      <c r="A55" s="185" t="s">
        <v>89</v>
      </c>
      <c r="B55" s="185"/>
      <c r="C55" s="185"/>
      <c r="D55" s="185"/>
      <c r="E55" s="22"/>
      <c r="F55" s="185"/>
      <c r="G55" s="118"/>
      <c r="J55" s="186"/>
      <c r="K55" s="186"/>
      <c r="L55" s="186"/>
      <c r="M55" s="4"/>
      <c r="N55" s="4"/>
      <c r="O55" s="4"/>
      <c r="P55" s="4"/>
      <c r="Q55" s="4"/>
      <c r="R55" s="4"/>
      <c r="S55" s="4"/>
      <c r="T55" s="4"/>
      <c r="U55" s="5"/>
      <c r="V55" s="6"/>
    </row>
    <row r="56" spans="1:7" ht="12" customHeight="1">
      <c r="A56" s="185"/>
      <c r="B56" s="185"/>
      <c r="C56" s="185"/>
      <c r="D56" s="185"/>
      <c r="G56" s="186"/>
    </row>
  </sheetData>
  <sheetProtection/>
  <mergeCells count="42">
    <mergeCell ref="C32:C33"/>
    <mergeCell ref="D32:D33"/>
    <mergeCell ref="E32:E33"/>
    <mergeCell ref="F32:F33"/>
    <mergeCell ref="G32:G33"/>
    <mergeCell ref="H32:H33"/>
    <mergeCell ref="Z30:Z33"/>
    <mergeCell ref="AA30:AA33"/>
    <mergeCell ref="F31:G31"/>
    <mergeCell ref="H31:N31"/>
    <mergeCell ref="O31:U31"/>
    <mergeCell ref="W31:Y31"/>
    <mergeCell ref="O32:O33"/>
    <mergeCell ref="W32:W33"/>
    <mergeCell ref="X32:X33"/>
    <mergeCell ref="Y32:Y33"/>
    <mergeCell ref="H7:H8"/>
    <mergeCell ref="O7:O8"/>
    <mergeCell ref="W7:W8"/>
    <mergeCell ref="X7:X8"/>
    <mergeCell ref="Y7:Y8"/>
    <mergeCell ref="A30:A33"/>
    <mergeCell ref="B30:B33"/>
    <mergeCell ref="C30:G30"/>
    <mergeCell ref="H30:U30"/>
    <mergeCell ref="V30:Y30"/>
    <mergeCell ref="A7:A8"/>
    <mergeCell ref="C7:C8"/>
    <mergeCell ref="D7:D8"/>
    <mergeCell ref="E7:E8"/>
    <mergeCell ref="F7:F8"/>
    <mergeCell ref="G7:G8"/>
    <mergeCell ref="B5:B8"/>
    <mergeCell ref="C5:G5"/>
    <mergeCell ref="H5:U5"/>
    <mergeCell ref="V5:Y5"/>
    <mergeCell ref="Z5:Z8"/>
    <mergeCell ref="AA5:AA8"/>
    <mergeCell ref="F6:G6"/>
    <mergeCell ref="H6:N6"/>
    <mergeCell ref="O6:U6"/>
    <mergeCell ref="W6:Y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1"/>
  <colBreaks count="1" manualBreakCount="1">
    <brk id="13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251" customWidth="1"/>
    <col min="2" max="2" width="11.75390625" style="189" customWidth="1"/>
    <col min="3" max="3" width="11.625" style="189" customWidth="1"/>
    <col min="4" max="4" width="9.375" style="189" customWidth="1"/>
    <col min="5" max="5" width="8.75390625" style="189" customWidth="1"/>
    <col min="6" max="6" width="11.75390625" style="189" customWidth="1"/>
    <col min="7" max="8" width="9.75390625" style="189" customWidth="1"/>
    <col min="9" max="9" width="11.75390625" style="189" customWidth="1"/>
    <col min="10" max="10" width="9.75390625" style="189" customWidth="1"/>
    <col min="11" max="11" width="10.25390625" style="189" customWidth="1"/>
    <col min="12" max="12" width="10.625" style="189" customWidth="1"/>
    <col min="13" max="13" width="10.375" style="189" customWidth="1"/>
    <col min="14" max="14" width="9.25390625" style="189" customWidth="1"/>
    <col min="15" max="15" width="9.00390625" style="189" customWidth="1"/>
    <col min="16" max="16" width="2.125" style="189" customWidth="1"/>
    <col min="17" max="17" width="15.25390625" style="189" customWidth="1"/>
    <col min="18" max="21" width="15.25390625" style="8" customWidth="1"/>
    <col min="22" max="22" width="15.25390625" style="189" customWidth="1"/>
    <col min="23" max="26" width="15.25390625" style="190" customWidth="1"/>
    <col min="27" max="31" width="10.25390625" style="189" customWidth="1"/>
    <col min="32" max="32" width="10.875" style="190" customWidth="1"/>
    <col min="33" max="35" width="10.25390625" style="190" customWidth="1"/>
    <col min="36" max="16384" width="15.25390625" style="189" customWidth="1"/>
  </cols>
  <sheetData>
    <row r="1" spans="1:15" ht="15.75" customHeight="1">
      <c r="A1" s="187" t="s">
        <v>90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2" customHeight="1" thickBot="1">
      <c r="A2" s="191" t="s">
        <v>91</v>
      </c>
      <c r="B2" s="192"/>
      <c r="C2" s="193"/>
      <c r="D2" s="193"/>
      <c r="E2" s="193"/>
      <c r="F2" s="193"/>
      <c r="G2" s="194"/>
      <c r="H2" s="194"/>
      <c r="I2" s="195"/>
      <c r="J2" s="195"/>
      <c r="K2" s="195"/>
      <c r="L2" s="195" t="s">
        <v>92</v>
      </c>
      <c r="M2" s="195"/>
      <c r="N2" s="196"/>
      <c r="O2" s="197"/>
    </row>
    <row r="3" spans="1:35" s="207" customFormat="1" ht="16.5" customHeight="1" thickTop="1">
      <c r="A3" s="198"/>
      <c r="B3" s="199" t="s">
        <v>93</v>
      </c>
      <c r="C3" s="200" t="s">
        <v>94</v>
      </c>
      <c r="D3" s="201"/>
      <c r="E3" s="201"/>
      <c r="F3" s="202" t="s">
        <v>95</v>
      </c>
      <c r="G3" s="203"/>
      <c r="H3" s="203"/>
      <c r="I3" s="203"/>
      <c r="J3" s="203"/>
      <c r="K3" s="203"/>
      <c r="L3" s="204"/>
      <c r="M3" s="205" t="s">
        <v>96</v>
      </c>
      <c r="N3" s="206"/>
      <c r="O3" s="206"/>
      <c r="R3" s="208"/>
      <c r="S3" s="208"/>
      <c r="T3" s="208"/>
      <c r="U3" s="208"/>
      <c r="W3" s="209"/>
      <c r="X3" s="209"/>
      <c r="Y3" s="209"/>
      <c r="Z3" s="209"/>
      <c r="AF3" s="209"/>
      <c r="AG3" s="209"/>
      <c r="AH3" s="209"/>
      <c r="AI3" s="209"/>
    </row>
    <row r="4" spans="1:35" s="207" customFormat="1" ht="16.5" customHeight="1">
      <c r="A4" s="210" t="s">
        <v>97</v>
      </c>
      <c r="B4" s="211"/>
      <c r="C4" s="212" t="s">
        <v>98</v>
      </c>
      <c r="D4" s="212" t="s">
        <v>99</v>
      </c>
      <c r="E4" s="212" t="s">
        <v>100</v>
      </c>
      <c r="F4" s="213" t="s">
        <v>101</v>
      </c>
      <c r="G4" s="214"/>
      <c r="H4" s="215"/>
      <c r="I4" s="213" t="s">
        <v>102</v>
      </c>
      <c r="J4" s="214"/>
      <c r="K4" s="214"/>
      <c r="L4" s="215"/>
      <c r="M4" s="216"/>
      <c r="N4" s="217"/>
      <c r="O4" s="217"/>
      <c r="R4" s="208"/>
      <c r="S4" s="208"/>
      <c r="T4" s="208"/>
      <c r="U4" s="208"/>
      <c r="W4" s="209"/>
      <c r="X4" s="209"/>
      <c r="Y4" s="209"/>
      <c r="Z4" s="209"/>
      <c r="AF4" s="209"/>
      <c r="AG4" s="209"/>
      <c r="AH4" s="209"/>
      <c r="AI4" s="209"/>
    </row>
    <row r="5" spans="1:35" s="207" customFormat="1" ht="16.5" customHeight="1">
      <c r="A5" s="218" t="s">
        <v>103</v>
      </c>
      <c r="B5" s="211"/>
      <c r="C5" s="219"/>
      <c r="D5" s="219"/>
      <c r="E5" s="220"/>
      <c r="F5" s="221" t="s">
        <v>23</v>
      </c>
      <c r="G5" s="222" t="s">
        <v>29</v>
      </c>
      <c r="H5" s="222" t="s">
        <v>29</v>
      </c>
      <c r="I5" s="221" t="s">
        <v>104</v>
      </c>
      <c r="J5" s="222" t="s">
        <v>30</v>
      </c>
      <c r="K5" s="222" t="s">
        <v>30</v>
      </c>
      <c r="L5" s="222" t="s">
        <v>32</v>
      </c>
      <c r="M5" s="221" t="s">
        <v>23</v>
      </c>
      <c r="N5" s="222" t="s">
        <v>105</v>
      </c>
      <c r="O5" s="222" t="s">
        <v>106</v>
      </c>
      <c r="R5" s="208"/>
      <c r="S5" s="208"/>
      <c r="T5" s="208"/>
      <c r="U5" s="208"/>
      <c r="W5" s="209"/>
      <c r="X5" s="209"/>
      <c r="Y5" s="209"/>
      <c r="Z5" s="209"/>
      <c r="AF5" s="209"/>
      <c r="AG5" s="209"/>
      <c r="AH5" s="209"/>
      <c r="AI5" s="209"/>
    </row>
    <row r="6" spans="1:35" s="207" customFormat="1" ht="24" customHeight="1">
      <c r="A6" s="223" t="s">
        <v>107</v>
      </c>
      <c r="B6" s="224"/>
      <c r="C6" s="225"/>
      <c r="D6" s="225"/>
      <c r="E6" s="226"/>
      <c r="F6" s="227"/>
      <c r="G6" s="228" t="s">
        <v>36</v>
      </c>
      <c r="H6" s="228" t="s">
        <v>37</v>
      </c>
      <c r="I6" s="227"/>
      <c r="J6" s="228" t="s">
        <v>36</v>
      </c>
      <c r="K6" s="228" t="s">
        <v>37</v>
      </c>
      <c r="L6" s="228" t="s">
        <v>108</v>
      </c>
      <c r="M6" s="227"/>
      <c r="N6" s="228" t="s">
        <v>109</v>
      </c>
      <c r="O6" s="228" t="s">
        <v>110</v>
      </c>
      <c r="R6" s="208"/>
      <c r="S6" s="208"/>
      <c r="T6" s="208"/>
      <c r="U6" s="208"/>
      <c r="W6" s="209"/>
      <c r="X6" s="209"/>
      <c r="Y6" s="209"/>
      <c r="Z6" s="209"/>
      <c r="AF6" s="209"/>
      <c r="AG6" s="209"/>
      <c r="AH6" s="209"/>
      <c r="AI6" s="209"/>
    </row>
    <row r="7" spans="1:15" ht="12" customHeight="1">
      <c r="A7" s="229" t="s">
        <v>111</v>
      </c>
      <c r="B7" s="230">
        <v>9855</v>
      </c>
      <c r="C7" s="230">
        <v>9782</v>
      </c>
      <c r="D7" s="230">
        <v>62</v>
      </c>
      <c r="E7" s="230">
        <v>12</v>
      </c>
      <c r="F7" s="230">
        <f>SUM(G7:H7)</f>
        <v>1205</v>
      </c>
      <c r="G7" s="230">
        <v>344</v>
      </c>
      <c r="H7" s="230">
        <v>861</v>
      </c>
      <c r="I7" s="230">
        <v>8650</v>
      </c>
      <c r="J7" s="230">
        <v>2282</v>
      </c>
      <c r="K7" s="230">
        <v>6368</v>
      </c>
      <c r="L7" s="230">
        <v>2542</v>
      </c>
      <c r="M7" s="230">
        <v>510</v>
      </c>
      <c r="N7" s="230">
        <v>232</v>
      </c>
      <c r="O7" s="230">
        <v>278</v>
      </c>
    </row>
    <row r="8" spans="1:15" ht="12" customHeight="1">
      <c r="A8" s="231" t="s">
        <v>112</v>
      </c>
      <c r="B8" s="232">
        <v>9930</v>
      </c>
      <c r="C8" s="232">
        <v>9856</v>
      </c>
      <c r="D8" s="232">
        <v>62</v>
      </c>
      <c r="E8" s="232">
        <v>12</v>
      </c>
      <c r="F8" s="230">
        <f>SUM(G8:H8)</f>
        <v>1255</v>
      </c>
      <c r="G8" s="232">
        <v>359</v>
      </c>
      <c r="H8" s="86">
        <v>896</v>
      </c>
      <c r="I8" s="230">
        <v>8675</v>
      </c>
      <c r="J8" s="86">
        <v>2391</v>
      </c>
      <c r="K8" s="86">
        <v>6285</v>
      </c>
      <c r="L8" s="86">
        <v>2583</v>
      </c>
      <c r="M8" s="230">
        <v>631</v>
      </c>
      <c r="N8" s="86">
        <v>275</v>
      </c>
      <c r="O8" s="86">
        <v>356</v>
      </c>
    </row>
    <row r="9" spans="1:17" ht="12" customHeight="1">
      <c r="A9" s="231" t="s">
        <v>113</v>
      </c>
      <c r="B9" s="232">
        <v>10023</v>
      </c>
      <c r="C9" s="232">
        <v>9949</v>
      </c>
      <c r="D9" s="232">
        <v>62</v>
      </c>
      <c r="E9" s="232">
        <v>12</v>
      </c>
      <c r="F9" s="230">
        <f>SUM(G9:H9)</f>
        <v>1342</v>
      </c>
      <c r="G9" s="232">
        <v>369</v>
      </c>
      <c r="H9" s="86">
        <v>973</v>
      </c>
      <c r="I9" s="230">
        <v>8681</v>
      </c>
      <c r="J9" s="86">
        <v>2391</v>
      </c>
      <c r="K9" s="86">
        <v>6340</v>
      </c>
      <c r="L9" s="86">
        <v>2643</v>
      </c>
      <c r="M9" s="230">
        <v>795</v>
      </c>
      <c r="N9" s="86">
        <v>336</v>
      </c>
      <c r="O9" s="86">
        <v>459</v>
      </c>
      <c r="Q9" s="233"/>
    </row>
    <row r="10" spans="1:15" ht="12" customHeight="1">
      <c r="A10" s="231" t="s">
        <v>114</v>
      </c>
      <c r="B10" s="234">
        <v>10200.3</v>
      </c>
      <c r="C10" s="230">
        <v>10124.9</v>
      </c>
      <c r="D10" s="230">
        <v>63.5</v>
      </c>
      <c r="E10" s="230">
        <v>11.9</v>
      </c>
      <c r="F10" s="230">
        <f>SUM(G10:H10)</f>
        <v>1478.3000000000002</v>
      </c>
      <c r="G10" s="230">
        <v>398.6</v>
      </c>
      <c r="H10" s="230">
        <v>1079.7</v>
      </c>
      <c r="I10" s="230">
        <v>8722</v>
      </c>
      <c r="J10" s="230">
        <v>2565.4</v>
      </c>
      <c r="K10" s="230">
        <v>6156.6</v>
      </c>
      <c r="L10" s="230">
        <v>2538.3</v>
      </c>
      <c r="M10" s="230">
        <v>1012</v>
      </c>
      <c r="N10" s="230">
        <v>411.6</v>
      </c>
      <c r="O10" s="230">
        <v>600.4</v>
      </c>
    </row>
    <row r="11" spans="1:15" ht="12" customHeight="1">
      <c r="A11" s="229"/>
      <c r="B11" s="232"/>
      <c r="C11" s="232"/>
      <c r="D11" s="232"/>
      <c r="E11" s="232"/>
      <c r="F11" s="232"/>
      <c r="G11" s="232"/>
      <c r="H11" s="86"/>
      <c r="I11" s="232"/>
      <c r="J11" s="86"/>
      <c r="K11" s="86"/>
      <c r="L11" s="86"/>
      <c r="M11" s="232"/>
      <c r="N11" s="86"/>
      <c r="O11" s="86"/>
    </row>
    <row r="12" spans="1:35" s="237" customFormat="1" ht="12" customHeight="1">
      <c r="A12" s="235" t="s">
        <v>115</v>
      </c>
      <c r="B12" s="236">
        <v>10296.1</v>
      </c>
      <c r="C12" s="236">
        <v>10220.5</v>
      </c>
      <c r="D12" s="236">
        <v>63.4</v>
      </c>
      <c r="E12" s="236">
        <v>12.2</v>
      </c>
      <c r="F12" s="236">
        <f>SUM(G12:H12)</f>
        <v>1718.4</v>
      </c>
      <c r="G12" s="236">
        <f>G14+G16</f>
        <v>446.90000000000003</v>
      </c>
      <c r="H12" s="236">
        <f>H14+H16</f>
        <v>1271.5</v>
      </c>
      <c r="I12" s="236">
        <v>8577.7</v>
      </c>
      <c r="J12" s="236">
        <v>2455.8</v>
      </c>
      <c r="K12" s="236">
        <v>6121.9</v>
      </c>
      <c r="L12" s="236">
        <v>2433.6</v>
      </c>
      <c r="M12" s="236">
        <v>1399.8</v>
      </c>
      <c r="N12" s="236">
        <v>552.3</v>
      </c>
      <c r="O12" s="236">
        <v>847.5</v>
      </c>
      <c r="R12" s="238"/>
      <c r="S12" s="238"/>
      <c r="T12" s="238"/>
      <c r="U12" s="238"/>
      <c r="W12" s="239"/>
      <c r="X12" s="239"/>
      <c r="Y12" s="239"/>
      <c r="Z12" s="239"/>
      <c r="AF12" s="239"/>
      <c r="AG12" s="239"/>
      <c r="AH12" s="239"/>
      <c r="AI12" s="239"/>
    </row>
    <row r="13" spans="1:35" s="237" customFormat="1" ht="12" customHeight="1">
      <c r="A13" s="235"/>
      <c r="B13" s="236"/>
      <c r="C13" s="236"/>
      <c r="D13" s="236"/>
      <c r="E13" s="236"/>
      <c r="F13" s="236"/>
      <c r="G13" s="236"/>
      <c r="H13" s="240"/>
      <c r="I13" s="236"/>
      <c r="J13" s="240"/>
      <c r="K13" s="240"/>
      <c r="L13" s="240"/>
      <c r="M13" s="236"/>
      <c r="N13" s="240" t="s">
        <v>72</v>
      </c>
      <c r="O13" s="240"/>
      <c r="Q13" s="241"/>
      <c r="R13" s="238"/>
      <c r="S13" s="238"/>
      <c r="T13" s="238"/>
      <c r="U13" s="238"/>
      <c r="W13" s="239"/>
      <c r="X13" s="239"/>
      <c r="Y13" s="239"/>
      <c r="Z13" s="239"/>
      <c r="AF13" s="239"/>
      <c r="AG13" s="239"/>
      <c r="AH13" s="239"/>
      <c r="AI13" s="239"/>
    </row>
    <row r="14" spans="1:35" s="237" customFormat="1" ht="12" customHeight="1">
      <c r="A14" s="242" t="s">
        <v>116</v>
      </c>
      <c r="B14" s="243">
        <f>SUM(B18:B28)</f>
        <v>4414.5</v>
      </c>
      <c r="C14" s="243">
        <v>4384.6</v>
      </c>
      <c r="D14" s="243">
        <v>25.7</v>
      </c>
      <c r="E14" s="243">
        <v>4.2</v>
      </c>
      <c r="F14" s="243">
        <f>SUM(F18:F28)</f>
        <v>864.2999999999998</v>
      </c>
      <c r="G14" s="243">
        <f>SUM(G18:G28)</f>
        <v>339.20000000000005</v>
      </c>
      <c r="H14" s="243">
        <f>SUM(H18:H28)</f>
        <v>525.0999999999999</v>
      </c>
      <c r="I14" s="243">
        <v>3550.2</v>
      </c>
      <c r="J14" s="243">
        <v>826.4</v>
      </c>
      <c r="K14" s="243">
        <v>2723.8</v>
      </c>
      <c r="L14" s="243">
        <v>1157.9</v>
      </c>
      <c r="M14" s="243">
        <v>949.5</v>
      </c>
      <c r="N14" s="243">
        <v>319.2</v>
      </c>
      <c r="O14" s="243">
        <v>630.3</v>
      </c>
      <c r="Q14" s="244"/>
      <c r="R14" s="238"/>
      <c r="S14" s="238"/>
      <c r="T14" s="238"/>
      <c r="U14" s="238"/>
      <c r="V14" s="238"/>
      <c r="W14" s="245"/>
      <c r="X14" s="245"/>
      <c r="Y14" s="245"/>
      <c r="Z14" s="245"/>
      <c r="AA14" s="238"/>
      <c r="AB14" s="238"/>
      <c r="AC14" s="238"/>
      <c r="AD14" s="238"/>
      <c r="AE14" s="238"/>
      <c r="AF14" s="245"/>
      <c r="AG14" s="245"/>
      <c r="AH14" s="245"/>
      <c r="AI14" s="245"/>
    </row>
    <row r="15" spans="1:35" s="237" customFormat="1" ht="12" customHeight="1">
      <c r="A15" s="235"/>
      <c r="B15" s="236"/>
      <c r="C15" s="236"/>
      <c r="D15" s="236"/>
      <c r="E15" s="236"/>
      <c r="F15" s="236"/>
      <c r="G15" s="236"/>
      <c r="H15" s="240"/>
      <c r="I15" s="236"/>
      <c r="J15" s="240"/>
      <c r="K15" s="240"/>
      <c r="L15" s="240"/>
      <c r="M15" s="236"/>
      <c r="N15" s="240"/>
      <c r="O15" s="240"/>
      <c r="Q15" s="241"/>
      <c r="R15" s="238"/>
      <c r="S15" s="238"/>
      <c r="T15" s="238"/>
      <c r="U15" s="238"/>
      <c r="W15" s="239"/>
      <c r="X15" s="239"/>
      <c r="Y15" s="239"/>
      <c r="Z15" s="239"/>
      <c r="AF15" s="239"/>
      <c r="AG15" s="239"/>
      <c r="AH15" s="239"/>
      <c r="AI15" s="239"/>
    </row>
    <row r="16" spans="1:35" s="237" customFormat="1" ht="12" customHeight="1">
      <c r="A16" s="242" t="s">
        <v>117</v>
      </c>
      <c r="B16" s="236">
        <v>5881.6</v>
      </c>
      <c r="C16" s="236">
        <v>5835.9</v>
      </c>
      <c r="D16" s="236">
        <v>37.7</v>
      </c>
      <c r="E16" s="236">
        <v>8</v>
      </c>
      <c r="F16" s="236">
        <f>SUM(G16:H16)</f>
        <v>854.1</v>
      </c>
      <c r="G16" s="236">
        <v>107.7</v>
      </c>
      <c r="H16" s="236">
        <v>746.4</v>
      </c>
      <c r="I16" s="236">
        <v>5027.5</v>
      </c>
      <c r="J16" s="236">
        <v>1629.4</v>
      </c>
      <c r="K16" s="236">
        <v>3398.1</v>
      </c>
      <c r="L16" s="236">
        <v>1275.7</v>
      </c>
      <c r="M16" s="236">
        <v>450.3</v>
      </c>
      <c r="N16" s="236">
        <v>233.1</v>
      </c>
      <c r="O16" s="236">
        <v>217.2</v>
      </c>
      <c r="Q16" s="244"/>
      <c r="R16" s="238"/>
      <c r="S16" s="238"/>
      <c r="T16" s="238"/>
      <c r="U16" s="238"/>
      <c r="V16" s="238"/>
      <c r="W16" s="245"/>
      <c r="X16" s="245"/>
      <c r="Y16" s="245"/>
      <c r="Z16" s="245"/>
      <c r="AA16" s="238"/>
      <c r="AB16" s="238"/>
      <c r="AC16" s="238"/>
      <c r="AD16" s="238"/>
      <c r="AE16" s="238"/>
      <c r="AF16" s="245"/>
      <c r="AG16" s="245"/>
      <c r="AH16" s="245"/>
      <c r="AI16" s="245"/>
    </row>
    <row r="17" spans="1:17" ht="12" customHeight="1">
      <c r="A17" s="229"/>
      <c r="B17" s="232"/>
      <c r="C17" s="232"/>
      <c r="D17" s="232" t="s">
        <v>72</v>
      </c>
      <c r="E17" s="232"/>
      <c r="F17" s="232"/>
      <c r="G17" s="232"/>
      <c r="H17" s="86"/>
      <c r="I17" s="232"/>
      <c r="J17" s="86"/>
      <c r="K17" s="86"/>
      <c r="L17" s="86"/>
      <c r="M17" s="232"/>
      <c r="N17" s="86"/>
      <c r="O17" s="86"/>
      <c r="Q17" s="246"/>
    </row>
    <row r="18" spans="1:32" ht="12" customHeight="1">
      <c r="A18" s="247" t="s">
        <v>118</v>
      </c>
      <c r="B18" s="232">
        <v>1239.2</v>
      </c>
      <c r="C18" s="232">
        <v>1232.8</v>
      </c>
      <c r="D18" s="232">
        <v>6.2</v>
      </c>
      <c r="E18" s="232">
        <v>0.2</v>
      </c>
      <c r="F18" s="232">
        <f>SUM(G18:H18)</f>
        <v>193.5</v>
      </c>
      <c r="G18" s="232">
        <v>137.3</v>
      </c>
      <c r="H18" s="86">
        <v>56.2</v>
      </c>
      <c r="I18" s="232">
        <v>1045.7</v>
      </c>
      <c r="J18" s="86">
        <v>339.7</v>
      </c>
      <c r="K18" s="86">
        <v>706</v>
      </c>
      <c r="L18" s="86">
        <v>337.3</v>
      </c>
      <c r="M18" s="232">
        <v>334.9</v>
      </c>
      <c r="N18" s="86">
        <v>128.2</v>
      </c>
      <c r="O18" s="86">
        <v>206.7</v>
      </c>
      <c r="Q18" s="248"/>
      <c r="V18" s="190"/>
      <c r="AA18" s="8"/>
      <c r="AB18" s="190"/>
      <c r="AC18" s="190"/>
      <c r="AD18" s="190"/>
      <c r="AE18" s="190"/>
      <c r="AF18" s="249"/>
    </row>
    <row r="19" spans="1:32" ht="12" customHeight="1">
      <c r="A19" s="247" t="s">
        <v>119</v>
      </c>
      <c r="B19" s="232">
        <v>616.4</v>
      </c>
      <c r="C19" s="232">
        <v>615.1</v>
      </c>
      <c r="D19" s="232">
        <v>1.3</v>
      </c>
      <c r="E19" s="232">
        <v>0</v>
      </c>
      <c r="F19" s="232">
        <f aca="true" t="shared" si="0" ref="F19:F28">SUM(G19:H19)</f>
        <v>174</v>
      </c>
      <c r="G19" s="232">
        <v>48.3</v>
      </c>
      <c r="H19" s="86">
        <v>125.7</v>
      </c>
      <c r="I19" s="232">
        <v>442.4</v>
      </c>
      <c r="J19" s="86">
        <v>19.1</v>
      </c>
      <c r="K19" s="86">
        <v>423.3</v>
      </c>
      <c r="L19" s="86">
        <v>118.1</v>
      </c>
      <c r="M19" s="232">
        <v>193</v>
      </c>
      <c r="N19" s="86">
        <v>36.9</v>
      </c>
      <c r="O19" s="86">
        <v>156.1</v>
      </c>
      <c r="Q19" s="248"/>
      <c r="V19" s="190"/>
      <c r="AA19" s="8"/>
      <c r="AB19" s="190"/>
      <c r="AC19" s="190"/>
      <c r="AD19" s="190"/>
      <c r="AE19" s="190"/>
      <c r="AF19" s="249"/>
    </row>
    <row r="20" spans="1:32" ht="12" customHeight="1">
      <c r="A20" s="247" t="s">
        <v>120</v>
      </c>
      <c r="B20" s="232">
        <v>303.7</v>
      </c>
      <c r="C20" s="232">
        <v>302.7</v>
      </c>
      <c r="D20" s="232">
        <v>1</v>
      </c>
      <c r="E20" s="232">
        <v>0</v>
      </c>
      <c r="F20" s="232">
        <f t="shared" si="0"/>
        <v>84.7</v>
      </c>
      <c r="G20" s="232">
        <v>33.7</v>
      </c>
      <c r="H20" s="86">
        <v>51</v>
      </c>
      <c r="I20" s="232">
        <v>219</v>
      </c>
      <c r="J20" s="86">
        <v>61</v>
      </c>
      <c r="K20" s="86">
        <v>158</v>
      </c>
      <c r="L20" s="86">
        <v>110.3</v>
      </c>
      <c r="M20" s="232">
        <v>54.3</v>
      </c>
      <c r="N20" s="86">
        <v>4.8</v>
      </c>
      <c r="O20" s="86">
        <v>49.5</v>
      </c>
      <c r="Q20" s="248"/>
      <c r="V20" s="190"/>
      <c r="AA20" s="8"/>
      <c r="AB20" s="190"/>
      <c r="AC20" s="190"/>
      <c r="AD20" s="190"/>
      <c r="AE20" s="190"/>
      <c r="AF20" s="249"/>
    </row>
    <row r="21" spans="1:32" ht="12" customHeight="1">
      <c r="A21" s="247" t="s">
        <v>121</v>
      </c>
      <c r="B21" s="232">
        <v>344.9</v>
      </c>
      <c r="C21" s="232">
        <v>340.4</v>
      </c>
      <c r="D21" s="232">
        <v>3.8</v>
      </c>
      <c r="E21" s="232">
        <v>0.7</v>
      </c>
      <c r="F21" s="232">
        <f t="shared" si="0"/>
        <v>43.8</v>
      </c>
      <c r="G21" s="232">
        <v>8.4</v>
      </c>
      <c r="H21" s="86">
        <v>35.4</v>
      </c>
      <c r="I21" s="232">
        <v>301.1</v>
      </c>
      <c r="J21" s="86">
        <v>19.4</v>
      </c>
      <c r="K21" s="86">
        <v>281.7</v>
      </c>
      <c r="L21" s="86">
        <v>112.8</v>
      </c>
      <c r="M21" s="232">
        <v>65.8</v>
      </c>
      <c r="N21" s="86">
        <v>15.9</v>
      </c>
      <c r="O21" s="86">
        <v>49.9</v>
      </c>
      <c r="Q21" s="248"/>
      <c r="V21" s="190"/>
      <c r="AA21" s="8"/>
      <c r="AB21" s="190"/>
      <c r="AC21" s="190"/>
      <c r="AD21" s="190"/>
      <c r="AE21" s="190"/>
      <c r="AF21" s="249"/>
    </row>
    <row r="22" spans="1:32" ht="12" customHeight="1">
      <c r="A22" s="247" t="s">
        <v>122</v>
      </c>
      <c r="B22" s="232">
        <v>201.8</v>
      </c>
      <c r="C22" s="232">
        <v>198.7</v>
      </c>
      <c r="D22" s="232">
        <v>2.9</v>
      </c>
      <c r="E22" s="232">
        <v>0.2</v>
      </c>
      <c r="F22" s="232">
        <f t="shared" si="0"/>
        <v>54.3</v>
      </c>
      <c r="G22" s="232">
        <v>24.3</v>
      </c>
      <c r="H22" s="86">
        <v>30</v>
      </c>
      <c r="I22" s="232">
        <v>147.5</v>
      </c>
      <c r="J22" s="86">
        <v>33.9</v>
      </c>
      <c r="K22" s="86">
        <v>113.6</v>
      </c>
      <c r="L22" s="86">
        <v>93.2</v>
      </c>
      <c r="M22" s="232">
        <v>37.5</v>
      </c>
      <c r="N22" s="86">
        <v>4.8</v>
      </c>
      <c r="O22" s="86">
        <v>32.7</v>
      </c>
      <c r="Q22" s="248"/>
      <c r="V22" s="190"/>
      <c r="W22" s="8"/>
      <c r="X22" s="8"/>
      <c r="Y22" s="8"/>
      <c r="Z22" s="8"/>
      <c r="AA22" s="8"/>
      <c r="AB22" s="190"/>
      <c r="AC22" s="190"/>
      <c r="AD22" s="190"/>
      <c r="AE22" s="190"/>
      <c r="AF22" s="249"/>
    </row>
    <row r="23" spans="1:32" ht="12" customHeight="1">
      <c r="A23" s="247" t="s">
        <v>123</v>
      </c>
      <c r="B23" s="232">
        <v>269.1</v>
      </c>
      <c r="C23" s="232">
        <v>266.6</v>
      </c>
      <c r="D23" s="232">
        <v>2.3</v>
      </c>
      <c r="E23" s="232">
        <v>0.2</v>
      </c>
      <c r="F23" s="232">
        <f t="shared" si="0"/>
        <v>31</v>
      </c>
      <c r="G23" s="232">
        <v>10.1</v>
      </c>
      <c r="H23" s="86">
        <v>20.9</v>
      </c>
      <c r="I23" s="232">
        <v>238.1</v>
      </c>
      <c r="J23" s="86">
        <v>57.6</v>
      </c>
      <c r="K23" s="86">
        <v>180.5</v>
      </c>
      <c r="L23" s="86">
        <v>27.1</v>
      </c>
      <c r="M23" s="232">
        <v>109.2</v>
      </c>
      <c r="N23" s="86">
        <v>76</v>
      </c>
      <c r="O23" s="86">
        <v>33.2</v>
      </c>
      <c r="Q23" s="248"/>
      <c r="V23" s="190"/>
      <c r="AA23" s="8"/>
      <c r="AB23" s="190"/>
      <c r="AC23" s="190"/>
      <c r="AD23" s="190"/>
      <c r="AE23" s="190"/>
      <c r="AF23" s="249"/>
    </row>
    <row r="24" spans="1:32" ht="12" customHeight="1">
      <c r="A24" s="247" t="s">
        <v>124</v>
      </c>
      <c r="B24" s="232">
        <v>107.8</v>
      </c>
      <c r="C24" s="232">
        <v>107</v>
      </c>
      <c r="D24" s="232">
        <v>0.8</v>
      </c>
      <c r="E24" s="232">
        <v>0</v>
      </c>
      <c r="F24" s="232">
        <f t="shared" si="0"/>
        <v>24.799999999999997</v>
      </c>
      <c r="G24" s="232">
        <v>9.1</v>
      </c>
      <c r="H24" s="86">
        <v>15.7</v>
      </c>
      <c r="I24" s="232">
        <v>83</v>
      </c>
      <c r="J24" s="86">
        <v>31.8</v>
      </c>
      <c r="K24" s="86">
        <v>51.2</v>
      </c>
      <c r="L24" s="86">
        <v>22.4</v>
      </c>
      <c r="M24" s="232">
        <v>29.7</v>
      </c>
      <c r="N24" s="86">
        <v>9.5</v>
      </c>
      <c r="O24" s="86">
        <v>20.2</v>
      </c>
      <c r="Q24" s="248"/>
      <c r="V24" s="190"/>
      <c r="AA24" s="8"/>
      <c r="AB24" s="190"/>
      <c r="AC24" s="190"/>
      <c r="AD24" s="190"/>
      <c r="AE24" s="190"/>
      <c r="AF24" s="249"/>
    </row>
    <row r="25" spans="1:32" ht="12" customHeight="1">
      <c r="A25" s="247" t="s">
        <v>125</v>
      </c>
      <c r="B25" s="232">
        <v>395.4</v>
      </c>
      <c r="C25" s="232">
        <v>391.2</v>
      </c>
      <c r="D25" s="232">
        <v>2.1</v>
      </c>
      <c r="E25" s="232">
        <v>2.1</v>
      </c>
      <c r="F25" s="232">
        <f t="shared" si="0"/>
        <v>89</v>
      </c>
      <c r="G25" s="232">
        <v>17.7</v>
      </c>
      <c r="H25" s="86">
        <v>71.3</v>
      </c>
      <c r="I25" s="232">
        <v>306.4</v>
      </c>
      <c r="J25" s="86">
        <v>102.8</v>
      </c>
      <c r="K25" s="86">
        <v>203.6</v>
      </c>
      <c r="L25" s="86">
        <v>50.7</v>
      </c>
      <c r="M25" s="232">
        <v>25.5</v>
      </c>
      <c r="N25" s="86">
        <v>12.6</v>
      </c>
      <c r="O25" s="86">
        <v>12.9</v>
      </c>
      <c r="Q25" s="248"/>
      <c r="V25" s="190"/>
      <c r="AA25" s="8"/>
      <c r="AB25" s="190"/>
      <c r="AC25" s="190"/>
      <c r="AD25" s="190"/>
      <c r="AE25" s="190"/>
      <c r="AF25" s="249"/>
    </row>
    <row r="26" spans="1:32" ht="12" customHeight="1">
      <c r="A26" s="247" t="s">
        <v>126</v>
      </c>
      <c r="B26" s="232">
        <v>215.2</v>
      </c>
      <c r="C26" s="232">
        <v>213.1</v>
      </c>
      <c r="D26" s="232">
        <v>1.8</v>
      </c>
      <c r="E26" s="232">
        <v>0.3</v>
      </c>
      <c r="F26" s="232">
        <f t="shared" si="0"/>
        <v>50.4</v>
      </c>
      <c r="G26" s="232">
        <v>10</v>
      </c>
      <c r="H26" s="86">
        <v>40.4</v>
      </c>
      <c r="I26" s="232">
        <v>164.8</v>
      </c>
      <c r="J26" s="86">
        <v>64.2</v>
      </c>
      <c r="K26" s="86">
        <v>100.6</v>
      </c>
      <c r="L26" s="86">
        <v>23.3</v>
      </c>
      <c r="M26" s="232">
        <v>46.9</v>
      </c>
      <c r="N26" s="86">
        <v>5.3</v>
      </c>
      <c r="O26" s="86">
        <v>41.6</v>
      </c>
      <c r="Q26" s="248"/>
      <c r="V26" s="190"/>
      <c r="AA26" s="8"/>
      <c r="AB26" s="190"/>
      <c r="AC26" s="190"/>
      <c r="AD26" s="190"/>
      <c r="AE26" s="190"/>
      <c r="AF26" s="249"/>
    </row>
    <row r="27" spans="1:32" ht="12" customHeight="1">
      <c r="A27" s="247" t="s">
        <v>127</v>
      </c>
      <c r="B27" s="232">
        <v>184.3</v>
      </c>
      <c r="C27" s="232">
        <v>183.5</v>
      </c>
      <c r="D27" s="232">
        <v>0.6</v>
      </c>
      <c r="E27" s="232">
        <v>0.2</v>
      </c>
      <c r="F27" s="232">
        <f t="shared" si="0"/>
        <v>26.4</v>
      </c>
      <c r="G27" s="232">
        <v>6.5</v>
      </c>
      <c r="H27" s="86">
        <v>19.9</v>
      </c>
      <c r="I27" s="232">
        <v>157.9</v>
      </c>
      <c r="J27" s="86">
        <v>9.9</v>
      </c>
      <c r="K27" s="86">
        <v>148</v>
      </c>
      <c r="L27" s="86">
        <v>59.3</v>
      </c>
      <c r="M27" s="232">
        <v>24.8</v>
      </c>
      <c r="N27" s="86">
        <v>15.5</v>
      </c>
      <c r="O27" s="86">
        <v>9.3</v>
      </c>
      <c r="Q27" s="248"/>
      <c r="V27" s="190"/>
      <c r="AA27" s="8"/>
      <c r="AB27" s="190"/>
      <c r="AC27" s="190"/>
      <c r="AD27" s="190"/>
      <c r="AE27" s="190"/>
      <c r="AF27" s="249"/>
    </row>
    <row r="28" spans="1:35" s="251" customFormat="1" ht="12" customHeight="1">
      <c r="A28" s="247" t="s">
        <v>128</v>
      </c>
      <c r="B28" s="232">
        <v>536.7</v>
      </c>
      <c r="C28" s="232">
        <v>533.5</v>
      </c>
      <c r="D28" s="232">
        <v>2.9</v>
      </c>
      <c r="E28" s="232">
        <v>0.3</v>
      </c>
      <c r="F28" s="232">
        <f t="shared" si="0"/>
        <v>92.4</v>
      </c>
      <c r="G28" s="232">
        <v>33.8</v>
      </c>
      <c r="H28" s="250">
        <v>58.6</v>
      </c>
      <c r="I28" s="232">
        <v>444.3</v>
      </c>
      <c r="J28" s="250">
        <v>87</v>
      </c>
      <c r="K28" s="250">
        <v>357.3</v>
      </c>
      <c r="L28" s="250">
        <v>203.4</v>
      </c>
      <c r="M28" s="232">
        <v>27.9</v>
      </c>
      <c r="N28" s="250">
        <v>9.7</v>
      </c>
      <c r="O28" s="250">
        <v>18.2</v>
      </c>
      <c r="Q28" s="248"/>
      <c r="R28" s="85"/>
      <c r="S28" s="85"/>
      <c r="T28" s="85"/>
      <c r="U28" s="85"/>
      <c r="V28" s="252"/>
      <c r="W28" s="252"/>
      <c r="X28" s="252"/>
      <c r="Y28" s="252"/>
      <c r="Z28" s="252"/>
      <c r="AA28" s="85"/>
      <c r="AB28" s="252"/>
      <c r="AC28" s="252"/>
      <c r="AD28" s="252"/>
      <c r="AE28" s="252"/>
      <c r="AF28" s="253"/>
      <c r="AG28" s="252"/>
      <c r="AH28" s="252"/>
      <c r="AI28" s="252"/>
    </row>
    <row r="29" spans="1:32" ht="12" customHeight="1">
      <c r="A29" s="247"/>
      <c r="B29" s="232"/>
      <c r="C29" s="232"/>
      <c r="D29" s="232"/>
      <c r="E29" s="232"/>
      <c r="F29" s="232"/>
      <c r="G29" s="232"/>
      <c r="H29" s="250"/>
      <c r="I29" s="232"/>
      <c r="J29" s="250"/>
      <c r="K29" s="250"/>
      <c r="L29" s="250"/>
      <c r="M29" s="232"/>
      <c r="N29" s="250"/>
      <c r="O29" s="250"/>
      <c r="Q29" s="248"/>
      <c r="V29" s="190"/>
      <c r="AA29" s="8"/>
      <c r="AB29" s="190"/>
      <c r="AC29" s="190"/>
      <c r="AD29" s="190"/>
      <c r="AE29" s="190"/>
      <c r="AF29" s="249"/>
    </row>
    <row r="30" spans="1:35" s="237" customFormat="1" ht="12" customHeight="1">
      <c r="A30" s="242" t="s">
        <v>129</v>
      </c>
      <c r="B30" s="243">
        <v>214.3</v>
      </c>
      <c r="C30" s="243">
        <v>211.5</v>
      </c>
      <c r="D30" s="243">
        <v>1.5</v>
      </c>
      <c r="E30" s="243">
        <v>1.3</v>
      </c>
      <c r="F30" s="243">
        <f>SUM(F31:F33)</f>
        <v>16.6</v>
      </c>
      <c r="G30" s="243">
        <f>SUM(G31:G33)</f>
        <v>2.5</v>
      </c>
      <c r="H30" s="243">
        <f>SUM(H31:H33)</f>
        <v>14.100000000000001</v>
      </c>
      <c r="I30" s="243">
        <v>197.7</v>
      </c>
      <c r="J30" s="243">
        <v>99</v>
      </c>
      <c r="K30" s="243">
        <v>98.7</v>
      </c>
      <c r="L30" s="243">
        <v>61.6</v>
      </c>
      <c r="M30" s="243">
        <v>10.2</v>
      </c>
      <c r="N30" s="243">
        <v>2.2</v>
      </c>
      <c r="O30" s="243">
        <v>8</v>
      </c>
      <c r="Q30" s="254"/>
      <c r="R30" s="238"/>
      <c r="S30" s="238"/>
      <c r="T30" s="238"/>
      <c r="U30" s="238"/>
      <c r="V30" s="238"/>
      <c r="W30" s="245"/>
      <c r="X30" s="245"/>
      <c r="Y30" s="245"/>
      <c r="Z30" s="245"/>
      <c r="AA30" s="238"/>
      <c r="AB30" s="245"/>
      <c r="AC30" s="245"/>
      <c r="AD30" s="245"/>
      <c r="AE30" s="245"/>
      <c r="AF30" s="245"/>
      <c r="AG30" s="245"/>
      <c r="AH30" s="245"/>
      <c r="AI30" s="245"/>
    </row>
    <row r="31" spans="1:32" ht="12" customHeight="1">
      <c r="A31" s="247" t="s">
        <v>130</v>
      </c>
      <c r="B31" s="232">
        <v>72.2</v>
      </c>
      <c r="C31" s="232">
        <v>71.7</v>
      </c>
      <c r="D31" s="232">
        <v>0.5</v>
      </c>
      <c r="E31" s="232">
        <v>0</v>
      </c>
      <c r="F31" s="232">
        <f>SUM(G31:H31)</f>
        <v>4.4</v>
      </c>
      <c r="G31" s="232">
        <v>1.9</v>
      </c>
      <c r="H31" s="86">
        <v>2.5</v>
      </c>
      <c r="I31" s="232">
        <v>67.8</v>
      </c>
      <c r="J31" s="86">
        <v>28.4</v>
      </c>
      <c r="K31" s="86">
        <v>39.4</v>
      </c>
      <c r="L31" s="86">
        <v>14.9</v>
      </c>
      <c r="M31" s="232">
        <v>2.8</v>
      </c>
      <c r="N31" s="86">
        <v>1.1</v>
      </c>
      <c r="O31" s="86">
        <v>1.7</v>
      </c>
      <c r="Q31" s="254"/>
      <c r="V31" s="190"/>
      <c r="AA31" s="8"/>
      <c r="AB31" s="190"/>
      <c r="AC31" s="190"/>
      <c r="AD31" s="190"/>
      <c r="AE31" s="190"/>
      <c r="AF31" s="249"/>
    </row>
    <row r="32" spans="1:35" s="251" customFormat="1" ht="12" customHeight="1">
      <c r="A32" s="247" t="s">
        <v>131</v>
      </c>
      <c r="B32" s="232">
        <v>76.6</v>
      </c>
      <c r="C32" s="232">
        <v>76.1</v>
      </c>
      <c r="D32" s="232">
        <v>0.5</v>
      </c>
      <c r="E32" s="232">
        <v>0</v>
      </c>
      <c r="F32" s="232">
        <f>SUM(G32:H32)</f>
        <v>4.8</v>
      </c>
      <c r="G32" s="232">
        <v>0.6</v>
      </c>
      <c r="H32" s="86">
        <v>4.2</v>
      </c>
      <c r="I32" s="232">
        <v>71.8</v>
      </c>
      <c r="J32" s="86">
        <v>40.9</v>
      </c>
      <c r="K32" s="86">
        <v>30.9</v>
      </c>
      <c r="L32" s="86">
        <v>30.9</v>
      </c>
      <c r="M32" s="232">
        <v>6.8</v>
      </c>
      <c r="N32" s="86">
        <v>0.5</v>
      </c>
      <c r="O32" s="86">
        <v>6.3</v>
      </c>
      <c r="Q32" s="254"/>
      <c r="R32" s="85"/>
      <c r="S32" s="85"/>
      <c r="T32" s="85"/>
      <c r="U32" s="85"/>
      <c r="V32" s="190"/>
      <c r="W32" s="252"/>
      <c r="X32" s="252"/>
      <c r="Y32" s="252"/>
      <c r="Z32" s="252"/>
      <c r="AA32" s="8"/>
      <c r="AB32" s="252"/>
      <c r="AC32" s="252"/>
      <c r="AD32" s="252"/>
      <c r="AE32" s="252"/>
      <c r="AF32" s="249"/>
      <c r="AG32" s="252"/>
      <c r="AH32" s="252"/>
      <c r="AI32" s="252"/>
    </row>
    <row r="33" spans="1:35" s="251" customFormat="1" ht="12" customHeight="1">
      <c r="A33" s="247" t="s">
        <v>132</v>
      </c>
      <c r="B33" s="232">
        <v>65.5</v>
      </c>
      <c r="C33" s="232">
        <v>63.7</v>
      </c>
      <c r="D33" s="232">
        <v>0.5</v>
      </c>
      <c r="E33" s="232">
        <v>1.3</v>
      </c>
      <c r="F33" s="232">
        <f>SUM(G33:H33)</f>
        <v>7.4</v>
      </c>
      <c r="G33" s="232">
        <v>0</v>
      </c>
      <c r="H33" s="250">
        <v>7.4</v>
      </c>
      <c r="I33" s="232">
        <v>58.1</v>
      </c>
      <c r="J33" s="250">
        <v>29.7</v>
      </c>
      <c r="K33" s="250">
        <v>28.4</v>
      </c>
      <c r="L33" s="232">
        <v>15.8</v>
      </c>
      <c r="M33" s="232">
        <v>0.6</v>
      </c>
      <c r="N33" s="250">
        <v>0.6</v>
      </c>
      <c r="O33" s="250">
        <v>0</v>
      </c>
      <c r="Q33" s="254"/>
      <c r="R33" s="85"/>
      <c r="S33" s="85"/>
      <c r="T33" s="85"/>
      <c r="U33" s="85"/>
      <c r="V33" s="252"/>
      <c r="W33" s="252"/>
      <c r="X33" s="252"/>
      <c r="Y33" s="252"/>
      <c r="Z33" s="252"/>
      <c r="AA33" s="85"/>
      <c r="AB33" s="252"/>
      <c r="AC33" s="252"/>
      <c r="AD33" s="252"/>
      <c r="AE33" s="252"/>
      <c r="AF33" s="253"/>
      <c r="AG33" s="252"/>
      <c r="AH33" s="252"/>
      <c r="AI33" s="252"/>
    </row>
    <row r="34" spans="1:32" ht="12" customHeight="1">
      <c r="A34" s="247"/>
      <c r="B34" s="232"/>
      <c r="C34" s="232"/>
      <c r="D34" s="232"/>
      <c r="E34" s="232"/>
      <c r="F34" s="232"/>
      <c r="G34" s="232"/>
      <c r="H34" s="250"/>
      <c r="I34" s="232"/>
      <c r="J34" s="250"/>
      <c r="K34" s="250"/>
      <c r="L34" s="250"/>
      <c r="M34" s="232"/>
      <c r="N34" s="250"/>
      <c r="O34" s="250"/>
      <c r="Q34" s="254"/>
      <c r="V34" s="190"/>
      <c r="AA34" s="8"/>
      <c r="AB34" s="190"/>
      <c r="AC34" s="190"/>
      <c r="AD34" s="190"/>
      <c r="AE34" s="190"/>
      <c r="AF34" s="249"/>
    </row>
    <row r="35" spans="1:35" s="237" customFormat="1" ht="12" customHeight="1">
      <c r="A35" s="242" t="s">
        <v>133</v>
      </c>
      <c r="B35" s="255">
        <v>821.5</v>
      </c>
      <c r="C35" s="255">
        <v>814.9</v>
      </c>
      <c r="D35" s="255">
        <v>4.9</v>
      </c>
      <c r="E35" s="255">
        <f>SUM(E36:E40)</f>
        <v>1.7000000000000002</v>
      </c>
      <c r="F35" s="255">
        <v>128.2</v>
      </c>
      <c r="G35" s="255">
        <f>SUM(G36:G40)</f>
        <v>11.3</v>
      </c>
      <c r="H35" s="255">
        <v>116.9</v>
      </c>
      <c r="I35" s="255">
        <v>693.3</v>
      </c>
      <c r="J35" s="255">
        <v>188.2</v>
      </c>
      <c r="K35" s="255">
        <v>505.1</v>
      </c>
      <c r="L35" s="255">
        <v>273.2</v>
      </c>
      <c r="M35" s="255">
        <v>53.1</v>
      </c>
      <c r="N35" s="255">
        <v>10.6</v>
      </c>
      <c r="O35" s="255">
        <v>42.5</v>
      </c>
      <c r="Q35" s="254"/>
      <c r="R35" s="238"/>
      <c r="S35" s="238"/>
      <c r="T35" s="238"/>
      <c r="U35" s="238"/>
      <c r="V35" s="238"/>
      <c r="W35" s="245"/>
      <c r="X35" s="245"/>
      <c r="Y35" s="245"/>
      <c r="Z35" s="245"/>
      <c r="AA35" s="238"/>
      <c r="AB35" s="245"/>
      <c r="AC35" s="245"/>
      <c r="AD35" s="245"/>
      <c r="AE35" s="245"/>
      <c r="AF35" s="245"/>
      <c r="AG35" s="245"/>
      <c r="AH35" s="245"/>
      <c r="AI35" s="245"/>
    </row>
    <row r="36" spans="1:32" ht="12" customHeight="1">
      <c r="A36" s="247" t="s">
        <v>134</v>
      </c>
      <c r="B36" s="232">
        <v>136.7</v>
      </c>
      <c r="C36" s="232">
        <v>134.7</v>
      </c>
      <c r="D36" s="232">
        <v>0.8</v>
      </c>
      <c r="E36" s="232">
        <v>1.2</v>
      </c>
      <c r="F36" s="232">
        <f>SUM(G36:H36)</f>
        <v>16.599999999999998</v>
      </c>
      <c r="G36" s="232">
        <v>0.9</v>
      </c>
      <c r="H36" s="86">
        <v>15.7</v>
      </c>
      <c r="I36" s="232">
        <v>120.1</v>
      </c>
      <c r="J36" s="86">
        <v>84.9</v>
      </c>
      <c r="K36" s="86">
        <v>35.2</v>
      </c>
      <c r="L36" s="86">
        <v>1.3</v>
      </c>
      <c r="M36" s="232">
        <v>8.9</v>
      </c>
      <c r="N36" s="86">
        <v>2.2</v>
      </c>
      <c r="O36" s="86">
        <v>6.7</v>
      </c>
      <c r="Q36" s="248"/>
      <c r="V36" s="190"/>
      <c r="AA36" s="8"/>
      <c r="AB36" s="190"/>
      <c r="AC36" s="190"/>
      <c r="AD36" s="190"/>
      <c r="AE36" s="190"/>
      <c r="AF36" s="249"/>
    </row>
    <row r="37" spans="1:32" ht="12" customHeight="1">
      <c r="A37" s="247" t="s">
        <v>135</v>
      </c>
      <c r="B37" s="232">
        <v>23</v>
      </c>
      <c r="C37" s="232">
        <v>22.9</v>
      </c>
      <c r="D37" s="232">
        <v>0</v>
      </c>
      <c r="E37" s="232">
        <v>0.1</v>
      </c>
      <c r="F37" s="232">
        <f>SUM(G37:H37)</f>
        <v>5.5</v>
      </c>
      <c r="G37" s="232">
        <v>0.4</v>
      </c>
      <c r="H37" s="86">
        <v>5.1</v>
      </c>
      <c r="I37" s="232">
        <v>17.5</v>
      </c>
      <c r="J37" s="86">
        <v>0.1</v>
      </c>
      <c r="K37" s="86">
        <v>17.4</v>
      </c>
      <c r="L37" s="86">
        <v>4.5</v>
      </c>
      <c r="M37" s="232">
        <v>2.9</v>
      </c>
      <c r="N37" s="86">
        <v>2.9</v>
      </c>
      <c r="O37" s="86">
        <v>0</v>
      </c>
      <c r="Q37" s="248"/>
      <c r="V37" s="190"/>
      <c r="AA37" s="8"/>
      <c r="AB37" s="190"/>
      <c r="AC37" s="190"/>
      <c r="AD37" s="190"/>
      <c r="AE37" s="190"/>
      <c r="AF37" s="249"/>
    </row>
    <row r="38" spans="1:32" ht="12" customHeight="1">
      <c r="A38" s="247" t="s">
        <v>136</v>
      </c>
      <c r="B38" s="232">
        <v>225.2</v>
      </c>
      <c r="C38" s="232">
        <v>223.1</v>
      </c>
      <c r="D38" s="232">
        <v>1.7</v>
      </c>
      <c r="E38" s="232">
        <v>0.4</v>
      </c>
      <c r="F38" s="232">
        <v>54.8</v>
      </c>
      <c r="G38" s="232">
        <v>7.6</v>
      </c>
      <c r="H38" s="86">
        <v>41.2</v>
      </c>
      <c r="I38" s="232">
        <v>170.4</v>
      </c>
      <c r="J38" s="86">
        <v>56.5</v>
      </c>
      <c r="K38" s="86">
        <v>113.9</v>
      </c>
      <c r="L38" s="86">
        <v>64.5</v>
      </c>
      <c r="M38" s="232">
        <v>26.8</v>
      </c>
      <c r="N38" s="86">
        <v>3</v>
      </c>
      <c r="O38" s="86">
        <v>23.8</v>
      </c>
      <c r="Q38" s="248"/>
      <c r="V38" s="190"/>
      <c r="AA38" s="8"/>
      <c r="AB38" s="190"/>
      <c r="AC38" s="190"/>
      <c r="AD38" s="190"/>
      <c r="AE38" s="190"/>
      <c r="AF38" s="249"/>
    </row>
    <row r="39" spans="1:32" ht="12" customHeight="1">
      <c r="A39" s="247" t="s">
        <v>137</v>
      </c>
      <c r="B39" s="232">
        <v>133.1</v>
      </c>
      <c r="C39" s="232">
        <v>132.3</v>
      </c>
      <c r="D39" s="232">
        <v>0.8</v>
      </c>
      <c r="E39" s="232">
        <v>0</v>
      </c>
      <c r="F39" s="232">
        <f>SUM(G39:H39)</f>
        <v>27.5</v>
      </c>
      <c r="G39" s="232">
        <v>0.4</v>
      </c>
      <c r="H39" s="86">
        <v>27.1</v>
      </c>
      <c r="I39" s="232">
        <v>105.6</v>
      </c>
      <c r="J39" s="232">
        <v>30.1</v>
      </c>
      <c r="K39" s="86">
        <v>75.5</v>
      </c>
      <c r="L39" s="86">
        <v>20.7</v>
      </c>
      <c r="M39" s="232">
        <v>1.3</v>
      </c>
      <c r="N39" s="86">
        <v>1</v>
      </c>
      <c r="O39" s="86">
        <v>0.3</v>
      </c>
      <c r="Q39" s="248"/>
      <c r="V39" s="190"/>
      <c r="AA39" s="8"/>
      <c r="AB39" s="190"/>
      <c r="AC39" s="190"/>
      <c r="AD39" s="190"/>
      <c r="AE39" s="190"/>
      <c r="AF39" s="249"/>
    </row>
    <row r="40" spans="1:35" s="251" customFormat="1" ht="12" customHeight="1">
      <c r="A40" s="247" t="s">
        <v>138</v>
      </c>
      <c r="B40" s="232">
        <v>303.5</v>
      </c>
      <c r="C40" s="232">
        <v>301.9</v>
      </c>
      <c r="D40" s="232">
        <v>1.6</v>
      </c>
      <c r="E40" s="232">
        <v>0</v>
      </c>
      <c r="F40" s="232">
        <f>SUM(G40:H40)</f>
        <v>23.8</v>
      </c>
      <c r="G40" s="232">
        <v>2</v>
      </c>
      <c r="H40" s="250">
        <v>21.8</v>
      </c>
      <c r="I40" s="232">
        <v>279.7</v>
      </c>
      <c r="J40" s="250">
        <v>16.6</v>
      </c>
      <c r="K40" s="250">
        <v>263.1</v>
      </c>
      <c r="L40" s="232">
        <v>182.2</v>
      </c>
      <c r="M40" s="232">
        <v>13.2</v>
      </c>
      <c r="N40" s="250">
        <v>1.5</v>
      </c>
      <c r="O40" s="250">
        <v>11.7</v>
      </c>
      <c r="Q40" s="248"/>
      <c r="R40" s="85"/>
      <c r="S40" s="85"/>
      <c r="T40" s="85"/>
      <c r="U40" s="85"/>
      <c r="V40" s="252"/>
      <c r="W40" s="252"/>
      <c r="X40" s="252"/>
      <c r="Y40" s="252"/>
      <c r="Z40" s="252"/>
      <c r="AA40" s="85"/>
      <c r="AB40" s="252"/>
      <c r="AC40" s="252"/>
      <c r="AD40" s="252"/>
      <c r="AE40" s="252"/>
      <c r="AF40" s="253"/>
      <c r="AG40" s="252"/>
      <c r="AH40" s="252"/>
      <c r="AI40" s="252"/>
    </row>
    <row r="41" spans="1:32" ht="12" customHeight="1">
      <c r="A41" s="247"/>
      <c r="B41" s="232"/>
      <c r="C41" s="232"/>
      <c r="D41" s="232"/>
      <c r="E41" s="232"/>
      <c r="F41" s="232"/>
      <c r="G41" s="232"/>
      <c r="H41" s="250"/>
      <c r="I41" s="232"/>
      <c r="J41" s="250"/>
      <c r="K41" s="250"/>
      <c r="L41" s="250"/>
      <c r="M41" s="232"/>
      <c r="N41" s="250"/>
      <c r="O41" s="250"/>
      <c r="Q41" s="248"/>
      <c r="V41" s="190"/>
      <c r="AA41" s="8"/>
      <c r="AB41" s="190"/>
      <c r="AC41" s="190"/>
      <c r="AD41" s="190"/>
      <c r="AE41" s="190"/>
      <c r="AF41" s="249"/>
    </row>
    <row r="42" spans="1:35" s="237" customFormat="1" ht="12" customHeight="1">
      <c r="A42" s="242" t="s">
        <v>139</v>
      </c>
      <c r="B42" s="243">
        <f>SUM(B43:B44)</f>
        <v>556.3</v>
      </c>
      <c r="C42" s="243">
        <v>554.2</v>
      </c>
      <c r="D42" s="243">
        <v>2</v>
      </c>
      <c r="E42" s="232">
        <v>0.1</v>
      </c>
      <c r="F42" s="255">
        <f>SUM(F43:F44)</f>
        <v>191.10000000000002</v>
      </c>
      <c r="G42" s="255">
        <f>SUM(G43:G44)</f>
        <v>18.2</v>
      </c>
      <c r="H42" s="255">
        <f>SUM(H43:H44)</f>
        <v>172.9</v>
      </c>
      <c r="I42" s="255">
        <v>365.2</v>
      </c>
      <c r="J42" s="255">
        <v>122.5</v>
      </c>
      <c r="K42" s="255">
        <v>242.7</v>
      </c>
      <c r="L42" s="255">
        <v>60.1</v>
      </c>
      <c r="M42" s="255">
        <v>27.8</v>
      </c>
      <c r="N42" s="255">
        <v>5.5</v>
      </c>
      <c r="O42" s="255">
        <v>22.3</v>
      </c>
      <c r="Q42" s="254"/>
      <c r="R42" s="238"/>
      <c r="S42" s="238"/>
      <c r="T42" s="238"/>
      <c r="U42" s="238"/>
      <c r="V42" s="238"/>
      <c r="W42" s="245"/>
      <c r="X42" s="245"/>
      <c r="Y42" s="245"/>
      <c r="Z42" s="245"/>
      <c r="AA42" s="238"/>
      <c r="AB42" s="245"/>
      <c r="AC42" s="245"/>
      <c r="AD42" s="245"/>
      <c r="AE42" s="245"/>
      <c r="AF42" s="245"/>
      <c r="AG42" s="245"/>
      <c r="AH42" s="245"/>
      <c r="AI42" s="245"/>
    </row>
    <row r="43" spans="1:32" ht="12" customHeight="1">
      <c r="A43" s="247" t="s">
        <v>140</v>
      </c>
      <c r="B43" s="232">
        <v>208.6</v>
      </c>
      <c r="C43" s="232">
        <v>208.3</v>
      </c>
      <c r="D43" s="232">
        <v>0.3</v>
      </c>
      <c r="E43" s="232">
        <v>0</v>
      </c>
      <c r="F43" s="232">
        <f>SUM(G43:H43)</f>
        <v>28.299999999999997</v>
      </c>
      <c r="G43" s="232">
        <v>11.4</v>
      </c>
      <c r="H43" s="86">
        <v>16.9</v>
      </c>
      <c r="I43" s="232">
        <v>180.3</v>
      </c>
      <c r="J43" s="86">
        <v>122.5</v>
      </c>
      <c r="K43" s="86">
        <v>57.8</v>
      </c>
      <c r="L43" s="86">
        <v>0</v>
      </c>
      <c r="M43" s="232">
        <v>18.5</v>
      </c>
      <c r="N43" s="86">
        <v>4.2</v>
      </c>
      <c r="O43" s="86">
        <v>14.3</v>
      </c>
      <c r="Q43" s="248"/>
      <c r="V43" s="190"/>
      <c r="AA43" s="8"/>
      <c r="AB43" s="190"/>
      <c r="AC43" s="190"/>
      <c r="AD43" s="190"/>
      <c r="AE43" s="190"/>
      <c r="AF43" s="249"/>
    </row>
    <row r="44" spans="1:35" s="251" customFormat="1" ht="12" customHeight="1">
      <c r="A44" s="247" t="s">
        <v>141</v>
      </c>
      <c r="B44" s="232">
        <v>347.7</v>
      </c>
      <c r="C44" s="232">
        <v>345.9</v>
      </c>
      <c r="D44" s="232">
        <v>1.7</v>
      </c>
      <c r="E44" s="232">
        <v>0.1</v>
      </c>
      <c r="F44" s="232">
        <f>SUM(G44:H44)</f>
        <v>162.8</v>
      </c>
      <c r="G44" s="232">
        <v>6.8</v>
      </c>
      <c r="H44" s="250">
        <v>156</v>
      </c>
      <c r="I44" s="232">
        <v>184.9</v>
      </c>
      <c r="J44" s="250">
        <v>0</v>
      </c>
      <c r="K44" s="250">
        <v>184.9</v>
      </c>
      <c r="L44" s="250">
        <v>60.1</v>
      </c>
      <c r="M44" s="232">
        <v>9.3</v>
      </c>
      <c r="N44" s="250">
        <v>1.3</v>
      </c>
      <c r="O44" s="250">
        <v>8</v>
      </c>
      <c r="Q44" s="248"/>
      <c r="R44" s="85"/>
      <c r="S44" s="85"/>
      <c r="T44" s="85"/>
      <c r="U44" s="85"/>
      <c r="V44" s="252"/>
      <c r="W44" s="252"/>
      <c r="X44" s="252"/>
      <c r="Y44" s="252"/>
      <c r="Z44" s="252"/>
      <c r="AA44" s="85"/>
      <c r="AB44" s="252"/>
      <c r="AC44" s="252"/>
      <c r="AD44" s="252"/>
      <c r="AE44" s="252"/>
      <c r="AF44" s="253"/>
      <c r="AG44" s="252"/>
      <c r="AH44" s="252"/>
      <c r="AI44" s="252"/>
    </row>
    <row r="45" spans="1:32" ht="12" customHeight="1">
      <c r="A45" s="247"/>
      <c r="B45" s="232"/>
      <c r="C45" s="232"/>
      <c r="D45" s="232"/>
      <c r="E45" s="232"/>
      <c r="F45" s="232"/>
      <c r="G45" s="232"/>
      <c r="H45" s="250"/>
      <c r="I45" s="232"/>
      <c r="J45" s="250"/>
      <c r="K45" s="250"/>
      <c r="L45" s="250"/>
      <c r="M45" s="232"/>
      <c r="N45" s="250"/>
      <c r="O45" s="250"/>
      <c r="Q45" s="248"/>
      <c r="V45" s="190"/>
      <c r="AA45" s="8"/>
      <c r="AB45" s="190"/>
      <c r="AC45" s="190"/>
      <c r="AD45" s="190"/>
      <c r="AE45" s="190"/>
      <c r="AF45" s="249"/>
    </row>
    <row r="46" spans="1:35" s="237" customFormat="1" ht="12" customHeight="1">
      <c r="A46" s="242" t="s">
        <v>142</v>
      </c>
      <c r="B46" s="243">
        <f>SUM(B47:B50)</f>
        <v>591.8000000000001</v>
      </c>
      <c r="C46" s="243">
        <v>588.5</v>
      </c>
      <c r="D46" s="243">
        <v>3</v>
      </c>
      <c r="E46" s="243">
        <v>0.3</v>
      </c>
      <c r="F46" s="243">
        <f>SUM(F47:F50)</f>
        <v>92.7</v>
      </c>
      <c r="G46" s="243">
        <f>SUM(G47:G50)</f>
        <v>18.6</v>
      </c>
      <c r="H46" s="243">
        <f>SUM(H47:H50)</f>
        <v>74.10000000000001</v>
      </c>
      <c r="I46" s="243">
        <v>499.1</v>
      </c>
      <c r="J46" s="243">
        <v>188</v>
      </c>
      <c r="K46" s="243">
        <v>311.1</v>
      </c>
      <c r="L46" s="243">
        <v>83.9</v>
      </c>
      <c r="M46" s="243">
        <v>92.8</v>
      </c>
      <c r="N46" s="243">
        <v>87.4</v>
      </c>
      <c r="O46" s="255">
        <v>5.4</v>
      </c>
      <c r="Q46" s="254"/>
      <c r="R46" s="238"/>
      <c r="S46" s="238"/>
      <c r="T46" s="238"/>
      <c r="U46" s="238"/>
      <c r="V46" s="238"/>
      <c r="W46" s="245"/>
      <c r="X46" s="245"/>
      <c r="Y46" s="245"/>
      <c r="Z46" s="245"/>
      <c r="AA46" s="238"/>
      <c r="AB46" s="245"/>
      <c r="AC46" s="245"/>
      <c r="AD46" s="245"/>
      <c r="AE46" s="245"/>
      <c r="AF46" s="245"/>
      <c r="AG46" s="245"/>
      <c r="AH46" s="245"/>
      <c r="AI46" s="245"/>
    </row>
    <row r="47" spans="1:32" ht="12" customHeight="1">
      <c r="A47" s="247" t="s">
        <v>143</v>
      </c>
      <c r="B47" s="232">
        <v>115</v>
      </c>
      <c r="C47" s="232">
        <v>114.4</v>
      </c>
      <c r="D47" s="232">
        <v>0.6</v>
      </c>
      <c r="E47" s="232">
        <v>0</v>
      </c>
      <c r="F47" s="232">
        <f>SUM(G47:H47)</f>
        <v>20.2</v>
      </c>
      <c r="G47" s="232">
        <v>0</v>
      </c>
      <c r="H47" s="86">
        <v>20.2</v>
      </c>
      <c r="I47" s="232">
        <v>94.8</v>
      </c>
      <c r="J47" s="86">
        <v>46.3</v>
      </c>
      <c r="K47" s="86">
        <v>48.5</v>
      </c>
      <c r="L47" s="86">
        <v>5.5</v>
      </c>
      <c r="M47" s="232">
        <v>33.3</v>
      </c>
      <c r="N47" s="86">
        <v>33.3</v>
      </c>
      <c r="O47" s="86">
        <v>0</v>
      </c>
      <c r="Q47" s="248"/>
      <c r="V47" s="190"/>
      <c r="AA47" s="8"/>
      <c r="AB47" s="190"/>
      <c r="AC47" s="190"/>
      <c r="AD47" s="190"/>
      <c r="AE47" s="190"/>
      <c r="AF47" s="249"/>
    </row>
    <row r="48" spans="1:32" ht="12" customHeight="1">
      <c r="A48" s="247" t="s">
        <v>144</v>
      </c>
      <c r="B48" s="232">
        <v>204.5</v>
      </c>
      <c r="C48" s="232">
        <v>203.7</v>
      </c>
      <c r="D48" s="232">
        <v>0.8</v>
      </c>
      <c r="E48" s="232">
        <v>0</v>
      </c>
      <c r="F48" s="232">
        <f>SUM(G48:H48)</f>
        <v>35.8</v>
      </c>
      <c r="G48" s="232">
        <v>4.3</v>
      </c>
      <c r="H48" s="86">
        <v>31.5</v>
      </c>
      <c r="I48" s="232">
        <v>168.7</v>
      </c>
      <c r="J48" s="86">
        <v>73.3</v>
      </c>
      <c r="K48" s="86">
        <v>95.4</v>
      </c>
      <c r="L48" s="232">
        <v>17</v>
      </c>
      <c r="M48" s="232">
        <v>6.8</v>
      </c>
      <c r="N48" s="86">
        <v>6.4</v>
      </c>
      <c r="O48" s="86">
        <v>0.4</v>
      </c>
      <c r="Q48" s="248"/>
      <c r="V48" s="190"/>
      <c r="AA48" s="8"/>
      <c r="AB48" s="190"/>
      <c r="AC48" s="190"/>
      <c r="AD48" s="190"/>
      <c r="AE48" s="190"/>
      <c r="AF48" s="249"/>
    </row>
    <row r="49" spans="1:32" ht="12" customHeight="1">
      <c r="A49" s="247" t="s">
        <v>145</v>
      </c>
      <c r="B49" s="232">
        <v>178.6</v>
      </c>
      <c r="C49" s="232">
        <v>177.3</v>
      </c>
      <c r="D49" s="232">
        <v>1</v>
      </c>
      <c r="E49" s="232">
        <v>0.3</v>
      </c>
      <c r="F49" s="232">
        <f>SUM(G49:H49)</f>
        <v>15.2</v>
      </c>
      <c r="G49" s="232">
        <v>0</v>
      </c>
      <c r="H49" s="86">
        <v>15.2</v>
      </c>
      <c r="I49" s="232">
        <v>163.4</v>
      </c>
      <c r="J49" s="86">
        <v>34.1</v>
      </c>
      <c r="K49" s="250">
        <v>129.3</v>
      </c>
      <c r="L49" s="86">
        <v>28.8</v>
      </c>
      <c r="M49" s="232">
        <v>45.1</v>
      </c>
      <c r="N49" s="86">
        <v>43.9</v>
      </c>
      <c r="O49" s="86">
        <v>1.2</v>
      </c>
      <c r="Q49" s="248"/>
      <c r="V49" s="190"/>
      <c r="AA49" s="8"/>
      <c r="AB49" s="190"/>
      <c r="AC49" s="190"/>
      <c r="AD49" s="190"/>
      <c r="AE49" s="190"/>
      <c r="AF49" s="249"/>
    </row>
    <row r="50" spans="1:35" s="251" customFormat="1" ht="12" customHeight="1">
      <c r="A50" s="247" t="s">
        <v>146</v>
      </c>
      <c r="B50" s="232">
        <v>93.7</v>
      </c>
      <c r="C50" s="232">
        <v>93.1</v>
      </c>
      <c r="D50" s="232">
        <v>0.6</v>
      </c>
      <c r="E50" s="232">
        <v>0</v>
      </c>
      <c r="F50" s="232">
        <f>SUM(G50:H50)</f>
        <v>21.5</v>
      </c>
      <c r="G50" s="232">
        <v>14.3</v>
      </c>
      <c r="H50" s="250">
        <v>7.2</v>
      </c>
      <c r="I50" s="232">
        <v>72.2</v>
      </c>
      <c r="J50" s="250">
        <v>34.3</v>
      </c>
      <c r="K50" s="250">
        <v>37.9</v>
      </c>
      <c r="L50" s="250">
        <v>32.6</v>
      </c>
      <c r="M50" s="232">
        <v>7.6</v>
      </c>
      <c r="N50" s="250">
        <v>3.8</v>
      </c>
      <c r="O50" s="250">
        <v>3.8</v>
      </c>
      <c r="Q50" s="248"/>
      <c r="R50" s="85"/>
      <c r="S50" s="85"/>
      <c r="T50" s="85"/>
      <c r="U50" s="85"/>
      <c r="V50" s="252"/>
      <c r="W50" s="252"/>
      <c r="X50" s="252"/>
      <c r="Y50" s="252"/>
      <c r="Z50" s="252"/>
      <c r="AA50" s="85"/>
      <c r="AB50" s="252"/>
      <c r="AC50" s="252"/>
      <c r="AD50" s="252"/>
      <c r="AE50" s="252"/>
      <c r="AF50" s="253"/>
      <c r="AG50" s="252"/>
      <c r="AH50" s="252"/>
      <c r="AI50" s="252"/>
    </row>
    <row r="51" spans="1:32" ht="12" customHeight="1">
      <c r="A51" s="247"/>
      <c r="B51" s="232"/>
      <c r="C51" s="232"/>
      <c r="D51" s="232"/>
      <c r="E51" s="232"/>
      <c r="F51" s="232"/>
      <c r="G51" s="232"/>
      <c r="H51" s="250"/>
      <c r="I51" s="232"/>
      <c r="J51" s="250"/>
      <c r="K51" s="250"/>
      <c r="L51" s="250"/>
      <c r="M51" s="232"/>
      <c r="N51" s="250"/>
      <c r="O51" s="250"/>
      <c r="Q51" s="248"/>
      <c r="V51" s="190"/>
      <c r="AA51" s="8"/>
      <c r="AB51" s="190"/>
      <c r="AC51" s="190"/>
      <c r="AD51" s="190"/>
      <c r="AE51" s="190"/>
      <c r="AF51" s="249"/>
    </row>
    <row r="52" spans="1:35" s="237" customFormat="1" ht="12" customHeight="1">
      <c r="A52" s="256" t="s">
        <v>147</v>
      </c>
      <c r="B52" s="243">
        <f>SUM(B53)</f>
        <v>127.7</v>
      </c>
      <c r="C52" s="243">
        <v>127</v>
      </c>
      <c r="D52" s="243">
        <v>0.7</v>
      </c>
      <c r="E52" s="232">
        <v>0</v>
      </c>
      <c r="F52" s="243">
        <f>SUM(F53)</f>
        <v>17.700000000000003</v>
      </c>
      <c r="G52" s="243">
        <f>SUM(G53)</f>
        <v>6.9</v>
      </c>
      <c r="H52" s="255">
        <f>SUM(H53)</f>
        <v>10.8</v>
      </c>
      <c r="I52" s="243">
        <v>110</v>
      </c>
      <c r="J52" s="255">
        <v>54.4</v>
      </c>
      <c r="K52" s="255">
        <v>55.6</v>
      </c>
      <c r="L52" s="255">
        <v>43.8</v>
      </c>
      <c r="M52" s="243">
        <v>32.9</v>
      </c>
      <c r="N52" s="255">
        <f>SUM(N53)</f>
        <v>27.4</v>
      </c>
      <c r="O52" s="255">
        <v>5.5</v>
      </c>
      <c r="Q52" s="254"/>
      <c r="R52" s="238"/>
      <c r="S52" s="238"/>
      <c r="T52" s="238"/>
      <c r="U52" s="238"/>
      <c r="V52" s="238"/>
      <c r="W52" s="245"/>
      <c r="X52" s="245"/>
      <c r="Y52" s="245"/>
      <c r="Z52" s="245"/>
      <c r="AA52" s="238"/>
      <c r="AB52" s="245"/>
      <c r="AC52" s="245"/>
      <c r="AD52" s="245"/>
      <c r="AE52" s="245"/>
      <c r="AF52" s="245"/>
      <c r="AG52" s="245"/>
      <c r="AH52" s="245"/>
      <c r="AI52" s="245"/>
    </row>
    <row r="53" spans="1:35" s="257" customFormat="1" ht="12" customHeight="1">
      <c r="A53" s="247" t="s">
        <v>148</v>
      </c>
      <c r="B53" s="232">
        <v>127.7</v>
      </c>
      <c r="C53" s="232">
        <v>127</v>
      </c>
      <c r="D53" s="232">
        <v>0.7</v>
      </c>
      <c r="E53" s="232">
        <v>0</v>
      </c>
      <c r="F53" s="232">
        <f>SUM(G53:H53)</f>
        <v>17.700000000000003</v>
      </c>
      <c r="G53" s="232">
        <v>6.9</v>
      </c>
      <c r="H53" s="250">
        <v>10.8</v>
      </c>
      <c r="I53" s="232">
        <v>110</v>
      </c>
      <c r="J53" s="250">
        <v>54.4</v>
      </c>
      <c r="K53" s="250">
        <v>55.6</v>
      </c>
      <c r="L53" s="250">
        <v>43.8</v>
      </c>
      <c r="M53" s="232">
        <v>32.9</v>
      </c>
      <c r="N53" s="250">
        <v>27.4</v>
      </c>
      <c r="O53" s="250">
        <v>5.5</v>
      </c>
      <c r="Q53" s="248"/>
      <c r="R53" s="258"/>
      <c r="S53" s="258"/>
      <c r="T53" s="258"/>
      <c r="U53" s="258"/>
      <c r="V53" s="252"/>
      <c r="W53" s="259"/>
      <c r="X53" s="259"/>
      <c r="Y53" s="259"/>
      <c r="Z53" s="259"/>
      <c r="AA53" s="85"/>
      <c r="AB53" s="252"/>
      <c r="AC53" s="252"/>
      <c r="AD53" s="252"/>
      <c r="AE53" s="252"/>
      <c r="AF53" s="253"/>
      <c r="AG53" s="252"/>
      <c r="AH53" s="252"/>
      <c r="AI53" s="252"/>
    </row>
    <row r="54" spans="1:35" s="237" customFormat="1" ht="12" customHeight="1">
      <c r="A54" s="247"/>
      <c r="B54" s="232"/>
      <c r="C54" s="232"/>
      <c r="D54" s="232"/>
      <c r="E54" s="232"/>
      <c r="F54" s="232"/>
      <c r="G54" s="232"/>
      <c r="H54" s="250"/>
      <c r="I54" s="232"/>
      <c r="J54" s="250"/>
      <c r="K54" s="250"/>
      <c r="L54" s="250"/>
      <c r="M54" s="232"/>
      <c r="N54" s="250"/>
      <c r="O54" s="250"/>
      <c r="Q54" s="248"/>
      <c r="R54" s="238"/>
      <c r="S54" s="238"/>
      <c r="T54" s="238"/>
      <c r="U54" s="238"/>
      <c r="V54" s="190"/>
      <c r="W54" s="239"/>
      <c r="X54" s="239"/>
      <c r="Y54" s="239"/>
      <c r="Z54" s="239"/>
      <c r="AA54" s="8"/>
      <c r="AB54" s="190"/>
      <c r="AC54" s="190"/>
      <c r="AD54" s="190"/>
      <c r="AE54" s="190"/>
      <c r="AF54" s="249"/>
      <c r="AG54" s="190"/>
      <c r="AH54" s="190"/>
      <c r="AI54" s="190"/>
    </row>
    <row r="55" spans="1:35" s="237" customFormat="1" ht="12" customHeight="1">
      <c r="A55" s="256" t="s">
        <v>149</v>
      </c>
      <c r="B55" s="255">
        <v>508.1</v>
      </c>
      <c r="C55" s="255">
        <v>502</v>
      </c>
      <c r="D55" s="255">
        <v>5.5</v>
      </c>
      <c r="E55" s="255">
        <v>0.6</v>
      </c>
      <c r="F55" s="255">
        <v>80.1</v>
      </c>
      <c r="G55" s="255">
        <v>24.3</v>
      </c>
      <c r="H55" s="255">
        <v>55.8</v>
      </c>
      <c r="I55" s="255">
        <v>428</v>
      </c>
      <c r="J55" s="255">
        <v>112.3</v>
      </c>
      <c r="K55" s="255">
        <v>315.7</v>
      </c>
      <c r="L55" s="255">
        <v>184.4</v>
      </c>
      <c r="M55" s="255">
        <v>91.4</v>
      </c>
      <c r="N55" s="255">
        <v>36.6</v>
      </c>
      <c r="O55" s="255">
        <v>54.8</v>
      </c>
      <c r="Q55" s="254"/>
      <c r="R55" s="238"/>
      <c r="S55" s="238"/>
      <c r="T55" s="238"/>
      <c r="U55" s="238"/>
      <c r="V55" s="238"/>
      <c r="W55" s="245"/>
      <c r="X55" s="245"/>
      <c r="Y55" s="245"/>
      <c r="Z55" s="245"/>
      <c r="AA55" s="238"/>
      <c r="AB55" s="245"/>
      <c r="AC55" s="245"/>
      <c r="AD55" s="245"/>
      <c r="AE55" s="245"/>
      <c r="AF55" s="245"/>
      <c r="AG55" s="245"/>
      <c r="AH55" s="245"/>
      <c r="AI55" s="245"/>
    </row>
    <row r="56" spans="1:32" ht="12" customHeight="1">
      <c r="A56" s="247" t="s">
        <v>150</v>
      </c>
      <c r="B56" s="232">
        <v>47.8</v>
      </c>
      <c r="C56" s="232">
        <v>47.6</v>
      </c>
      <c r="D56" s="232">
        <v>0.2</v>
      </c>
      <c r="E56" s="232">
        <v>0</v>
      </c>
      <c r="F56" s="232">
        <v>0</v>
      </c>
      <c r="G56" s="232">
        <v>0</v>
      </c>
      <c r="H56" s="232">
        <v>0</v>
      </c>
      <c r="I56" s="232">
        <v>47.8</v>
      </c>
      <c r="J56" s="232">
        <v>3.8</v>
      </c>
      <c r="K56" s="86">
        <v>44</v>
      </c>
      <c r="L56" s="86">
        <v>43.8</v>
      </c>
      <c r="M56" s="232">
        <v>12.6</v>
      </c>
      <c r="N56" s="86">
        <v>11.1</v>
      </c>
      <c r="O56" s="86">
        <v>1.5</v>
      </c>
      <c r="Q56" s="248"/>
      <c r="V56" s="190"/>
      <c r="AA56" s="8"/>
      <c r="AB56" s="190"/>
      <c r="AC56" s="190"/>
      <c r="AD56" s="190"/>
      <c r="AE56" s="190"/>
      <c r="AF56" s="249"/>
    </row>
    <row r="57" spans="1:32" ht="12" customHeight="1">
      <c r="A57" s="247" t="s">
        <v>151</v>
      </c>
      <c r="B57" s="232">
        <v>64.2</v>
      </c>
      <c r="C57" s="232">
        <v>62.9</v>
      </c>
      <c r="D57" s="232">
        <v>1.2</v>
      </c>
      <c r="E57" s="232">
        <v>0.1</v>
      </c>
      <c r="F57" s="232">
        <v>26.7</v>
      </c>
      <c r="G57" s="232">
        <v>1.6</v>
      </c>
      <c r="H57" s="86">
        <v>25.1</v>
      </c>
      <c r="I57" s="232">
        <v>37.5</v>
      </c>
      <c r="J57" s="232">
        <v>3.8</v>
      </c>
      <c r="K57" s="86">
        <v>33.7</v>
      </c>
      <c r="L57" s="86">
        <v>11.1</v>
      </c>
      <c r="M57" s="232">
        <v>22.9</v>
      </c>
      <c r="N57" s="86">
        <v>1.9</v>
      </c>
      <c r="O57" s="86">
        <v>21</v>
      </c>
      <c r="Q57" s="248"/>
      <c r="V57" s="190"/>
      <c r="AA57" s="8"/>
      <c r="AB57" s="190"/>
      <c r="AC57" s="190"/>
      <c r="AD57" s="190"/>
      <c r="AE57" s="190"/>
      <c r="AF57" s="249"/>
    </row>
    <row r="58" spans="1:32" ht="12" customHeight="1">
      <c r="A58" s="247" t="s">
        <v>152</v>
      </c>
      <c r="B58" s="232">
        <v>50.8</v>
      </c>
      <c r="C58" s="232">
        <v>49.8</v>
      </c>
      <c r="D58" s="232">
        <v>1</v>
      </c>
      <c r="E58" s="232">
        <v>0</v>
      </c>
      <c r="F58" s="232">
        <v>2.7</v>
      </c>
      <c r="G58" s="232">
        <v>1.2</v>
      </c>
      <c r="H58" s="86">
        <v>1.5</v>
      </c>
      <c r="I58" s="232">
        <v>48.1</v>
      </c>
      <c r="J58" s="86">
        <v>27.6</v>
      </c>
      <c r="K58" s="86">
        <v>20.5</v>
      </c>
      <c r="L58" s="86">
        <v>0.1</v>
      </c>
      <c r="M58" s="232">
        <v>12.2</v>
      </c>
      <c r="N58" s="86">
        <v>3.2</v>
      </c>
      <c r="O58" s="86">
        <v>9</v>
      </c>
      <c r="Q58" s="248"/>
      <c r="V58" s="190"/>
      <c r="AA58" s="8"/>
      <c r="AB58" s="190"/>
      <c r="AC58" s="190"/>
      <c r="AD58" s="190"/>
      <c r="AE58" s="190"/>
      <c r="AF58" s="249"/>
    </row>
    <row r="59" spans="1:32" ht="12" customHeight="1">
      <c r="A59" s="247" t="s">
        <v>153</v>
      </c>
      <c r="B59" s="232">
        <v>123</v>
      </c>
      <c r="C59" s="232">
        <v>121.9</v>
      </c>
      <c r="D59" s="232">
        <v>1</v>
      </c>
      <c r="E59" s="232">
        <v>0.1</v>
      </c>
      <c r="F59" s="232">
        <v>21.4</v>
      </c>
      <c r="G59" s="232">
        <v>13.2</v>
      </c>
      <c r="H59" s="86">
        <v>8.2</v>
      </c>
      <c r="I59" s="232">
        <v>101.6</v>
      </c>
      <c r="J59" s="86">
        <v>51.1</v>
      </c>
      <c r="K59" s="86">
        <v>50.5</v>
      </c>
      <c r="L59" s="86">
        <v>20.3</v>
      </c>
      <c r="M59" s="232">
        <v>7</v>
      </c>
      <c r="N59" s="86">
        <v>1.5</v>
      </c>
      <c r="O59" s="86">
        <v>5.5</v>
      </c>
      <c r="Q59" s="248"/>
      <c r="V59" s="190"/>
      <c r="AA59" s="8"/>
      <c r="AB59" s="190"/>
      <c r="AC59" s="190"/>
      <c r="AD59" s="190"/>
      <c r="AE59" s="190"/>
      <c r="AF59" s="249"/>
    </row>
    <row r="60" spans="1:32" ht="12" customHeight="1">
      <c r="A60" s="247" t="s">
        <v>154</v>
      </c>
      <c r="B60" s="232">
        <v>60.5</v>
      </c>
      <c r="C60" s="232">
        <v>59.3</v>
      </c>
      <c r="D60" s="232">
        <v>1.1</v>
      </c>
      <c r="E60" s="232">
        <v>0.1</v>
      </c>
      <c r="F60" s="232">
        <v>15.3</v>
      </c>
      <c r="G60" s="232">
        <v>6.4</v>
      </c>
      <c r="H60" s="86">
        <v>8.9</v>
      </c>
      <c r="I60" s="232">
        <v>45.2</v>
      </c>
      <c r="J60" s="86">
        <v>0</v>
      </c>
      <c r="K60" s="86">
        <v>45.2</v>
      </c>
      <c r="L60" s="86">
        <v>1.9</v>
      </c>
      <c r="M60" s="232">
        <v>5.7</v>
      </c>
      <c r="N60" s="86">
        <v>1</v>
      </c>
      <c r="O60" s="86">
        <v>4.7</v>
      </c>
      <c r="Q60" s="248"/>
      <c r="V60" s="190"/>
      <c r="AA60" s="8"/>
      <c r="AB60" s="190"/>
      <c r="AC60" s="190"/>
      <c r="AD60" s="190"/>
      <c r="AE60" s="190"/>
      <c r="AF60" s="249"/>
    </row>
    <row r="61" spans="1:32" ht="12" customHeight="1">
      <c r="A61" s="247" t="s">
        <v>155</v>
      </c>
      <c r="B61" s="232">
        <v>60.3</v>
      </c>
      <c r="C61" s="232">
        <v>59.8</v>
      </c>
      <c r="D61" s="232">
        <v>0.2</v>
      </c>
      <c r="E61" s="232">
        <v>0.3</v>
      </c>
      <c r="F61" s="232">
        <v>3.6</v>
      </c>
      <c r="G61" s="232">
        <v>1.4</v>
      </c>
      <c r="H61" s="86">
        <v>2.2</v>
      </c>
      <c r="I61" s="232">
        <v>56.7</v>
      </c>
      <c r="J61" s="86">
        <v>3.8</v>
      </c>
      <c r="K61" s="86">
        <v>52.9</v>
      </c>
      <c r="L61" s="86">
        <v>44.8</v>
      </c>
      <c r="M61" s="232">
        <v>7.1</v>
      </c>
      <c r="N61" s="86">
        <v>2.8</v>
      </c>
      <c r="O61" s="86">
        <v>4.3</v>
      </c>
      <c r="Q61" s="248"/>
      <c r="V61" s="190"/>
      <c r="AA61" s="8"/>
      <c r="AB61" s="190"/>
      <c r="AC61" s="190"/>
      <c r="AD61" s="190"/>
      <c r="AE61" s="190"/>
      <c r="AF61" s="249"/>
    </row>
    <row r="62" spans="1:32" ht="12" customHeight="1">
      <c r="A62" s="247" t="s">
        <v>156</v>
      </c>
      <c r="B62" s="232">
        <v>26.9</v>
      </c>
      <c r="C62" s="232">
        <v>26.7</v>
      </c>
      <c r="D62" s="232">
        <v>0.2</v>
      </c>
      <c r="E62" s="232">
        <v>0</v>
      </c>
      <c r="F62" s="232">
        <v>2.9</v>
      </c>
      <c r="G62" s="232">
        <v>0.5</v>
      </c>
      <c r="H62" s="86">
        <v>2.4</v>
      </c>
      <c r="I62" s="232">
        <v>24</v>
      </c>
      <c r="J62" s="86">
        <v>7.8</v>
      </c>
      <c r="K62" s="86">
        <v>16.2</v>
      </c>
      <c r="L62" s="86">
        <v>16</v>
      </c>
      <c r="M62" s="232">
        <v>6.2</v>
      </c>
      <c r="N62" s="86">
        <v>0.9</v>
      </c>
      <c r="O62" s="86">
        <v>5.3</v>
      </c>
      <c r="Q62" s="248"/>
      <c r="V62" s="190"/>
      <c r="AA62" s="8"/>
      <c r="AB62" s="190"/>
      <c r="AC62" s="190"/>
      <c r="AD62" s="190"/>
      <c r="AE62" s="190"/>
      <c r="AF62" s="249"/>
    </row>
    <row r="63" spans="1:35" s="251" customFormat="1" ht="12" customHeight="1">
      <c r="A63" s="247" t="s">
        <v>157</v>
      </c>
      <c r="B63" s="232">
        <v>74.6</v>
      </c>
      <c r="C63" s="232">
        <v>74</v>
      </c>
      <c r="D63" s="232">
        <v>0.6</v>
      </c>
      <c r="E63" s="232">
        <v>0</v>
      </c>
      <c r="F63" s="232">
        <v>7.5</v>
      </c>
      <c r="G63" s="232">
        <v>0</v>
      </c>
      <c r="H63" s="250">
        <v>7.5</v>
      </c>
      <c r="I63" s="232">
        <v>67.1</v>
      </c>
      <c r="J63" s="250">
        <v>14.4</v>
      </c>
      <c r="K63" s="250">
        <v>52.7</v>
      </c>
      <c r="L63" s="250">
        <v>46.4</v>
      </c>
      <c r="M63" s="232">
        <v>17.7</v>
      </c>
      <c r="N63" s="250">
        <v>14.2</v>
      </c>
      <c r="O63" s="250">
        <v>3.5</v>
      </c>
      <c r="Q63" s="248"/>
      <c r="R63" s="85"/>
      <c r="S63" s="85"/>
      <c r="T63" s="85"/>
      <c r="U63" s="85"/>
      <c r="V63" s="252"/>
      <c r="W63" s="252"/>
      <c r="X63" s="252"/>
      <c r="Y63" s="252"/>
      <c r="Z63" s="252"/>
      <c r="AA63" s="85"/>
      <c r="AB63" s="252"/>
      <c r="AC63" s="252"/>
      <c r="AD63" s="252"/>
      <c r="AE63" s="252"/>
      <c r="AF63" s="253"/>
      <c r="AG63" s="252"/>
      <c r="AH63" s="252"/>
      <c r="AI63" s="252"/>
    </row>
    <row r="64" spans="1:32" ht="12" customHeight="1">
      <c r="A64" s="247"/>
      <c r="B64" s="232"/>
      <c r="C64" s="232"/>
      <c r="D64" s="232"/>
      <c r="E64" s="232"/>
      <c r="F64" s="232"/>
      <c r="G64" s="232"/>
      <c r="H64" s="250"/>
      <c r="I64" s="232"/>
      <c r="J64" s="250"/>
      <c r="K64" s="250"/>
      <c r="L64" s="250"/>
      <c r="M64" s="232"/>
      <c r="N64" s="250"/>
      <c r="O64" s="250"/>
      <c r="Q64" s="248"/>
      <c r="V64" s="190"/>
      <c r="AA64" s="8"/>
      <c r="AB64" s="190"/>
      <c r="AC64" s="190"/>
      <c r="AD64" s="190"/>
      <c r="AE64" s="190"/>
      <c r="AF64" s="249"/>
    </row>
    <row r="65" spans="1:35" s="237" customFormat="1" ht="12" customHeight="1">
      <c r="A65" s="242" t="s">
        <v>158</v>
      </c>
      <c r="B65" s="255">
        <v>1185.7</v>
      </c>
      <c r="C65" s="255">
        <v>1177.5</v>
      </c>
      <c r="D65" s="255">
        <v>5.9</v>
      </c>
      <c r="E65" s="255">
        <v>2.3</v>
      </c>
      <c r="F65" s="255">
        <v>87.7</v>
      </c>
      <c r="G65" s="255">
        <v>8.9</v>
      </c>
      <c r="H65" s="255">
        <v>78.8</v>
      </c>
      <c r="I65" s="255">
        <v>1098</v>
      </c>
      <c r="J65" s="255">
        <v>490.8</v>
      </c>
      <c r="K65" s="255">
        <v>607.2</v>
      </c>
      <c r="L65" s="255">
        <v>106.2</v>
      </c>
      <c r="M65" s="255">
        <v>44.9</v>
      </c>
      <c r="N65" s="255">
        <v>29.3</v>
      </c>
      <c r="O65" s="255">
        <v>15.6</v>
      </c>
      <c r="Q65" s="254"/>
      <c r="R65" s="238"/>
      <c r="S65" s="238"/>
      <c r="T65" s="238"/>
      <c r="U65" s="238"/>
      <c r="V65" s="238"/>
      <c r="W65" s="245"/>
      <c r="X65" s="245"/>
      <c r="Y65" s="245"/>
      <c r="Z65" s="245"/>
      <c r="AA65" s="238"/>
      <c r="AB65" s="245"/>
      <c r="AC65" s="245"/>
      <c r="AD65" s="245"/>
      <c r="AE65" s="245"/>
      <c r="AF65" s="245"/>
      <c r="AG65" s="245"/>
      <c r="AH65" s="245"/>
      <c r="AI65" s="245"/>
    </row>
    <row r="66" spans="1:32" ht="12" customHeight="1">
      <c r="A66" s="247" t="s">
        <v>159</v>
      </c>
      <c r="B66" s="232">
        <v>167.6</v>
      </c>
      <c r="C66" s="232">
        <v>166.3</v>
      </c>
      <c r="D66" s="232">
        <v>1.3</v>
      </c>
      <c r="E66" s="232">
        <v>0</v>
      </c>
      <c r="F66" s="232">
        <v>8.4</v>
      </c>
      <c r="G66" s="232">
        <v>0</v>
      </c>
      <c r="H66" s="86">
        <v>8.4</v>
      </c>
      <c r="I66" s="232">
        <v>159.2</v>
      </c>
      <c r="J66" s="86">
        <v>70.8</v>
      </c>
      <c r="K66" s="86">
        <v>88.4</v>
      </c>
      <c r="L66" s="86">
        <v>14.2</v>
      </c>
      <c r="M66" s="232">
        <v>1.8</v>
      </c>
      <c r="N66" s="86">
        <v>1.5</v>
      </c>
      <c r="O66" s="86">
        <v>0.3</v>
      </c>
      <c r="Q66" s="248"/>
      <c r="V66" s="190"/>
      <c r="AA66" s="8"/>
      <c r="AB66" s="190"/>
      <c r="AC66" s="190"/>
      <c r="AD66" s="190"/>
      <c r="AE66" s="190"/>
      <c r="AF66" s="249"/>
    </row>
    <row r="67" spans="1:32" ht="12" customHeight="1">
      <c r="A67" s="247" t="s">
        <v>160</v>
      </c>
      <c r="B67" s="232">
        <v>209.7</v>
      </c>
      <c r="C67" s="232">
        <v>208.4</v>
      </c>
      <c r="D67" s="232">
        <v>1.1</v>
      </c>
      <c r="E67" s="232">
        <v>0.2</v>
      </c>
      <c r="F67" s="232">
        <v>17.8</v>
      </c>
      <c r="G67" s="232">
        <v>8.3</v>
      </c>
      <c r="H67" s="86">
        <v>9.5</v>
      </c>
      <c r="I67" s="232">
        <v>191.9</v>
      </c>
      <c r="J67" s="86">
        <v>84.9</v>
      </c>
      <c r="K67" s="86">
        <v>107</v>
      </c>
      <c r="L67" s="86">
        <v>8.4</v>
      </c>
      <c r="M67" s="232">
        <v>7.3</v>
      </c>
      <c r="N67" s="86">
        <v>3.5</v>
      </c>
      <c r="O67" s="86">
        <v>3.8</v>
      </c>
      <c r="Q67" s="248"/>
      <c r="V67" s="190"/>
      <c r="AA67" s="8"/>
      <c r="AB67" s="190"/>
      <c r="AC67" s="190"/>
      <c r="AD67" s="190"/>
      <c r="AE67" s="190"/>
      <c r="AF67" s="249"/>
    </row>
    <row r="68" spans="1:32" ht="12" customHeight="1">
      <c r="A68" s="247" t="s">
        <v>161</v>
      </c>
      <c r="B68" s="232">
        <v>106.7</v>
      </c>
      <c r="C68" s="232">
        <v>106.2</v>
      </c>
      <c r="D68" s="232">
        <v>0.4</v>
      </c>
      <c r="E68" s="232">
        <v>0.1</v>
      </c>
      <c r="F68" s="232">
        <v>3.4</v>
      </c>
      <c r="G68" s="232">
        <v>0</v>
      </c>
      <c r="H68" s="86">
        <v>3.4</v>
      </c>
      <c r="I68" s="232">
        <v>103.3</v>
      </c>
      <c r="J68" s="232">
        <v>1.7</v>
      </c>
      <c r="K68" s="86">
        <v>101.6</v>
      </c>
      <c r="L68" s="86">
        <v>36</v>
      </c>
      <c r="M68" s="232">
        <v>2.5</v>
      </c>
      <c r="N68" s="86">
        <v>2.5</v>
      </c>
      <c r="O68" s="86">
        <v>0</v>
      </c>
      <c r="Q68" s="248"/>
      <c r="V68" s="190"/>
      <c r="AA68" s="8"/>
      <c r="AB68" s="190"/>
      <c r="AC68" s="190"/>
      <c r="AD68" s="190"/>
      <c r="AE68" s="190"/>
      <c r="AF68" s="249"/>
    </row>
    <row r="69" spans="1:32" ht="12" customHeight="1">
      <c r="A69" s="247" t="s">
        <v>162</v>
      </c>
      <c r="B69" s="232">
        <v>219.5</v>
      </c>
      <c r="C69" s="232">
        <v>217.4</v>
      </c>
      <c r="D69" s="232">
        <v>1.3</v>
      </c>
      <c r="E69" s="232">
        <v>0.8</v>
      </c>
      <c r="F69" s="232">
        <v>4.7</v>
      </c>
      <c r="G69" s="232">
        <v>0</v>
      </c>
      <c r="H69" s="86">
        <v>4.7</v>
      </c>
      <c r="I69" s="232">
        <v>214.8</v>
      </c>
      <c r="J69" s="86">
        <v>112.5</v>
      </c>
      <c r="K69" s="86">
        <v>102.3</v>
      </c>
      <c r="L69" s="86">
        <v>32.9</v>
      </c>
      <c r="M69" s="232">
        <v>9.3</v>
      </c>
      <c r="N69" s="86">
        <v>2.7</v>
      </c>
      <c r="O69" s="86">
        <v>6.6</v>
      </c>
      <c r="P69" s="251"/>
      <c r="Q69" s="248"/>
      <c r="R69" s="85"/>
      <c r="S69" s="85"/>
      <c r="T69" s="85"/>
      <c r="U69" s="85"/>
      <c r="V69" s="190"/>
      <c r="AA69" s="8"/>
      <c r="AB69" s="190"/>
      <c r="AC69" s="190"/>
      <c r="AD69" s="190"/>
      <c r="AE69" s="190"/>
      <c r="AF69" s="249"/>
    </row>
    <row r="70" spans="1:32" ht="12" customHeight="1">
      <c r="A70" s="247" t="s">
        <v>163</v>
      </c>
      <c r="B70" s="232">
        <v>116.7</v>
      </c>
      <c r="C70" s="232">
        <v>115.6</v>
      </c>
      <c r="D70" s="232">
        <v>0.3</v>
      </c>
      <c r="E70" s="232">
        <v>0.8</v>
      </c>
      <c r="F70" s="232">
        <v>0</v>
      </c>
      <c r="G70" s="232">
        <v>0</v>
      </c>
      <c r="H70" s="86">
        <v>0</v>
      </c>
      <c r="I70" s="232">
        <v>116.7</v>
      </c>
      <c r="J70" s="86">
        <v>69.9</v>
      </c>
      <c r="K70" s="86">
        <v>46.8</v>
      </c>
      <c r="L70" s="86">
        <v>0</v>
      </c>
      <c r="M70" s="232">
        <v>2.9</v>
      </c>
      <c r="N70" s="86">
        <v>2.1</v>
      </c>
      <c r="O70" s="86">
        <v>0.8</v>
      </c>
      <c r="P70" s="251"/>
      <c r="Q70" s="248"/>
      <c r="R70" s="85"/>
      <c r="S70" s="85"/>
      <c r="T70" s="85"/>
      <c r="U70" s="85"/>
      <c r="V70" s="190"/>
      <c r="AA70" s="8"/>
      <c r="AB70" s="190"/>
      <c r="AC70" s="190"/>
      <c r="AD70" s="190"/>
      <c r="AE70" s="190"/>
      <c r="AF70" s="249"/>
    </row>
    <row r="71" spans="1:32" ht="12" customHeight="1">
      <c r="A71" s="247" t="s">
        <v>164</v>
      </c>
      <c r="B71" s="232">
        <v>197.4</v>
      </c>
      <c r="C71" s="232">
        <v>196.7</v>
      </c>
      <c r="D71" s="232">
        <v>0.6</v>
      </c>
      <c r="E71" s="232">
        <v>0.1</v>
      </c>
      <c r="F71" s="232">
        <v>2</v>
      </c>
      <c r="G71" s="232">
        <v>0.5</v>
      </c>
      <c r="H71" s="86">
        <v>1.5</v>
      </c>
      <c r="I71" s="232">
        <v>195.4</v>
      </c>
      <c r="J71" s="86">
        <v>92.6</v>
      </c>
      <c r="K71" s="86">
        <v>102.8</v>
      </c>
      <c r="L71" s="232">
        <v>0</v>
      </c>
      <c r="M71" s="232">
        <v>8.8</v>
      </c>
      <c r="N71" s="86">
        <v>6.9</v>
      </c>
      <c r="O71" s="86">
        <v>1.9</v>
      </c>
      <c r="P71" s="251"/>
      <c r="Q71" s="248"/>
      <c r="R71" s="85"/>
      <c r="S71" s="85"/>
      <c r="T71" s="85"/>
      <c r="U71" s="85"/>
      <c r="V71" s="190"/>
      <c r="AA71" s="8"/>
      <c r="AB71" s="190"/>
      <c r="AC71" s="190"/>
      <c r="AD71" s="190"/>
      <c r="AE71" s="190"/>
      <c r="AF71" s="249"/>
    </row>
    <row r="72" spans="1:32" ht="12" customHeight="1">
      <c r="A72" s="247" t="s">
        <v>165</v>
      </c>
      <c r="B72" s="232">
        <v>65.2</v>
      </c>
      <c r="C72" s="232">
        <v>64.9</v>
      </c>
      <c r="D72" s="232">
        <v>0.2</v>
      </c>
      <c r="E72" s="232">
        <v>0.1</v>
      </c>
      <c r="F72" s="232">
        <v>8.2</v>
      </c>
      <c r="G72" s="232">
        <v>0</v>
      </c>
      <c r="H72" s="232">
        <v>8.2</v>
      </c>
      <c r="I72" s="232">
        <v>57</v>
      </c>
      <c r="J72" s="86">
        <v>36.5</v>
      </c>
      <c r="K72" s="86">
        <v>20.5</v>
      </c>
      <c r="L72" s="232">
        <v>1.3</v>
      </c>
      <c r="M72" s="232">
        <v>6.5</v>
      </c>
      <c r="N72" s="86">
        <v>4.7</v>
      </c>
      <c r="O72" s="86">
        <v>1.8</v>
      </c>
      <c r="Q72" s="248"/>
      <c r="V72" s="190"/>
      <c r="AA72" s="8"/>
      <c r="AB72" s="190"/>
      <c r="AC72" s="190"/>
      <c r="AD72" s="190"/>
      <c r="AE72" s="190"/>
      <c r="AF72" s="249"/>
    </row>
    <row r="73" spans="1:35" s="251" customFormat="1" ht="12" customHeight="1">
      <c r="A73" s="247" t="s">
        <v>166</v>
      </c>
      <c r="B73" s="232">
        <v>102.9</v>
      </c>
      <c r="C73" s="232">
        <v>102</v>
      </c>
      <c r="D73" s="232">
        <v>0.7</v>
      </c>
      <c r="E73" s="232">
        <v>0.2</v>
      </c>
      <c r="F73" s="232">
        <v>43.2</v>
      </c>
      <c r="G73" s="232">
        <v>0.1</v>
      </c>
      <c r="H73" s="250">
        <v>43.1</v>
      </c>
      <c r="I73" s="232">
        <v>59.7</v>
      </c>
      <c r="J73" s="250">
        <v>21.9</v>
      </c>
      <c r="K73" s="250">
        <v>37.8</v>
      </c>
      <c r="L73" s="250">
        <v>13.4</v>
      </c>
      <c r="M73" s="232">
        <v>5.8</v>
      </c>
      <c r="N73" s="250">
        <v>5.4</v>
      </c>
      <c r="O73" s="250">
        <v>0.4</v>
      </c>
      <c r="Q73" s="248"/>
      <c r="R73" s="85"/>
      <c r="S73" s="85"/>
      <c r="T73" s="85"/>
      <c r="U73" s="85"/>
      <c r="V73" s="252"/>
      <c r="W73" s="252"/>
      <c r="X73" s="252"/>
      <c r="Y73" s="252"/>
      <c r="Z73" s="252"/>
      <c r="AA73" s="85"/>
      <c r="AB73" s="252"/>
      <c r="AC73" s="252"/>
      <c r="AD73" s="252"/>
      <c r="AE73" s="252"/>
      <c r="AF73" s="253"/>
      <c r="AG73" s="252"/>
      <c r="AH73" s="252"/>
      <c r="AI73" s="252"/>
    </row>
    <row r="74" spans="1:32" ht="12" customHeight="1">
      <c r="A74" s="247"/>
      <c r="B74" s="232"/>
      <c r="C74" s="232" t="s">
        <v>72</v>
      </c>
      <c r="D74" s="232"/>
      <c r="E74" s="232"/>
      <c r="F74" s="232"/>
      <c r="G74" s="232"/>
      <c r="H74" s="250"/>
      <c r="I74" s="232"/>
      <c r="J74" s="250"/>
      <c r="K74" s="250"/>
      <c r="L74" s="250"/>
      <c r="M74" s="232"/>
      <c r="N74" s="250"/>
      <c r="O74" s="250"/>
      <c r="Q74" s="248"/>
      <c r="V74" s="190"/>
      <c r="AA74" s="8"/>
      <c r="AB74" s="190"/>
      <c r="AC74" s="190"/>
      <c r="AD74" s="190"/>
      <c r="AE74" s="190"/>
      <c r="AF74" s="249"/>
    </row>
    <row r="75" spans="1:35" s="237" customFormat="1" ht="12" customHeight="1">
      <c r="A75" s="242" t="s">
        <v>167</v>
      </c>
      <c r="B75" s="243">
        <f>SUM(B76:B78)</f>
        <v>365.70000000000005</v>
      </c>
      <c r="C75" s="243">
        <v>364.2</v>
      </c>
      <c r="D75" s="243">
        <v>1.2</v>
      </c>
      <c r="E75" s="243">
        <v>0.3</v>
      </c>
      <c r="F75" s="243">
        <v>65</v>
      </c>
      <c r="G75" s="243">
        <v>1.9</v>
      </c>
      <c r="H75" s="243">
        <v>63.1</v>
      </c>
      <c r="I75" s="243">
        <v>300.7</v>
      </c>
      <c r="J75" s="243">
        <v>51.4</v>
      </c>
      <c r="K75" s="243">
        <v>249.3</v>
      </c>
      <c r="L75" s="243">
        <v>73.9</v>
      </c>
      <c r="M75" s="243">
        <v>5.2</v>
      </c>
      <c r="N75" s="243">
        <v>4</v>
      </c>
      <c r="O75" s="243">
        <v>1.2</v>
      </c>
      <c r="Q75" s="254"/>
      <c r="R75" s="238"/>
      <c r="S75" s="238"/>
      <c r="T75" s="238"/>
      <c r="U75" s="238"/>
      <c r="V75" s="238"/>
      <c r="W75" s="245"/>
      <c r="X75" s="245"/>
      <c r="Y75" s="245"/>
      <c r="Z75" s="245"/>
      <c r="AA75" s="238"/>
      <c r="AB75" s="245"/>
      <c r="AC75" s="245"/>
      <c r="AD75" s="245"/>
      <c r="AE75" s="245"/>
      <c r="AF75" s="245"/>
      <c r="AG75" s="245"/>
      <c r="AH75" s="245"/>
      <c r="AI75" s="245"/>
    </row>
    <row r="76" spans="1:32" ht="12" customHeight="1">
      <c r="A76" s="247" t="s">
        <v>168</v>
      </c>
      <c r="B76" s="232">
        <v>126.9</v>
      </c>
      <c r="C76" s="232">
        <v>126.4</v>
      </c>
      <c r="D76" s="232">
        <v>0.3</v>
      </c>
      <c r="E76" s="232">
        <v>0.2</v>
      </c>
      <c r="F76" s="232">
        <v>16.7</v>
      </c>
      <c r="G76" s="232">
        <v>0</v>
      </c>
      <c r="H76" s="86">
        <v>16.7</v>
      </c>
      <c r="I76" s="232">
        <v>110.2</v>
      </c>
      <c r="J76" s="86">
        <v>6.6</v>
      </c>
      <c r="K76" s="86">
        <v>103.6</v>
      </c>
      <c r="L76" s="86">
        <v>17.1</v>
      </c>
      <c r="M76" s="232">
        <v>1.7</v>
      </c>
      <c r="N76" s="86">
        <v>0.9</v>
      </c>
      <c r="O76" s="86">
        <v>0.8</v>
      </c>
      <c r="Q76" s="248"/>
      <c r="V76" s="190"/>
      <c r="AA76" s="8"/>
      <c r="AB76" s="190"/>
      <c r="AC76" s="190"/>
      <c r="AD76" s="190"/>
      <c r="AE76" s="190"/>
      <c r="AF76" s="249"/>
    </row>
    <row r="77" spans="1:32" ht="12" customHeight="1">
      <c r="A77" s="247" t="s">
        <v>169</v>
      </c>
      <c r="B77" s="232">
        <v>156.8</v>
      </c>
      <c r="C77" s="232">
        <v>156.3</v>
      </c>
      <c r="D77" s="232">
        <v>0.5</v>
      </c>
      <c r="E77" s="232">
        <v>0</v>
      </c>
      <c r="F77" s="232">
        <v>19.6</v>
      </c>
      <c r="G77" s="232">
        <v>0</v>
      </c>
      <c r="H77" s="86">
        <v>19.6</v>
      </c>
      <c r="I77" s="232">
        <v>137.2</v>
      </c>
      <c r="J77" s="86">
        <v>14.5</v>
      </c>
      <c r="K77" s="86">
        <v>122.7</v>
      </c>
      <c r="L77" s="86">
        <v>35.4</v>
      </c>
      <c r="M77" s="232">
        <v>1.2</v>
      </c>
      <c r="N77" s="86">
        <v>0.8</v>
      </c>
      <c r="O77" s="86">
        <v>0.4</v>
      </c>
      <c r="Q77" s="248"/>
      <c r="V77" s="190"/>
      <c r="AA77" s="8"/>
      <c r="AB77" s="190"/>
      <c r="AC77" s="190"/>
      <c r="AD77" s="190"/>
      <c r="AE77" s="190"/>
      <c r="AF77" s="249"/>
    </row>
    <row r="78" spans="1:35" s="251" customFormat="1" ht="12" customHeight="1">
      <c r="A78" s="247" t="s">
        <v>170</v>
      </c>
      <c r="B78" s="232">
        <v>82</v>
      </c>
      <c r="C78" s="232">
        <v>81.5</v>
      </c>
      <c r="D78" s="232">
        <v>0.4</v>
      </c>
      <c r="E78" s="232">
        <v>0.1</v>
      </c>
      <c r="F78" s="232">
        <v>28.7</v>
      </c>
      <c r="G78" s="232">
        <v>1.9</v>
      </c>
      <c r="H78" s="250">
        <v>26.8</v>
      </c>
      <c r="I78" s="232">
        <v>53.3</v>
      </c>
      <c r="J78" s="250">
        <v>30.3</v>
      </c>
      <c r="K78" s="250">
        <v>23</v>
      </c>
      <c r="L78" s="250">
        <v>21.4</v>
      </c>
      <c r="M78" s="232">
        <v>2.3</v>
      </c>
      <c r="N78" s="250">
        <v>2.3</v>
      </c>
      <c r="O78" s="250">
        <v>0</v>
      </c>
      <c r="Q78" s="248"/>
      <c r="R78" s="85"/>
      <c r="S78" s="85"/>
      <c r="T78" s="85"/>
      <c r="U78" s="85"/>
      <c r="V78" s="252"/>
      <c r="W78" s="252"/>
      <c r="X78" s="252"/>
      <c r="Y78" s="252"/>
      <c r="Z78" s="252"/>
      <c r="AA78" s="85"/>
      <c r="AB78" s="252"/>
      <c r="AC78" s="252"/>
      <c r="AD78" s="252"/>
      <c r="AE78" s="252"/>
      <c r="AF78" s="253"/>
      <c r="AG78" s="252"/>
      <c r="AH78" s="252"/>
      <c r="AI78" s="252"/>
    </row>
    <row r="79" spans="1:32" ht="12" customHeight="1">
      <c r="A79" s="247"/>
      <c r="B79" s="232"/>
      <c r="C79" s="232"/>
      <c r="D79" s="232"/>
      <c r="E79" s="232"/>
      <c r="F79" s="232"/>
      <c r="G79" s="232"/>
      <c r="H79" s="250"/>
      <c r="I79" s="232"/>
      <c r="J79" s="250"/>
      <c r="K79" s="250"/>
      <c r="L79" s="250"/>
      <c r="M79" s="232"/>
      <c r="N79" s="250"/>
      <c r="O79" s="250"/>
      <c r="Q79" s="248"/>
      <c r="V79" s="190"/>
      <c r="AA79" s="8"/>
      <c r="AB79" s="190"/>
      <c r="AC79" s="190"/>
      <c r="AD79" s="190"/>
      <c r="AE79" s="190"/>
      <c r="AF79" s="249"/>
    </row>
    <row r="80" spans="1:35" s="237" customFormat="1" ht="12" customHeight="1">
      <c r="A80" s="242" t="s">
        <v>171</v>
      </c>
      <c r="B80" s="243">
        <f>SUM(B81:B82)</f>
        <v>391.3</v>
      </c>
      <c r="C80" s="243">
        <v>387.4</v>
      </c>
      <c r="D80" s="243">
        <v>3.2</v>
      </c>
      <c r="E80" s="243">
        <v>0.7</v>
      </c>
      <c r="F80" s="243">
        <v>45.6</v>
      </c>
      <c r="G80" s="243">
        <v>10.9</v>
      </c>
      <c r="H80" s="255">
        <v>34.7</v>
      </c>
      <c r="I80" s="243">
        <v>345.7</v>
      </c>
      <c r="J80" s="255">
        <v>105.1</v>
      </c>
      <c r="K80" s="255">
        <v>240.6</v>
      </c>
      <c r="L80" s="255">
        <v>29.7</v>
      </c>
      <c r="M80" s="243">
        <v>23</v>
      </c>
      <c r="N80" s="255">
        <v>19.1</v>
      </c>
      <c r="O80" s="255">
        <v>3.9</v>
      </c>
      <c r="Q80" s="254"/>
      <c r="R80" s="238"/>
      <c r="S80" s="238"/>
      <c r="T80" s="238"/>
      <c r="U80" s="238"/>
      <c r="V80" s="238"/>
      <c r="W80" s="245"/>
      <c r="X80" s="245"/>
      <c r="Y80" s="245"/>
      <c r="Z80" s="245"/>
      <c r="AA80" s="238"/>
      <c r="AB80" s="245"/>
      <c r="AC80" s="245"/>
      <c r="AD80" s="245"/>
      <c r="AE80" s="245"/>
      <c r="AF80" s="245"/>
      <c r="AG80" s="245"/>
      <c r="AH80" s="245"/>
      <c r="AI80" s="245"/>
    </row>
    <row r="81" spans="1:32" ht="12" customHeight="1">
      <c r="A81" s="247" t="s">
        <v>172</v>
      </c>
      <c r="B81" s="232">
        <v>233</v>
      </c>
      <c r="C81" s="232">
        <v>230.7</v>
      </c>
      <c r="D81" s="232">
        <v>1.8</v>
      </c>
      <c r="E81" s="232">
        <v>0.5</v>
      </c>
      <c r="F81" s="232">
        <v>32.9</v>
      </c>
      <c r="G81" s="232">
        <v>9.5</v>
      </c>
      <c r="H81" s="86">
        <v>23.4</v>
      </c>
      <c r="I81" s="232">
        <v>200.1</v>
      </c>
      <c r="J81" s="86">
        <v>89.2</v>
      </c>
      <c r="K81" s="86">
        <v>110.9</v>
      </c>
      <c r="L81" s="86">
        <v>29.7</v>
      </c>
      <c r="M81" s="232">
        <v>16.7</v>
      </c>
      <c r="N81" s="86">
        <v>15.4</v>
      </c>
      <c r="O81" s="86">
        <v>1.3</v>
      </c>
      <c r="Q81" s="248"/>
      <c r="V81" s="190"/>
      <c r="AA81" s="8"/>
      <c r="AB81" s="190"/>
      <c r="AC81" s="190"/>
      <c r="AD81" s="190"/>
      <c r="AE81" s="190"/>
      <c r="AF81" s="249"/>
    </row>
    <row r="82" spans="1:35" s="251" customFormat="1" ht="12" customHeight="1">
      <c r="A82" s="247" t="s">
        <v>173</v>
      </c>
      <c r="B82" s="232">
        <v>158.3</v>
      </c>
      <c r="C82" s="232">
        <v>156.7</v>
      </c>
      <c r="D82" s="232">
        <v>1.4</v>
      </c>
      <c r="E82" s="232">
        <v>0.2</v>
      </c>
      <c r="F82" s="232">
        <v>12.7</v>
      </c>
      <c r="G82" s="232">
        <v>1.4</v>
      </c>
      <c r="H82" s="250">
        <v>11.3</v>
      </c>
      <c r="I82" s="232">
        <v>145.6</v>
      </c>
      <c r="J82" s="250">
        <v>15.9</v>
      </c>
      <c r="K82" s="250">
        <v>129.7</v>
      </c>
      <c r="L82" s="86">
        <v>0</v>
      </c>
      <c r="M82" s="232">
        <v>6.3</v>
      </c>
      <c r="N82" s="250">
        <v>3.7</v>
      </c>
      <c r="O82" s="250">
        <v>2.6</v>
      </c>
      <c r="Q82" s="248"/>
      <c r="R82" s="85"/>
      <c r="S82" s="85"/>
      <c r="T82" s="85"/>
      <c r="U82" s="85"/>
      <c r="V82" s="252"/>
      <c r="W82" s="252"/>
      <c r="X82" s="252"/>
      <c r="Y82" s="252"/>
      <c r="Z82" s="252"/>
      <c r="AA82" s="85"/>
      <c r="AB82" s="252"/>
      <c r="AC82" s="252"/>
      <c r="AD82" s="252"/>
      <c r="AE82" s="252"/>
      <c r="AF82" s="253"/>
      <c r="AG82" s="252"/>
      <c r="AH82" s="252"/>
      <c r="AI82" s="252"/>
    </row>
    <row r="83" spans="1:32" ht="12" customHeight="1">
      <c r="A83" s="247"/>
      <c r="B83" s="232"/>
      <c r="C83" s="232"/>
      <c r="D83" s="232"/>
      <c r="E83" s="232"/>
      <c r="F83" s="232"/>
      <c r="G83" s="232"/>
      <c r="H83" s="250"/>
      <c r="I83" s="232"/>
      <c r="J83" s="250"/>
      <c r="K83" s="250"/>
      <c r="L83" s="250"/>
      <c r="M83" s="232"/>
      <c r="N83" s="250"/>
      <c r="O83" s="250"/>
      <c r="Q83" s="248"/>
      <c r="V83" s="190"/>
      <c r="AA83" s="8"/>
      <c r="AB83" s="190"/>
      <c r="AC83" s="190"/>
      <c r="AD83" s="190"/>
      <c r="AE83" s="190"/>
      <c r="AF83" s="249"/>
    </row>
    <row r="84" spans="1:35" s="237" customFormat="1" ht="12" customHeight="1">
      <c r="A84" s="242" t="s">
        <v>174</v>
      </c>
      <c r="B84" s="255">
        <f>SUM(B85:B89)</f>
        <v>375.5</v>
      </c>
      <c r="C84" s="255">
        <v>373.3</v>
      </c>
      <c r="D84" s="255">
        <v>2.1</v>
      </c>
      <c r="E84" s="255">
        <v>0.1</v>
      </c>
      <c r="F84" s="255">
        <v>67.3</v>
      </c>
      <c r="G84" s="255">
        <v>2.1</v>
      </c>
      <c r="H84" s="255">
        <v>65.2</v>
      </c>
      <c r="I84" s="255">
        <v>308.2</v>
      </c>
      <c r="J84" s="255">
        <v>75.1</v>
      </c>
      <c r="K84" s="255">
        <v>233.1</v>
      </c>
      <c r="L84" s="255">
        <v>126.3</v>
      </c>
      <c r="M84" s="255">
        <v>14.9</v>
      </c>
      <c r="N84" s="255">
        <v>3</v>
      </c>
      <c r="O84" s="255">
        <v>11.9</v>
      </c>
      <c r="Q84" s="254"/>
      <c r="R84" s="238"/>
      <c r="S84" s="238"/>
      <c r="T84" s="238"/>
      <c r="U84" s="238"/>
      <c r="V84" s="238"/>
      <c r="W84" s="245"/>
      <c r="X84" s="245"/>
      <c r="Y84" s="245"/>
      <c r="Z84" s="245"/>
      <c r="AA84" s="238"/>
      <c r="AB84" s="245"/>
      <c r="AC84" s="245"/>
      <c r="AD84" s="245"/>
      <c r="AE84" s="245"/>
      <c r="AF84" s="245"/>
      <c r="AG84" s="245"/>
      <c r="AH84" s="245"/>
      <c r="AI84" s="245"/>
    </row>
    <row r="85" spans="1:32" ht="12" customHeight="1">
      <c r="A85" s="247" t="s">
        <v>175</v>
      </c>
      <c r="B85" s="232">
        <v>51.5</v>
      </c>
      <c r="C85" s="232">
        <v>51.3</v>
      </c>
      <c r="D85" s="232">
        <v>0.2</v>
      </c>
      <c r="E85" s="232">
        <v>0</v>
      </c>
      <c r="F85" s="232">
        <v>5.2</v>
      </c>
      <c r="G85" s="232">
        <v>0</v>
      </c>
      <c r="H85" s="86">
        <v>5.2</v>
      </c>
      <c r="I85" s="232">
        <v>46.3</v>
      </c>
      <c r="J85" s="232">
        <v>19.9</v>
      </c>
      <c r="K85" s="86">
        <v>26.4</v>
      </c>
      <c r="L85" s="86">
        <v>23.8</v>
      </c>
      <c r="M85" s="232">
        <v>0.9</v>
      </c>
      <c r="N85" s="86">
        <v>0.9</v>
      </c>
      <c r="O85" s="86">
        <v>0</v>
      </c>
      <c r="Q85" s="248"/>
      <c r="V85" s="190"/>
      <c r="AA85" s="8"/>
      <c r="AB85" s="190"/>
      <c r="AC85" s="190"/>
      <c r="AD85" s="190"/>
      <c r="AE85" s="190"/>
      <c r="AF85" s="249"/>
    </row>
    <row r="86" spans="1:32" ht="12" customHeight="1">
      <c r="A86" s="247" t="s">
        <v>176</v>
      </c>
      <c r="B86" s="232">
        <v>92.2</v>
      </c>
      <c r="C86" s="232">
        <v>91.9</v>
      </c>
      <c r="D86" s="232">
        <v>0.3</v>
      </c>
      <c r="E86" s="232">
        <v>0</v>
      </c>
      <c r="F86" s="232">
        <v>2.2</v>
      </c>
      <c r="G86" s="232">
        <v>0</v>
      </c>
      <c r="H86" s="86">
        <v>2.2</v>
      </c>
      <c r="I86" s="232">
        <v>90</v>
      </c>
      <c r="J86" s="86">
        <v>38.7</v>
      </c>
      <c r="K86" s="86">
        <v>51.3</v>
      </c>
      <c r="L86" s="86">
        <v>44.2</v>
      </c>
      <c r="M86" s="232">
        <v>1.5</v>
      </c>
      <c r="N86" s="86">
        <v>0.7</v>
      </c>
      <c r="O86" s="86">
        <v>0.8</v>
      </c>
      <c r="Q86" s="248"/>
      <c r="V86" s="190"/>
      <c r="AA86" s="8"/>
      <c r="AB86" s="190"/>
      <c r="AC86" s="190"/>
      <c r="AD86" s="190"/>
      <c r="AE86" s="190"/>
      <c r="AF86" s="249"/>
    </row>
    <row r="87" spans="1:32" ht="12" customHeight="1">
      <c r="A87" s="247" t="s">
        <v>177</v>
      </c>
      <c r="B87" s="232">
        <v>94.4</v>
      </c>
      <c r="C87" s="232">
        <v>94.1</v>
      </c>
      <c r="D87" s="232">
        <v>0.3</v>
      </c>
      <c r="E87" s="232">
        <v>0</v>
      </c>
      <c r="F87" s="232">
        <v>44.2</v>
      </c>
      <c r="G87" s="232">
        <v>2.1</v>
      </c>
      <c r="H87" s="86">
        <v>46.1</v>
      </c>
      <c r="I87" s="232">
        <v>46.1</v>
      </c>
      <c r="J87" s="86">
        <v>0</v>
      </c>
      <c r="K87" s="86">
        <v>46.1</v>
      </c>
      <c r="L87" s="86">
        <v>45.1</v>
      </c>
      <c r="M87" s="232">
        <v>0.8</v>
      </c>
      <c r="N87" s="86">
        <v>0.3</v>
      </c>
      <c r="O87" s="86">
        <v>0.5</v>
      </c>
      <c r="Q87" s="248"/>
      <c r="V87" s="190"/>
      <c r="AA87" s="8"/>
      <c r="AB87" s="190"/>
      <c r="AC87" s="190"/>
      <c r="AD87" s="190"/>
      <c r="AE87" s="190"/>
      <c r="AF87" s="249"/>
    </row>
    <row r="88" spans="1:32" ht="12" customHeight="1">
      <c r="A88" s="247" t="s">
        <v>178</v>
      </c>
      <c r="B88" s="232">
        <v>53.5</v>
      </c>
      <c r="C88" s="232">
        <v>53.1</v>
      </c>
      <c r="D88" s="232">
        <v>0.4</v>
      </c>
      <c r="E88" s="232">
        <v>0</v>
      </c>
      <c r="F88" s="232">
        <v>11.7</v>
      </c>
      <c r="G88" s="232">
        <v>0</v>
      </c>
      <c r="H88" s="86">
        <v>11.7</v>
      </c>
      <c r="I88" s="232">
        <v>41.9</v>
      </c>
      <c r="J88" s="86">
        <v>15.1</v>
      </c>
      <c r="K88" s="86">
        <v>26.8</v>
      </c>
      <c r="L88" s="86">
        <v>13.2</v>
      </c>
      <c r="M88" s="232">
        <v>11.7</v>
      </c>
      <c r="N88" s="86">
        <v>1.1</v>
      </c>
      <c r="O88" s="86">
        <v>10.6</v>
      </c>
      <c r="Q88" s="248"/>
      <c r="V88" s="190"/>
      <c r="AA88" s="8"/>
      <c r="AB88" s="190"/>
      <c r="AC88" s="190"/>
      <c r="AD88" s="190"/>
      <c r="AE88" s="190"/>
      <c r="AF88" s="249"/>
    </row>
    <row r="89" spans="1:35" s="251" customFormat="1" ht="12" customHeight="1">
      <c r="A89" s="247" t="s">
        <v>179</v>
      </c>
      <c r="B89" s="232">
        <v>83.9</v>
      </c>
      <c r="C89" s="232">
        <v>82.9</v>
      </c>
      <c r="D89" s="232">
        <v>0.9</v>
      </c>
      <c r="E89" s="232">
        <v>0.1</v>
      </c>
      <c r="F89" s="232">
        <v>0</v>
      </c>
      <c r="G89" s="232">
        <v>0</v>
      </c>
      <c r="H89" s="250">
        <v>0</v>
      </c>
      <c r="I89" s="232">
        <v>83.9</v>
      </c>
      <c r="J89" s="250">
        <v>1.4</v>
      </c>
      <c r="K89" s="250">
        <v>82.5</v>
      </c>
      <c r="L89" s="250">
        <v>0</v>
      </c>
      <c r="M89" s="232">
        <v>0</v>
      </c>
      <c r="N89" s="250">
        <v>0</v>
      </c>
      <c r="O89" s="250">
        <v>0</v>
      </c>
      <c r="Q89" s="248"/>
      <c r="R89" s="85"/>
      <c r="S89" s="85"/>
      <c r="T89" s="85"/>
      <c r="U89" s="85"/>
      <c r="V89" s="252"/>
      <c r="W89" s="252"/>
      <c r="X89" s="252"/>
      <c r="Y89" s="252"/>
      <c r="Z89" s="252"/>
      <c r="AA89" s="85"/>
      <c r="AB89" s="252"/>
      <c r="AC89" s="252"/>
      <c r="AD89" s="252"/>
      <c r="AE89" s="252"/>
      <c r="AF89" s="253"/>
      <c r="AG89" s="252"/>
      <c r="AH89" s="252"/>
      <c r="AI89" s="252"/>
    </row>
    <row r="90" spans="1:32" ht="12" customHeight="1">
      <c r="A90" s="247"/>
      <c r="B90" s="232"/>
      <c r="C90" s="232"/>
      <c r="D90" s="232"/>
      <c r="E90" s="232"/>
      <c r="F90" s="232"/>
      <c r="G90" s="232"/>
      <c r="H90" s="250"/>
      <c r="I90" s="232"/>
      <c r="J90" s="250"/>
      <c r="K90" s="250"/>
      <c r="L90" s="250"/>
      <c r="M90" s="232"/>
      <c r="N90" s="250"/>
      <c r="O90" s="250"/>
      <c r="Q90" s="248"/>
      <c r="V90" s="190"/>
      <c r="AA90" s="8"/>
      <c r="AB90" s="190"/>
      <c r="AC90" s="190"/>
      <c r="AD90" s="190"/>
      <c r="AE90" s="190"/>
      <c r="AF90" s="249"/>
    </row>
    <row r="91" spans="1:35" s="237" customFormat="1" ht="12" customHeight="1">
      <c r="A91" s="242" t="s">
        <v>180</v>
      </c>
      <c r="B91" s="243">
        <f>SUM(B92:B95)</f>
        <v>389.70000000000005</v>
      </c>
      <c r="C91" s="243">
        <v>385.3</v>
      </c>
      <c r="D91" s="243">
        <v>4.2</v>
      </c>
      <c r="E91" s="243">
        <v>0.2</v>
      </c>
      <c r="F91" s="243">
        <v>26.1</v>
      </c>
      <c r="G91" s="243">
        <v>0.3</v>
      </c>
      <c r="H91" s="243">
        <v>25.8</v>
      </c>
      <c r="I91" s="243">
        <v>363.6</v>
      </c>
      <c r="J91" s="243">
        <v>114.5</v>
      </c>
      <c r="K91" s="243">
        <v>249.1</v>
      </c>
      <c r="L91" s="243">
        <v>172.5</v>
      </c>
      <c r="M91" s="243">
        <v>10.1</v>
      </c>
      <c r="N91" s="243">
        <v>4.1</v>
      </c>
      <c r="O91" s="243">
        <v>6</v>
      </c>
      <c r="Q91" s="254"/>
      <c r="R91" s="238"/>
      <c r="S91" s="238"/>
      <c r="T91" s="238"/>
      <c r="U91" s="238"/>
      <c r="V91" s="238"/>
      <c r="W91" s="245"/>
      <c r="X91" s="245"/>
      <c r="Y91" s="245"/>
      <c r="Z91" s="245"/>
      <c r="AA91" s="238"/>
      <c r="AB91" s="245"/>
      <c r="AC91" s="245"/>
      <c r="AD91" s="245"/>
      <c r="AE91" s="245"/>
      <c r="AF91" s="245"/>
      <c r="AG91" s="245"/>
      <c r="AH91" s="245"/>
      <c r="AI91" s="245"/>
    </row>
    <row r="92" spans="1:32" ht="12" customHeight="1">
      <c r="A92" s="247" t="s">
        <v>181</v>
      </c>
      <c r="B92" s="232">
        <v>68.5</v>
      </c>
      <c r="C92" s="232">
        <v>67.9</v>
      </c>
      <c r="D92" s="232">
        <v>0.6</v>
      </c>
      <c r="E92" s="232">
        <v>0</v>
      </c>
      <c r="F92" s="232">
        <v>10.7</v>
      </c>
      <c r="G92" s="232">
        <v>0.1</v>
      </c>
      <c r="H92" s="86">
        <v>10.6</v>
      </c>
      <c r="I92" s="232">
        <v>57.8</v>
      </c>
      <c r="J92" s="86">
        <v>1.2</v>
      </c>
      <c r="K92" s="86">
        <v>56.6</v>
      </c>
      <c r="L92" s="86">
        <v>25.5</v>
      </c>
      <c r="M92" s="232">
        <v>3.2</v>
      </c>
      <c r="N92" s="86">
        <v>0.6</v>
      </c>
      <c r="O92" s="86">
        <v>2.6</v>
      </c>
      <c r="Q92" s="248"/>
      <c r="V92" s="190"/>
      <c r="AA92" s="8"/>
      <c r="AB92" s="190"/>
      <c r="AC92" s="190"/>
      <c r="AD92" s="190"/>
      <c r="AE92" s="190"/>
      <c r="AF92" s="249"/>
    </row>
    <row r="93" spans="1:32" ht="12" customHeight="1">
      <c r="A93" s="247" t="s">
        <v>182</v>
      </c>
      <c r="B93" s="232">
        <v>108.5</v>
      </c>
      <c r="C93" s="232">
        <v>107</v>
      </c>
      <c r="D93" s="232">
        <v>1.5</v>
      </c>
      <c r="E93" s="232">
        <v>0</v>
      </c>
      <c r="F93" s="232">
        <v>0.1</v>
      </c>
      <c r="G93" s="232">
        <v>0.1</v>
      </c>
      <c r="H93" s="86">
        <v>0</v>
      </c>
      <c r="I93" s="232">
        <v>108.4</v>
      </c>
      <c r="J93" s="86">
        <v>46</v>
      </c>
      <c r="K93" s="86">
        <v>62.4</v>
      </c>
      <c r="L93" s="86">
        <v>61.1</v>
      </c>
      <c r="M93" s="232">
        <v>1.4</v>
      </c>
      <c r="N93" s="86">
        <v>1.2</v>
      </c>
      <c r="O93" s="86">
        <v>0.2</v>
      </c>
      <c r="Q93" s="248"/>
      <c r="V93" s="190"/>
      <c r="AA93" s="8"/>
      <c r="AB93" s="190"/>
      <c r="AC93" s="190"/>
      <c r="AD93" s="190"/>
      <c r="AE93" s="190"/>
      <c r="AF93" s="249"/>
    </row>
    <row r="94" spans="1:32" ht="12" customHeight="1">
      <c r="A94" s="247" t="s">
        <v>183</v>
      </c>
      <c r="B94" s="232">
        <v>159.6</v>
      </c>
      <c r="C94" s="232">
        <v>158.4</v>
      </c>
      <c r="D94" s="232">
        <v>1.2</v>
      </c>
      <c r="E94" s="232">
        <v>0</v>
      </c>
      <c r="F94" s="232">
        <v>13.6</v>
      </c>
      <c r="G94" s="232">
        <v>0</v>
      </c>
      <c r="H94" s="86">
        <v>13.6</v>
      </c>
      <c r="I94" s="232">
        <v>146</v>
      </c>
      <c r="J94" s="232">
        <v>46.5</v>
      </c>
      <c r="K94" s="86">
        <v>99.5</v>
      </c>
      <c r="L94" s="86">
        <v>65.1</v>
      </c>
      <c r="M94" s="232">
        <v>4.8</v>
      </c>
      <c r="N94" s="86">
        <v>1.7</v>
      </c>
      <c r="O94" s="86">
        <v>3.1</v>
      </c>
      <c r="Q94" s="248"/>
      <c r="V94" s="190"/>
      <c r="AA94" s="8"/>
      <c r="AB94" s="190"/>
      <c r="AC94" s="190"/>
      <c r="AD94" s="190"/>
      <c r="AE94" s="190"/>
      <c r="AF94" s="249"/>
    </row>
    <row r="95" spans="1:35" s="251" customFormat="1" ht="12" customHeight="1">
      <c r="A95" s="247" t="s">
        <v>184</v>
      </c>
      <c r="B95" s="232">
        <v>53.1</v>
      </c>
      <c r="C95" s="232">
        <v>52</v>
      </c>
      <c r="D95" s="232">
        <v>0.9</v>
      </c>
      <c r="E95" s="232">
        <v>0.2</v>
      </c>
      <c r="F95" s="232">
        <v>1.7</v>
      </c>
      <c r="G95" s="232">
        <v>0.1</v>
      </c>
      <c r="H95" s="250">
        <v>1.6</v>
      </c>
      <c r="I95" s="232">
        <v>51.4</v>
      </c>
      <c r="J95" s="250">
        <v>20.8</v>
      </c>
      <c r="K95" s="250">
        <v>30.6</v>
      </c>
      <c r="L95" s="250">
        <v>20.8</v>
      </c>
      <c r="M95" s="232">
        <v>0.7</v>
      </c>
      <c r="N95" s="250">
        <v>0.6</v>
      </c>
      <c r="O95" s="250">
        <v>0.1</v>
      </c>
      <c r="Q95" s="248"/>
      <c r="R95" s="85"/>
      <c r="S95" s="85"/>
      <c r="T95" s="85"/>
      <c r="U95" s="85"/>
      <c r="V95" s="252"/>
      <c r="W95" s="252"/>
      <c r="X95" s="252"/>
      <c r="Y95" s="252"/>
      <c r="Z95" s="252"/>
      <c r="AA95" s="85"/>
      <c r="AB95" s="252"/>
      <c r="AC95" s="252"/>
      <c r="AD95" s="252"/>
      <c r="AE95" s="252"/>
      <c r="AF95" s="253"/>
      <c r="AG95" s="252"/>
      <c r="AH95" s="252"/>
      <c r="AI95" s="252"/>
    </row>
    <row r="96" spans="1:32" ht="12" customHeight="1">
      <c r="A96" s="247"/>
      <c r="B96" s="232"/>
      <c r="C96" s="232"/>
      <c r="D96" s="232"/>
      <c r="E96" s="232"/>
      <c r="F96" s="232"/>
      <c r="G96" s="232"/>
      <c r="H96" s="250"/>
      <c r="I96" s="232"/>
      <c r="J96" s="250"/>
      <c r="K96" s="250"/>
      <c r="L96" s="250"/>
      <c r="M96" s="232"/>
      <c r="N96" s="250"/>
      <c r="O96" s="250"/>
      <c r="Q96" s="248"/>
      <c r="V96" s="190"/>
      <c r="AA96" s="8"/>
      <c r="AB96" s="190"/>
      <c r="AC96" s="190"/>
      <c r="AD96" s="190"/>
      <c r="AE96" s="190"/>
      <c r="AF96" s="249"/>
    </row>
    <row r="97" spans="1:35" s="237" customFormat="1" ht="12" customHeight="1">
      <c r="A97" s="242" t="s">
        <v>185</v>
      </c>
      <c r="B97" s="243">
        <f>SUM(B98:B99)</f>
        <v>354</v>
      </c>
      <c r="C97" s="243">
        <v>350.1</v>
      </c>
      <c r="D97" s="243">
        <v>3.5</v>
      </c>
      <c r="E97" s="243">
        <v>0.4</v>
      </c>
      <c r="F97" s="243">
        <v>36</v>
      </c>
      <c r="G97" s="243">
        <v>1.8</v>
      </c>
      <c r="H97" s="243">
        <v>34.2</v>
      </c>
      <c r="I97" s="243">
        <v>318</v>
      </c>
      <c r="J97" s="243">
        <v>28.1</v>
      </c>
      <c r="K97" s="243">
        <v>289.9</v>
      </c>
      <c r="L97" s="243">
        <v>60.1</v>
      </c>
      <c r="M97" s="243">
        <v>44</v>
      </c>
      <c r="N97" s="255">
        <v>3.9</v>
      </c>
      <c r="O97" s="255">
        <v>40.1</v>
      </c>
      <c r="Q97" s="254"/>
      <c r="R97" s="238"/>
      <c r="S97" s="238"/>
      <c r="T97" s="238"/>
      <c r="U97" s="238"/>
      <c r="V97" s="238"/>
      <c r="W97" s="245"/>
      <c r="X97" s="245"/>
      <c r="Y97" s="245"/>
      <c r="Z97" s="245"/>
      <c r="AA97" s="238"/>
      <c r="AB97" s="245"/>
      <c r="AC97" s="245"/>
      <c r="AD97" s="245"/>
      <c r="AE97" s="245"/>
      <c r="AF97" s="245"/>
      <c r="AG97" s="245"/>
      <c r="AH97" s="245"/>
      <c r="AI97" s="245"/>
    </row>
    <row r="98" spans="1:32" ht="12" customHeight="1">
      <c r="A98" s="247" t="s">
        <v>186</v>
      </c>
      <c r="B98" s="232">
        <v>130.2</v>
      </c>
      <c r="C98" s="232">
        <v>128.5</v>
      </c>
      <c r="D98" s="232">
        <v>1.4</v>
      </c>
      <c r="E98" s="232">
        <v>0.3</v>
      </c>
      <c r="F98" s="232">
        <v>14.3</v>
      </c>
      <c r="G98" s="232">
        <v>1.8</v>
      </c>
      <c r="H98" s="86">
        <v>12.5</v>
      </c>
      <c r="I98" s="232">
        <v>115.9</v>
      </c>
      <c r="J98" s="86">
        <v>20.3</v>
      </c>
      <c r="K98" s="86">
        <v>95.6</v>
      </c>
      <c r="L98" s="86">
        <v>0</v>
      </c>
      <c r="M98" s="232">
        <v>31.2</v>
      </c>
      <c r="N98" s="86">
        <v>2.2</v>
      </c>
      <c r="O98" s="86">
        <v>29</v>
      </c>
      <c r="Q98" s="248"/>
      <c r="V98" s="190"/>
      <c r="AA98" s="8"/>
      <c r="AB98" s="190"/>
      <c r="AC98" s="190"/>
      <c r="AD98" s="190"/>
      <c r="AE98" s="190"/>
      <c r="AF98" s="249"/>
    </row>
    <row r="99" spans="1:32" ht="12" customHeight="1">
      <c r="A99" s="260" t="s">
        <v>187</v>
      </c>
      <c r="B99" s="232">
        <v>223.8</v>
      </c>
      <c r="C99" s="232">
        <v>221.6</v>
      </c>
      <c r="D99" s="232">
        <v>2.1</v>
      </c>
      <c r="E99" s="232">
        <v>0.1</v>
      </c>
      <c r="F99" s="232">
        <v>21.7</v>
      </c>
      <c r="G99" s="232">
        <v>0</v>
      </c>
      <c r="H99" s="86">
        <v>21.7</v>
      </c>
      <c r="I99" s="232">
        <v>202.1</v>
      </c>
      <c r="J99" s="86">
        <v>7.8</v>
      </c>
      <c r="K99" s="86">
        <v>194.3</v>
      </c>
      <c r="L99" s="86">
        <v>60.1</v>
      </c>
      <c r="M99" s="232">
        <v>12.8</v>
      </c>
      <c r="N99" s="86">
        <v>1.7</v>
      </c>
      <c r="O99" s="86">
        <v>11.1</v>
      </c>
      <c r="Q99" s="248"/>
      <c r="V99" s="190"/>
      <c r="AA99" s="8"/>
      <c r="AB99" s="190"/>
      <c r="AC99" s="190"/>
      <c r="AD99" s="190"/>
      <c r="AE99" s="190"/>
      <c r="AF99" s="249"/>
    </row>
    <row r="100" spans="1:15" ht="12" customHeight="1">
      <c r="A100" s="261" t="s">
        <v>188</v>
      </c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</row>
    <row r="101" spans="1:15" ht="12" customHeight="1">
      <c r="A101" s="261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</row>
  </sheetData>
  <sheetProtection/>
  <mergeCells count="11">
    <mergeCell ref="M5:M6"/>
    <mergeCell ref="B3:B6"/>
    <mergeCell ref="F3:L3"/>
    <mergeCell ref="M3:O4"/>
    <mergeCell ref="C4:C6"/>
    <mergeCell ref="D4:D6"/>
    <mergeCell ref="E4:E6"/>
    <mergeCell ref="F4:H4"/>
    <mergeCell ref="I4:L4"/>
    <mergeCell ref="F5:F6"/>
    <mergeCell ref="I5:I6"/>
  </mergeCells>
  <printOptions horizontalCentered="1"/>
  <pageMargins left="0.3937007874015748" right="0.3937007874015748" top="0.3937007874015748" bottom="0.3937007874015748" header="0.5118110236220472" footer="0.15748031496062992"/>
  <pageSetup fitToWidth="2" horizontalDpi="400" verticalDpi="400" orientation="portrait" paperSize="9" scale="60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2009-05-13T04:43:16Z</dcterms:created>
  <dcterms:modified xsi:type="dcterms:W3CDTF">2009-05-13T04:43:22Z</dcterms:modified>
  <cp:category/>
  <cp:version/>
  <cp:contentType/>
  <cp:contentStatus/>
</cp:coreProperties>
</file>