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'112'!$B$1:$J$41</definedName>
    <definedName name="_10.電気_ガスおよび水道">#REF!</definedName>
    <definedName name="_xlnm.Print_Area" localSheetId="0">'112'!$A$1:$T$56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<sst xmlns="http://schemas.openxmlformats.org/spreadsheetml/2006/main" count="125" uniqueCount="109">
  <si>
    <t xml:space="preserve">                                                           </t>
  </si>
  <si>
    <t xml:space="preserve">                               112.   国      有      鉄      道      各      駅      別      運      輸      状      況</t>
  </si>
  <si>
    <t>(単位 人員 人 )</t>
  </si>
  <si>
    <t>年 度･路 線</t>
  </si>
  <si>
    <t>乗   車   人   員</t>
  </si>
  <si>
    <t>降車人員</t>
  </si>
  <si>
    <t>手荷物・小荷物（個）</t>
  </si>
  <si>
    <t>貨   物（ｔ）</t>
  </si>
  <si>
    <t>路    線</t>
  </si>
  <si>
    <t>お よ び駅</t>
  </si>
  <si>
    <t>総  数</t>
  </si>
  <si>
    <t>普  通</t>
  </si>
  <si>
    <t>定  期</t>
  </si>
  <si>
    <t>発  送</t>
  </si>
  <si>
    <t>到  着</t>
  </si>
  <si>
    <t>および駅</t>
  </si>
  <si>
    <t xml:space="preserve">   昭 和 43 年 </t>
  </si>
  <si>
    <t>久  大  本  線</t>
  </si>
  <si>
    <t xml:space="preserve">     44</t>
  </si>
  <si>
    <t>夜明</t>
  </si>
  <si>
    <t>光岡</t>
  </si>
  <si>
    <t xml:space="preserve">     45</t>
  </si>
  <si>
    <t>日田</t>
  </si>
  <si>
    <t>豊後三芳</t>
  </si>
  <si>
    <t xml:space="preserve"> 日  豊  本  線</t>
  </si>
  <si>
    <t>豊後中川</t>
  </si>
  <si>
    <t>中津</t>
  </si>
  <si>
    <t>天ケ瀬</t>
  </si>
  <si>
    <t>東中津</t>
  </si>
  <si>
    <t>杉河内</t>
  </si>
  <si>
    <t>今津</t>
  </si>
  <si>
    <t>北山田</t>
  </si>
  <si>
    <t>天津</t>
  </si>
  <si>
    <t>豊後森</t>
  </si>
  <si>
    <t>豊前善光寺</t>
  </si>
  <si>
    <t>恵良</t>
  </si>
  <si>
    <t>柳ケ浦</t>
  </si>
  <si>
    <t>引治</t>
  </si>
  <si>
    <t>豊前長洲</t>
  </si>
  <si>
    <t>豊後中村</t>
  </si>
  <si>
    <t>宇佐</t>
  </si>
  <si>
    <t>野矢</t>
  </si>
  <si>
    <t>西屋敷</t>
  </si>
  <si>
    <t>由布院</t>
  </si>
  <si>
    <t>立石</t>
  </si>
  <si>
    <t>南由布</t>
  </si>
  <si>
    <t>中山香</t>
  </si>
  <si>
    <t>湯平</t>
  </si>
  <si>
    <t>杵築</t>
  </si>
  <si>
    <t>庄内</t>
  </si>
  <si>
    <t>大神</t>
  </si>
  <si>
    <t>天神山</t>
  </si>
  <si>
    <t>日出</t>
  </si>
  <si>
    <t>小野屋</t>
  </si>
  <si>
    <t>豊後豊岡</t>
  </si>
  <si>
    <t>鬼瀬</t>
  </si>
  <si>
    <t>亀川</t>
  </si>
  <si>
    <t>向之原</t>
  </si>
  <si>
    <t>別府</t>
  </si>
  <si>
    <t>賀来</t>
  </si>
  <si>
    <t>東別府</t>
  </si>
  <si>
    <t>南大分</t>
  </si>
  <si>
    <t xml:space="preserve"> </t>
  </si>
  <si>
    <t>西大分</t>
  </si>
  <si>
    <t xml:space="preserve"> 豊  肥  本  線</t>
  </si>
  <si>
    <t>大分</t>
  </si>
  <si>
    <t>豊後荻</t>
  </si>
  <si>
    <t>高城</t>
  </si>
  <si>
    <t>玉来</t>
  </si>
  <si>
    <t>鶴崎</t>
  </si>
  <si>
    <t>豊後竹田</t>
  </si>
  <si>
    <t>大在</t>
  </si>
  <si>
    <t>朝地</t>
  </si>
  <si>
    <t>坂ノ市</t>
  </si>
  <si>
    <t>緒方</t>
  </si>
  <si>
    <t>幸崎</t>
  </si>
  <si>
    <t>牧口</t>
  </si>
  <si>
    <t>佐志生</t>
  </si>
  <si>
    <t>三重町</t>
  </si>
  <si>
    <t>下ノ江</t>
  </si>
  <si>
    <t>菅尾</t>
  </si>
  <si>
    <t>熊崎</t>
  </si>
  <si>
    <t>犬飼</t>
  </si>
  <si>
    <t>上臼杵</t>
  </si>
  <si>
    <t>竹中</t>
  </si>
  <si>
    <t>臼杵</t>
  </si>
  <si>
    <t>中判田</t>
  </si>
  <si>
    <t>津久見</t>
  </si>
  <si>
    <t>滝尾</t>
  </si>
  <si>
    <t>日代</t>
  </si>
  <si>
    <t>浅海井</t>
  </si>
  <si>
    <t>宮    原    線</t>
  </si>
  <si>
    <t>狩生</t>
  </si>
  <si>
    <t>町田</t>
  </si>
  <si>
    <t>海崎</t>
  </si>
  <si>
    <t>宝泉寺</t>
  </si>
  <si>
    <t>佐伯</t>
  </si>
  <si>
    <t>麻生釣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</si>
  <si>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</si>
  <si>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</si>
  <si>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</si>
  <si>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</si>
  <si>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</si>
  <si>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</si>
  <si>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</si>
  <si>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</si>
  <si>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大分港</t>
  </si>
  <si>
    <t>資料：大分鉄道管理局，門司鉄道管理局</t>
  </si>
  <si>
    <t>注　手荷物，小荷物欄には特別扱新聞雑誌，郵便物個数を含む。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</si>
</sst>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 "/>
    <numFmt numFmtId="179" formatCode="#,##0_);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176" fontId="18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0" fontId="0" fillId="0" borderId="0" xfId="0" applyAlignment="1">
      <alignment/>
    </xf>
    <xf numFmtId="176" fontId="18" fillId="0" borderId="0" xfId="0" applyNumberFormat="1" applyFont="1" applyFill="1" applyAlignment="1">
      <alignment/>
    </xf>
    <xf numFmtId="176" fontId="18" fillId="0" borderId="10" xfId="0" applyNumberFormat="1" applyFont="1" applyFill="1" applyBorder="1" applyAlignment="1" applyProtection="1">
      <alignment horizontal="left"/>
      <protection/>
    </xf>
    <xf numFmtId="177" fontId="18" fillId="0" borderId="10" xfId="0" applyNumberFormat="1" applyFont="1" applyFill="1" applyBorder="1" applyAlignment="1" applyProtection="1">
      <alignment horizontal="left"/>
      <protection/>
    </xf>
    <xf numFmtId="176" fontId="18" fillId="0" borderId="10" xfId="0" applyNumberFormat="1" applyFont="1" applyFill="1" applyBorder="1" applyAlignment="1">
      <alignment/>
    </xf>
    <xf numFmtId="177" fontId="18" fillId="0" borderId="1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 horizontal="centerContinuous" vertical="center"/>
    </xf>
    <xf numFmtId="176" fontId="18" fillId="0" borderId="0" xfId="0" applyNumberFormat="1" applyFont="1" applyFill="1" applyAlignment="1" applyProtection="1">
      <alignment horizontal="centerContinuous" vertical="center"/>
      <protection/>
    </xf>
    <xf numFmtId="177" fontId="18" fillId="0" borderId="11" xfId="0" applyNumberFormat="1" applyFont="1" applyFill="1" applyBorder="1" applyAlignment="1" applyProtection="1">
      <alignment horizontal="center" vertical="center"/>
      <protection/>
    </xf>
    <xf numFmtId="177" fontId="18" fillId="0" borderId="12" xfId="0" applyNumberFormat="1" applyFont="1" applyFill="1" applyBorder="1" applyAlignment="1" applyProtection="1">
      <alignment horizontal="center" vertical="center"/>
      <protection/>
    </xf>
    <xf numFmtId="177" fontId="18" fillId="0" borderId="13" xfId="0" applyNumberFormat="1" applyFont="1" applyFill="1" applyBorder="1" applyAlignment="1" applyProtection="1">
      <alignment horizontal="center" vertical="center"/>
      <protection/>
    </xf>
    <xf numFmtId="177" fontId="18" fillId="0" borderId="11" xfId="48" applyNumberFormat="1" applyFont="1" applyFill="1" applyBorder="1" applyAlignment="1">
      <alignment horizontal="center"/>
    </xf>
    <xf numFmtId="177" fontId="18" fillId="0" borderId="14" xfId="48" applyNumberFormat="1" applyFont="1" applyFill="1" applyBorder="1" applyAlignment="1">
      <alignment horizontal="center"/>
    </xf>
    <xf numFmtId="177" fontId="18" fillId="0" borderId="12" xfId="48" applyNumberFormat="1" applyFont="1" applyFill="1" applyBorder="1" applyAlignment="1">
      <alignment horizontal="center"/>
    </xf>
    <xf numFmtId="176" fontId="18" fillId="0" borderId="15" xfId="0" applyNumberFormat="1" applyFont="1" applyFill="1" applyBorder="1" applyAlignment="1">
      <alignment horizontal="center" vertical="center"/>
    </xf>
    <xf numFmtId="176" fontId="18" fillId="0" borderId="16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 applyProtection="1">
      <alignment horizontal="center" vertical="center"/>
      <protection/>
    </xf>
    <xf numFmtId="176" fontId="18" fillId="0" borderId="11" xfId="48" applyNumberFormat="1" applyFont="1" applyFill="1" applyBorder="1" applyAlignment="1">
      <alignment horizontal="center"/>
    </xf>
    <xf numFmtId="176" fontId="18" fillId="0" borderId="14" xfId="48" applyNumberFormat="1" applyFont="1" applyFill="1" applyBorder="1" applyAlignment="1">
      <alignment horizontal="center"/>
    </xf>
    <xf numFmtId="176" fontId="18" fillId="0" borderId="12" xfId="48" applyNumberFormat="1" applyFont="1" applyFill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Fill="1" applyAlignment="1">
      <alignment vertical="center"/>
    </xf>
    <xf numFmtId="176" fontId="18" fillId="0" borderId="17" xfId="0" applyNumberFormat="1" applyFont="1" applyFill="1" applyBorder="1" applyAlignment="1" applyProtection="1">
      <alignment horizontal="centerContinuous" vertical="center"/>
      <protection/>
    </xf>
    <xf numFmtId="177" fontId="18" fillId="0" borderId="18" xfId="0" applyNumberFormat="1" applyFont="1" applyFill="1" applyBorder="1" applyAlignment="1" applyProtection="1">
      <alignment horizontal="center" vertical="center"/>
      <protection/>
    </xf>
    <xf numFmtId="176" fontId="18" fillId="0" borderId="18" xfId="0" applyNumberFormat="1" applyFont="1" applyFill="1" applyBorder="1" applyAlignment="1" applyProtection="1">
      <alignment horizontal="center" vertical="center"/>
      <protection/>
    </xf>
    <xf numFmtId="177" fontId="18" fillId="0" borderId="19" xfId="0" applyNumberFormat="1" applyFont="1" applyFill="1" applyBorder="1" applyAlignment="1" applyProtection="1">
      <alignment horizontal="center" vertical="center"/>
      <protection/>
    </xf>
    <xf numFmtId="176" fontId="18" fillId="0" borderId="20" xfId="48" applyNumberFormat="1" applyFont="1" applyFill="1" applyBorder="1" applyAlignment="1">
      <alignment horizontal="centerContinuous"/>
    </xf>
    <xf numFmtId="177" fontId="18" fillId="0" borderId="21" xfId="48" applyNumberFormat="1" applyFont="1" applyFill="1" applyBorder="1" applyAlignment="1">
      <alignment horizontal="centerContinuous"/>
    </xf>
    <xf numFmtId="177" fontId="18" fillId="0" borderId="17" xfId="48" applyNumberFormat="1" applyFont="1" applyFill="1" applyBorder="1" applyAlignment="1">
      <alignment horizontal="centerContinuous"/>
    </xf>
    <xf numFmtId="176" fontId="18" fillId="0" borderId="17" xfId="0" applyNumberFormat="1" applyFont="1" applyFill="1" applyBorder="1" applyAlignment="1" applyProtection="1">
      <alignment horizontal="center" vertical="center"/>
      <protection/>
    </xf>
    <xf numFmtId="176" fontId="18" fillId="0" borderId="21" xfId="0" applyNumberFormat="1" applyFont="1" applyFill="1" applyBorder="1" applyAlignment="1" applyProtection="1">
      <alignment horizontal="center" vertical="center"/>
      <protection/>
    </xf>
    <xf numFmtId="177" fontId="18" fillId="0" borderId="17" xfId="0" applyNumberFormat="1" applyFont="1" applyFill="1" applyBorder="1" applyAlignment="1" applyProtection="1">
      <alignment horizontal="center" vertical="center"/>
      <protection/>
    </xf>
    <xf numFmtId="177" fontId="18" fillId="0" borderId="22" xfId="0" applyNumberFormat="1" applyFont="1" applyFill="1" applyBorder="1" applyAlignment="1" applyProtection="1">
      <alignment horizontal="center" vertical="center"/>
      <protection/>
    </xf>
    <xf numFmtId="177" fontId="18" fillId="0" borderId="21" xfId="0" applyNumberFormat="1" applyFont="1" applyFill="1" applyBorder="1" applyAlignment="1" applyProtection="1">
      <alignment horizontal="center" vertical="center"/>
      <protection/>
    </xf>
    <xf numFmtId="176" fontId="18" fillId="0" borderId="21" xfId="48" applyNumberFormat="1" applyFont="1" applyFill="1" applyBorder="1" applyAlignment="1">
      <alignment horizontal="centerContinuous"/>
    </xf>
    <xf numFmtId="176" fontId="18" fillId="0" borderId="17" xfId="48" applyNumberFormat="1" applyFont="1" applyFill="1" applyBorder="1" applyAlignment="1">
      <alignment horizontal="centerContinuous"/>
    </xf>
    <xf numFmtId="176" fontId="18" fillId="0" borderId="0" xfId="0" applyNumberFormat="1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Fill="1" applyAlignment="1" applyProtection="1">
      <alignment horizontal="center" vertical="center"/>
      <protection/>
    </xf>
    <xf numFmtId="176" fontId="18" fillId="0" borderId="0" xfId="0" applyNumberFormat="1" applyFont="1" applyFill="1" applyAlignment="1">
      <alignment horizontal="center" vertical="center"/>
    </xf>
    <xf numFmtId="176" fontId="18" fillId="0" borderId="23" xfId="0" applyNumberFormat="1" applyFont="1" applyFill="1" applyBorder="1" applyAlignment="1" applyProtection="1">
      <alignment horizontal="centerContinuous" vertical="center"/>
      <protection/>
    </xf>
    <xf numFmtId="176" fontId="18" fillId="0" borderId="24" xfId="0" applyNumberFormat="1" applyFont="1" applyFill="1" applyBorder="1" applyAlignment="1" applyProtection="1">
      <alignment horizontal="centerContinuous" vertical="center"/>
      <protection/>
    </xf>
    <xf numFmtId="177" fontId="18" fillId="0" borderId="25" xfId="0" applyNumberFormat="1" applyFont="1" applyFill="1" applyBorder="1" applyAlignment="1" applyProtection="1">
      <alignment horizontal="center" vertical="center"/>
      <protection/>
    </xf>
    <xf numFmtId="176" fontId="18" fillId="0" borderId="23" xfId="0" applyNumberFormat="1" applyFont="1" applyFill="1" applyBorder="1" applyAlignment="1" applyProtection="1">
      <alignment horizontal="center" vertical="center"/>
      <protection/>
    </xf>
    <xf numFmtId="177" fontId="18" fillId="0" borderId="0" xfId="0" applyNumberFormat="1" applyFont="1" applyFill="1" applyBorder="1" applyAlignment="1" applyProtection="1">
      <alignment horizontal="center" vertical="center"/>
      <protection/>
    </xf>
    <xf numFmtId="176" fontId="18" fillId="0" borderId="0" xfId="48" applyNumberFormat="1" applyFont="1" applyFill="1" applyBorder="1" applyAlignment="1">
      <alignment horizontal="centerContinuous"/>
    </xf>
    <xf numFmtId="177" fontId="18" fillId="0" borderId="0" xfId="48" applyNumberFormat="1" applyFont="1" applyFill="1" applyBorder="1" applyAlignment="1">
      <alignment horizontal="centerContinuous"/>
    </xf>
    <xf numFmtId="177" fontId="18" fillId="0" borderId="0" xfId="0" applyNumberFormat="1" applyFont="1" applyFill="1" applyAlignment="1">
      <alignment/>
    </xf>
    <xf numFmtId="176" fontId="18" fillId="0" borderId="26" xfId="0" applyNumberFormat="1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Fill="1" applyBorder="1" applyAlignment="1" quotePrefix="1">
      <alignment horizontal="center"/>
    </xf>
    <xf numFmtId="176" fontId="18" fillId="0" borderId="26" xfId="0" applyNumberFormat="1" applyFont="1" applyFill="1" applyBorder="1" applyAlignment="1">
      <alignment horizontal="center"/>
    </xf>
    <xf numFmtId="176" fontId="18" fillId="0" borderId="0" xfId="48" applyNumberFormat="1" applyFont="1" applyFill="1" applyAlignment="1">
      <alignment/>
    </xf>
    <xf numFmtId="177" fontId="18" fillId="0" borderId="0" xfId="48" applyNumberFormat="1" applyFont="1" applyFill="1" applyAlignment="1">
      <alignment/>
    </xf>
    <xf numFmtId="176" fontId="22" fillId="0" borderId="0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177" fontId="22" fillId="0" borderId="0" xfId="48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Alignment="1" applyProtection="1">
      <alignment/>
      <protection/>
    </xf>
    <xf numFmtId="178" fontId="18" fillId="0" borderId="0" xfId="0" applyNumberFormat="1" applyFont="1" applyFill="1" applyBorder="1" applyAlignment="1" applyProtection="1" quotePrefix="1">
      <alignment horizontal="center"/>
      <protection locked="0"/>
    </xf>
    <xf numFmtId="178" fontId="18" fillId="0" borderId="26" xfId="0" applyNumberFormat="1" applyFont="1" applyFill="1" applyBorder="1" applyAlignment="1" applyProtection="1">
      <alignment horizontal="center"/>
      <protection locked="0"/>
    </xf>
    <xf numFmtId="176" fontId="18" fillId="0" borderId="0" xfId="0" applyNumberFormat="1" applyFont="1" applyFill="1" applyBorder="1" applyAlignment="1">
      <alignment horizontal="centerContinuous"/>
    </xf>
    <xf numFmtId="0" fontId="18" fillId="0" borderId="26" xfId="0" applyNumberFormat="1" applyFont="1" applyFill="1" applyBorder="1" applyAlignment="1" applyProtection="1">
      <alignment horizontal="distributed"/>
      <protection/>
    </xf>
    <xf numFmtId="177" fontId="18" fillId="0" borderId="0" xfId="48" applyNumberFormat="1" applyFont="1" applyFill="1" applyBorder="1" applyAlignment="1" applyProtection="1">
      <alignment/>
      <protection/>
    </xf>
    <xf numFmtId="176" fontId="18" fillId="0" borderId="0" xfId="48" applyNumberFormat="1" applyFont="1" applyFill="1" applyAlignment="1" applyProtection="1">
      <alignment/>
      <protection locked="0"/>
    </xf>
    <xf numFmtId="176" fontId="18" fillId="0" borderId="0" xfId="48" applyNumberFormat="1" applyFont="1" applyFill="1" applyAlignment="1" applyProtection="1">
      <alignment horizontal="right"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0" fontId="18" fillId="0" borderId="0" xfId="0" applyNumberFormat="1" applyFont="1" applyFill="1" applyAlignment="1" applyProtection="1">
      <alignment horizontal="distributed"/>
      <protection/>
    </xf>
    <xf numFmtId="38" fontId="18" fillId="0" borderId="0" xfId="48" applyFont="1" applyFill="1" applyAlignment="1">
      <alignment/>
    </xf>
    <xf numFmtId="178" fontId="18" fillId="0" borderId="0" xfId="0" applyNumberFormat="1" applyFont="1" applyFill="1" applyBorder="1" applyAlignment="1" applyProtection="1" quotePrefix="1">
      <alignment horizontal="center"/>
      <protection locked="0"/>
    </xf>
    <xf numFmtId="178" fontId="18" fillId="0" borderId="26" xfId="0" applyNumberFormat="1" applyFont="1" applyFill="1" applyBorder="1" applyAlignment="1" applyProtection="1">
      <alignment horizontal="center"/>
      <protection locked="0"/>
    </xf>
    <xf numFmtId="179" fontId="22" fillId="0" borderId="0" xfId="48" applyNumberFormat="1" applyFont="1" applyFill="1" applyBorder="1" applyAlignment="1">
      <alignment horizontal="right"/>
    </xf>
    <xf numFmtId="178" fontId="22" fillId="0" borderId="0" xfId="0" applyNumberFormat="1" applyFont="1" applyFill="1" applyBorder="1" applyAlignment="1" applyProtection="1" quotePrefix="1">
      <alignment horizontal="center"/>
      <protection locked="0"/>
    </xf>
    <xf numFmtId="178" fontId="22" fillId="0" borderId="26" xfId="0" applyNumberFormat="1" applyFont="1" applyFill="1" applyBorder="1" applyAlignment="1" applyProtection="1">
      <alignment horizontal="center"/>
      <protection locked="0"/>
    </xf>
    <xf numFmtId="176" fontId="22" fillId="0" borderId="0" xfId="48" applyNumberFormat="1" applyFont="1" applyFill="1" applyBorder="1" applyAlignment="1" applyProtection="1">
      <alignment/>
      <protection/>
    </xf>
    <xf numFmtId="177" fontId="22" fillId="0" borderId="0" xfId="48" applyNumberFormat="1" applyFont="1" applyFill="1" applyAlignment="1">
      <alignment/>
    </xf>
    <xf numFmtId="177" fontId="18" fillId="0" borderId="27" xfId="0" applyNumberFormat="1" applyFont="1" applyFill="1" applyBorder="1" applyAlignment="1">
      <alignment horizontal="center"/>
    </xf>
    <xf numFmtId="176" fontId="18" fillId="0" borderId="0" xfId="48" applyNumberFormat="1" applyFont="1" applyFill="1" applyBorder="1" applyAlignment="1">
      <alignment/>
    </xf>
    <xf numFmtId="176" fontId="18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/>
      <protection/>
    </xf>
    <xf numFmtId="176" fontId="22" fillId="0" borderId="27" xfId="48" applyNumberFormat="1" applyFont="1" applyFill="1" applyBorder="1" applyAlignment="1" applyProtection="1">
      <alignment/>
      <protection/>
    </xf>
    <xf numFmtId="177" fontId="18" fillId="0" borderId="27" xfId="48" applyNumberFormat="1" applyFont="1" applyFill="1" applyBorder="1" applyAlignment="1" applyProtection="1">
      <alignment/>
      <protection/>
    </xf>
    <xf numFmtId="177" fontId="18" fillId="0" borderId="0" xfId="48" applyNumberFormat="1" applyFont="1" applyFill="1" applyBorder="1" applyAlignment="1" applyProtection="1">
      <alignment horizontal="right"/>
      <protection/>
    </xf>
    <xf numFmtId="176" fontId="18" fillId="0" borderId="0" xfId="48" applyNumberFormat="1" applyFont="1" applyFill="1" applyBorder="1" applyAlignment="1" applyProtection="1">
      <alignment/>
      <protection/>
    </xf>
    <xf numFmtId="41" fontId="18" fillId="0" borderId="0" xfId="48" applyNumberFormat="1" applyFont="1" applyFill="1" applyBorder="1" applyAlignment="1" applyProtection="1">
      <alignment/>
      <protection/>
    </xf>
    <xf numFmtId="0" fontId="18" fillId="0" borderId="26" xfId="0" applyNumberFormat="1" applyFont="1" applyFill="1" applyBorder="1" applyAlignment="1" applyProtection="1">
      <alignment horizontal="distributed" vertical="center"/>
      <protection/>
    </xf>
    <xf numFmtId="177" fontId="18" fillId="0" borderId="0" xfId="48" applyNumberFormat="1" applyFont="1" applyFill="1" applyBorder="1" applyAlignment="1" applyProtection="1">
      <alignment vertical="center"/>
      <protection/>
    </xf>
    <xf numFmtId="176" fontId="18" fillId="0" borderId="0" xfId="48" applyNumberFormat="1" applyFont="1" applyFill="1" applyBorder="1" applyAlignment="1" applyProtection="1">
      <alignment vertical="center"/>
      <protection/>
    </xf>
    <xf numFmtId="41" fontId="18" fillId="0" borderId="0" xfId="48" applyNumberFormat="1" applyFont="1" applyFill="1" applyBorder="1" applyAlignment="1" applyProtection="1">
      <alignment vertical="center"/>
      <protection/>
    </xf>
    <xf numFmtId="179" fontId="18" fillId="0" borderId="0" xfId="48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distributed"/>
      <protection/>
    </xf>
    <xf numFmtId="41" fontId="1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NumberFormat="1" applyFont="1" applyFill="1" applyAlignment="1" applyProtection="1">
      <alignment/>
      <protection locked="0"/>
    </xf>
    <xf numFmtId="38" fontId="18" fillId="0" borderId="0" xfId="48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 locked="0"/>
    </xf>
    <xf numFmtId="179" fontId="18" fillId="0" borderId="0" xfId="48" applyNumberFormat="1" applyFont="1" applyFill="1" applyBorder="1" applyAlignment="1" applyProtection="1" quotePrefix="1">
      <alignment horizontal="right" wrapText="1"/>
      <protection/>
    </xf>
    <xf numFmtId="0" fontId="18" fillId="0" borderId="26" xfId="0" applyNumberFormat="1" applyFont="1" applyFill="1" applyBorder="1" applyAlignment="1">
      <alignment horizontal="distributed"/>
    </xf>
    <xf numFmtId="177" fontId="22" fillId="0" borderId="27" xfId="48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NumberFormat="1" applyFont="1" applyFill="1" applyAlignment="1">
      <alignment/>
    </xf>
    <xf numFmtId="176" fontId="18" fillId="0" borderId="0" xfId="48" applyNumberFormat="1" applyFont="1" applyFill="1" applyAlignment="1" applyProtection="1" quotePrefix="1">
      <alignment horizontal="right"/>
      <protection locked="0"/>
    </xf>
    <xf numFmtId="177" fontId="18" fillId="0" borderId="27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176" fontId="22" fillId="0" borderId="0" xfId="0" applyNumberFormat="1" applyFont="1" applyFill="1" applyBorder="1" applyAlignment="1">
      <alignment/>
    </xf>
    <xf numFmtId="177" fontId="22" fillId="0" borderId="27" xfId="0" applyNumberFormat="1" applyFont="1" applyFill="1" applyBorder="1" applyAlignment="1">
      <alignment/>
    </xf>
    <xf numFmtId="177" fontId="22" fillId="0" borderId="0" xfId="0" applyNumberFormat="1" applyFont="1" applyFill="1" applyBorder="1" applyAlignment="1">
      <alignment/>
    </xf>
    <xf numFmtId="176" fontId="18" fillId="0" borderId="0" xfId="48" applyNumberFormat="1" applyFont="1" applyFill="1" applyBorder="1" applyAlignment="1" applyProtection="1">
      <alignment/>
      <protection locked="0"/>
    </xf>
    <xf numFmtId="176" fontId="18" fillId="0" borderId="0" xfId="48" applyNumberFormat="1" applyFont="1" applyFill="1" applyBorder="1" applyAlignment="1" applyProtection="1">
      <alignment horizontal="right"/>
      <protection locked="0"/>
    </xf>
    <xf numFmtId="38" fontId="18" fillId="0" borderId="0" xfId="48" applyFont="1" applyFill="1" applyAlignment="1">
      <alignment horizontal="distributed"/>
    </xf>
    <xf numFmtId="0" fontId="18" fillId="0" borderId="0" xfId="0" applyNumberFormat="1" applyFont="1" applyFill="1" applyBorder="1" applyAlignment="1">
      <alignment horizontal="distributed"/>
    </xf>
    <xf numFmtId="176" fontId="18" fillId="0" borderId="0" xfId="0" applyNumberFormat="1" applyFont="1" applyFill="1" applyBorder="1" applyAlignment="1" applyProtection="1">
      <alignment horizontal="distributed"/>
      <protection/>
    </xf>
    <xf numFmtId="176" fontId="18" fillId="0" borderId="17" xfId="0" applyNumberFormat="1" applyFont="1" applyFill="1" applyBorder="1" applyAlignment="1">
      <alignment/>
    </xf>
    <xf numFmtId="0" fontId="18" fillId="0" borderId="17" xfId="0" applyNumberFormat="1" applyFont="1" applyFill="1" applyBorder="1" applyAlignment="1" applyProtection="1">
      <alignment horizontal="distributed"/>
      <protection/>
    </xf>
    <xf numFmtId="41" fontId="18" fillId="0" borderId="19" xfId="48" applyNumberFormat="1" applyFont="1" applyFill="1" applyBorder="1" applyAlignment="1" applyProtection="1">
      <alignment/>
      <protection/>
    </xf>
    <xf numFmtId="41" fontId="18" fillId="0" borderId="17" xfId="48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>
      <alignment/>
    </xf>
    <xf numFmtId="177" fontId="18" fillId="0" borderId="19" xfId="0" applyNumberFormat="1" applyFont="1" applyFill="1" applyBorder="1" applyAlignment="1">
      <alignment/>
    </xf>
    <xf numFmtId="177" fontId="18" fillId="0" borderId="17" xfId="0" applyNumberFormat="1" applyFont="1" applyFill="1" applyBorder="1" applyAlignment="1">
      <alignment/>
    </xf>
    <xf numFmtId="176" fontId="18" fillId="0" borderId="17" xfId="0" applyNumberFormat="1" applyFont="1" applyFill="1" applyBorder="1" applyAlignment="1">
      <alignment/>
    </xf>
    <xf numFmtId="38" fontId="18" fillId="0" borderId="0" xfId="48" applyFont="1" applyFill="1" applyBorder="1" applyAlignment="1">
      <alignment/>
    </xf>
    <xf numFmtId="176" fontId="18" fillId="0" borderId="0" xfId="0" applyNumberFormat="1" applyFont="1" applyFill="1" applyAlignment="1" applyProtection="1">
      <alignment horizontal="left"/>
      <protection/>
    </xf>
    <xf numFmtId="177" fontId="18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Continuous" vertical="center"/>
    </xf>
    <xf numFmtId="176" fontId="18" fillId="0" borderId="0" xfId="0" applyNumberFormat="1" applyFont="1" applyFill="1" applyBorder="1" applyAlignment="1">
      <alignment horizontal="centerContinuous" vertical="center"/>
    </xf>
    <xf numFmtId="176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 quotePrefix="1">
      <alignment horizontal="center"/>
    </xf>
    <xf numFmtId="41" fontId="18" fillId="0" borderId="0" xfId="0" applyNumberFormat="1" applyFont="1" applyFill="1" applyBorder="1" applyAlignment="1">
      <alignment/>
    </xf>
    <xf numFmtId="41" fontId="18" fillId="0" borderId="0" xfId="0" applyNumberFormat="1" applyFont="1" applyFill="1" applyBorder="1" applyAlignment="1">
      <alignment/>
    </xf>
    <xf numFmtId="176" fontId="22" fillId="0" borderId="0" xfId="0" applyNumberFormat="1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2.75390625" style="50" customWidth="1"/>
    <col min="4" max="5" width="12.75390625" style="1" customWidth="1"/>
    <col min="6" max="6" width="12.75390625" style="50" customWidth="1"/>
    <col min="7" max="7" width="11.75390625" style="1" customWidth="1"/>
    <col min="8" max="8" width="11.75390625" style="50" customWidth="1"/>
    <col min="9" max="9" width="12.25390625" style="1" customWidth="1"/>
    <col min="10" max="10" width="10.00390625" style="50" customWidth="1"/>
    <col min="11" max="11" width="3.75390625" style="1" customWidth="1"/>
    <col min="12" max="12" width="12.75390625" style="1" customWidth="1"/>
    <col min="13" max="16" width="11.75390625" style="50" customWidth="1"/>
    <col min="17" max="20" width="10.00390625" style="1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</row>
    <row r="2" spans="1:21" ht="12" customHeight="1" thickBot="1">
      <c r="A2" s="5"/>
      <c r="B2" s="5" t="s">
        <v>2</v>
      </c>
      <c r="C2" s="6"/>
      <c r="D2" s="7"/>
      <c r="E2" s="7"/>
      <c r="F2" s="8"/>
      <c r="G2" s="7"/>
      <c r="H2" s="8"/>
      <c r="I2" s="7"/>
      <c r="J2" s="8"/>
      <c r="K2" s="5"/>
      <c r="L2" s="7"/>
      <c r="M2" s="8"/>
      <c r="N2" s="8"/>
      <c r="O2" s="8"/>
      <c r="P2" s="8"/>
      <c r="Q2" s="7"/>
      <c r="R2" s="7"/>
      <c r="S2" s="7"/>
      <c r="T2" s="7"/>
      <c r="U2" s="9"/>
    </row>
    <row r="3" spans="1:21" s="25" customFormat="1" ht="14.25" customHeight="1" thickTop="1">
      <c r="A3" s="10" t="s">
        <v>3</v>
      </c>
      <c r="B3" s="11"/>
      <c r="C3" s="12" t="s">
        <v>4</v>
      </c>
      <c r="D3" s="13"/>
      <c r="E3" s="13"/>
      <c r="F3" s="14" t="s">
        <v>5</v>
      </c>
      <c r="G3" s="15" t="s">
        <v>6</v>
      </c>
      <c r="H3" s="16"/>
      <c r="I3" s="15" t="s">
        <v>7</v>
      </c>
      <c r="J3" s="17"/>
      <c r="K3" s="18" t="s">
        <v>8</v>
      </c>
      <c r="L3" s="19"/>
      <c r="M3" s="12" t="s">
        <v>4</v>
      </c>
      <c r="N3" s="13"/>
      <c r="O3" s="20"/>
      <c r="P3" s="14" t="s">
        <v>5</v>
      </c>
      <c r="Q3" s="21" t="s">
        <v>6</v>
      </c>
      <c r="R3" s="22"/>
      <c r="S3" s="21" t="s">
        <v>7</v>
      </c>
      <c r="T3" s="23"/>
      <c r="U3" s="24"/>
    </row>
    <row r="4" spans="1:34" s="25" customFormat="1" ht="14.25" customHeight="1">
      <c r="A4" s="26" t="s">
        <v>9</v>
      </c>
      <c r="B4" s="26"/>
      <c r="C4" s="27" t="s">
        <v>10</v>
      </c>
      <c r="D4" s="28" t="s">
        <v>11</v>
      </c>
      <c r="E4" s="28" t="s">
        <v>12</v>
      </c>
      <c r="F4" s="29"/>
      <c r="G4" s="30" t="s">
        <v>13</v>
      </c>
      <c r="H4" s="31" t="s">
        <v>14</v>
      </c>
      <c r="I4" s="30" t="s">
        <v>13</v>
      </c>
      <c r="J4" s="32" t="s">
        <v>14</v>
      </c>
      <c r="K4" s="33" t="s">
        <v>15</v>
      </c>
      <c r="L4" s="34"/>
      <c r="M4" s="35" t="s">
        <v>10</v>
      </c>
      <c r="N4" s="36" t="s">
        <v>11</v>
      </c>
      <c r="O4" s="37" t="s">
        <v>12</v>
      </c>
      <c r="P4" s="29"/>
      <c r="Q4" s="30" t="s">
        <v>13</v>
      </c>
      <c r="R4" s="38" t="s">
        <v>14</v>
      </c>
      <c r="S4" s="30" t="s">
        <v>13</v>
      </c>
      <c r="T4" s="39" t="s">
        <v>14</v>
      </c>
      <c r="U4" s="40"/>
      <c r="V4" s="41"/>
      <c r="W4" s="41"/>
      <c r="X4" s="41"/>
      <c r="Y4" s="41"/>
      <c r="Z4" s="41"/>
      <c r="AA4" s="42"/>
      <c r="AB4" s="42"/>
      <c r="AC4" s="41"/>
      <c r="AD4" s="41"/>
      <c r="AE4" s="41"/>
      <c r="AF4" s="41"/>
      <c r="AG4" s="41"/>
      <c r="AH4" s="42"/>
    </row>
    <row r="5" spans="1:20" ht="12" customHeight="1">
      <c r="A5" s="43"/>
      <c r="B5" s="44"/>
      <c r="C5" s="45"/>
      <c r="D5" s="46"/>
      <c r="E5" s="46"/>
      <c r="F5" s="47"/>
      <c r="G5" s="48"/>
      <c r="H5" s="49"/>
      <c r="K5" s="40"/>
      <c r="L5" s="51"/>
      <c r="M5" s="47"/>
      <c r="N5" s="47"/>
      <c r="O5" s="47"/>
      <c r="P5" s="47"/>
      <c r="Q5" s="48"/>
      <c r="R5" s="48"/>
      <c r="S5" s="48"/>
      <c r="T5" s="48"/>
    </row>
    <row r="6" spans="1:21" ht="12" customHeight="1">
      <c r="A6" s="52" t="s">
        <v>16</v>
      </c>
      <c r="B6" s="53"/>
      <c r="C6" s="54">
        <f>D6+E6</f>
        <v>31215758</v>
      </c>
      <c r="D6" s="54">
        <v>10294481</v>
      </c>
      <c r="E6" s="54">
        <v>20921277</v>
      </c>
      <c r="F6" s="54">
        <v>31053958</v>
      </c>
      <c r="G6" s="54">
        <v>1127894</v>
      </c>
      <c r="H6" s="55">
        <v>1897082</v>
      </c>
      <c r="I6" s="54">
        <v>1201029</v>
      </c>
      <c r="J6" s="55">
        <v>951907</v>
      </c>
      <c r="K6" s="56" t="s">
        <v>17</v>
      </c>
      <c r="L6" s="57"/>
      <c r="M6" s="58">
        <f>N6+O6</f>
        <v>6122170</v>
      </c>
      <c r="N6" s="58">
        <f aca="true" t="shared" si="0" ref="N6:S6">SUM(N7:N29)</f>
        <v>2077226</v>
      </c>
      <c r="O6" s="58">
        <f t="shared" si="0"/>
        <v>4044944</v>
      </c>
      <c r="P6" s="58">
        <f t="shared" si="0"/>
        <v>6185728</v>
      </c>
      <c r="Q6" s="58">
        <f t="shared" si="0"/>
        <v>109421</v>
      </c>
      <c r="R6" s="58">
        <v>272148</v>
      </c>
      <c r="S6" s="58">
        <f t="shared" si="0"/>
        <v>65883</v>
      </c>
      <c r="T6" s="58">
        <v>83436</v>
      </c>
      <c r="U6" s="59"/>
    </row>
    <row r="7" spans="1:34" ht="12" customHeight="1">
      <c r="A7" s="60" t="s">
        <v>18</v>
      </c>
      <c r="B7" s="61"/>
      <c r="C7" s="54">
        <f>D7+E7</f>
        <v>30125515</v>
      </c>
      <c r="D7" s="54">
        <v>10203824</v>
      </c>
      <c r="E7" s="54">
        <v>19921691</v>
      </c>
      <c r="F7" s="54">
        <v>30122659</v>
      </c>
      <c r="G7" s="54">
        <v>1112241</v>
      </c>
      <c r="H7" s="55">
        <v>1785177</v>
      </c>
      <c r="I7" s="1">
        <v>1119729</v>
      </c>
      <c r="J7" s="50">
        <v>871557</v>
      </c>
      <c r="K7" s="62"/>
      <c r="L7" s="63" t="s">
        <v>19</v>
      </c>
      <c r="M7" s="64">
        <f aca="true" t="shared" si="1" ref="M7:M29">SUM(N7:O7)</f>
        <v>125001</v>
      </c>
      <c r="N7" s="64">
        <v>35703</v>
      </c>
      <c r="O7" s="64">
        <v>89298</v>
      </c>
      <c r="P7" s="64">
        <v>127347</v>
      </c>
      <c r="Q7" s="65">
        <v>2809</v>
      </c>
      <c r="R7" s="66">
        <v>713</v>
      </c>
      <c r="S7" s="66">
        <v>0</v>
      </c>
      <c r="T7" s="66">
        <v>0</v>
      </c>
      <c r="U7" s="67"/>
      <c r="AB7" s="68"/>
      <c r="AC7" s="69"/>
      <c r="AD7" s="69"/>
      <c r="AE7" s="69"/>
      <c r="AF7" s="69"/>
      <c r="AG7" s="69"/>
      <c r="AH7" s="69"/>
    </row>
    <row r="8" spans="1:34" ht="12" customHeight="1">
      <c r="A8" s="70"/>
      <c r="B8" s="71"/>
      <c r="I8" s="72"/>
      <c r="J8" s="72"/>
      <c r="K8" s="62"/>
      <c r="L8" s="63" t="s">
        <v>20</v>
      </c>
      <c r="M8" s="64">
        <f t="shared" si="1"/>
        <v>200986</v>
      </c>
      <c r="N8" s="64">
        <v>44307</v>
      </c>
      <c r="O8" s="64">
        <v>156679</v>
      </c>
      <c r="P8" s="64">
        <v>204415</v>
      </c>
      <c r="Q8" s="65">
        <v>5454</v>
      </c>
      <c r="R8" s="66">
        <v>4670</v>
      </c>
      <c r="S8" s="66">
        <v>2329</v>
      </c>
      <c r="T8" s="66">
        <v>1670</v>
      </c>
      <c r="U8" s="67"/>
      <c r="AB8" s="68"/>
      <c r="AC8" s="69"/>
      <c r="AD8" s="69"/>
      <c r="AE8" s="69"/>
      <c r="AF8" s="69"/>
      <c r="AG8" s="69"/>
      <c r="AH8" s="69"/>
    </row>
    <row r="9" spans="1:34" ht="12" customHeight="1">
      <c r="A9" s="73" t="s">
        <v>21</v>
      </c>
      <c r="B9" s="74"/>
      <c r="C9" s="75">
        <f>D9+E9</f>
        <v>30116100</v>
      </c>
      <c r="D9" s="75">
        <v>10693357</v>
      </c>
      <c r="E9" s="75">
        <v>19422743</v>
      </c>
      <c r="F9" s="75">
        <v>30024820</v>
      </c>
      <c r="G9" s="75">
        <v>1156994</v>
      </c>
      <c r="H9" s="75">
        <v>1917153</v>
      </c>
      <c r="I9" s="76">
        <v>1026147</v>
      </c>
      <c r="J9" s="76">
        <v>896080</v>
      </c>
      <c r="K9" s="9"/>
      <c r="L9" s="63" t="s">
        <v>22</v>
      </c>
      <c r="M9" s="64">
        <f t="shared" si="1"/>
        <v>1450171</v>
      </c>
      <c r="N9" s="64">
        <v>611298</v>
      </c>
      <c r="O9" s="64">
        <v>838873</v>
      </c>
      <c r="P9" s="64">
        <v>1437912</v>
      </c>
      <c r="Q9" s="65">
        <v>40157</v>
      </c>
      <c r="R9" s="66">
        <v>114622</v>
      </c>
      <c r="S9" s="66">
        <v>23117</v>
      </c>
      <c r="T9" s="66">
        <v>43592</v>
      </c>
      <c r="U9" s="67"/>
      <c r="AB9" s="68"/>
      <c r="AC9" s="69"/>
      <c r="AD9" s="69"/>
      <c r="AE9" s="69"/>
      <c r="AF9" s="69"/>
      <c r="AG9" s="69"/>
      <c r="AH9" s="69"/>
    </row>
    <row r="10" spans="3:34" ht="12" customHeight="1">
      <c r="C10" s="77"/>
      <c r="D10" s="78"/>
      <c r="E10" s="54"/>
      <c r="F10" s="55"/>
      <c r="G10" s="54"/>
      <c r="H10" s="55"/>
      <c r="I10" s="72"/>
      <c r="J10" s="72"/>
      <c r="K10" s="79"/>
      <c r="L10" s="63" t="s">
        <v>23</v>
      </c>
      <c r="M10" s="64">
        <f t="shared" si="1"/>
        <v>54303</v>
      </c>
      <c r="N10" s="64">
        <v>25588</v>
      </c>
      <c r="O10" s="64">
        <v>28715</v>
      </c>
      <c r="P10" s="64">
        <v>51222</v>
      </c>
      <c r="Q10" s="65">
        <v>5340</v>
      </c>
      <c r="R10" s="65">
        <v>4348</v>
      </c>
      <c r="S10" s="65">
        <v>5222</v>
      </c>
      <c r="T10" s="65">
        <v>1535</v>
      </c>
      <c r="U10" s="67"/>
      <c r="AB10" s="68"/>
      <c r="AC10" s="69"/>
      <c r="AD10" s="69"/>
      <c r="AE10" s="69"/>
      <c r="AF10" s="69"/>
      <c r="AG10" s="69"/>
      <c r="AH10" s="69"/>
    </row>
    <row r="11" spans="1:34" ht="12" customHeight="1">
      <c r="A11" s="80" t="s">
        <v>24</v>
      </c>
      <c r="B11" s="81"/>
      <c r="C11" s="82">
        <f aca="true" t="shared" si="2" ref="C11:I11">SUM(C12:C54)</f>
        <v>19700527</v>
      </c>
      <c r="D11" s="75">
        <f t="shared" si="2"/>
        <v>7505388</v>
      </c>
      <c r="E11" s="75">
        <f t="shared" si="2"/>
        <v>12195139</v>
      </c>
      <c r="F11" s="75">
        <f t="shared" si="2"/>
        <v>19517084</v>
      </c>
      <c r="G11" s="75">
        <v>988502</v>
      </c>
      <c r="H11" s="75">
        <f t="shared" si="2"/>
        <v>1456614</v>
      </c>
      <c r="I11" s="75">
        <f t="shared" si="2"/>
        <v>864157</v>
      </c>
      <c r="J11" s="75">
        <v>746919</v>
      </c>
      <c r="K11" s="9"/>
      <c r="L11" s="63" t="s">
        <v>25</v>
      </c>
      <c r="M11" s="64">
        <f t="shared" si="1"/>
        <v>224523</v>
      </c>
      <c r="N11" s="64">
        <v>77215</v>
      </c>
      <c r="O11" s="64">
        <v>147308</v>
      </c>
      <c r="P11" s="64">
        <v>227587</v>
      </c>
      <c r="Q11" s="65">
        <v>843</v>
      </c>
      <c r="R11" s="66">
        <v>1273</v>
      </c>
      <c r="S11" s="66">
        <v>0</v>
      </c>
      <c r="T11" s="66">
        <v>0</v>
      </c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</row>
    <row r="12" spans="2:34" ht="12" customHeight="1">
      <c r="B12" s="68" t="s">
        <v>26</v>
      </c>
      <c r="C12" s="83">
        <f>SUM(D12:E12)</f>
        <v>1679075</v>
      </c>
      <c r="D12" s="64">
        <v>732047</v>
      </c>
      <c r="E12" s="84">
        <v>947028</v>
      </c>
      <c r="F12" s="85">
        <v>1622387</v>
      </c>
      <c r="G12" s="86">
        <v>72826</v>
      </c>
      <c r="H12" s="86">
        <v>157653</v>
      </c>
      <c r="I12" s="86">
        <v>28146</v>
      </c>
      <c r="J12" s="86">
        <v>49305</v>
      </c>
      <c r="K12" s="9"/>
      <c r="L12" s="63" t="s">
        <v>27</v>
      </c>
      <c r="M12" s="64">
        <f t="shared" si="1"/>
        <v>288775</v>
      </c>
      <c r="N12" s="64">
        <v>139750</v>
      </c>
      <c r="O12" s="64">
        <v>149025</v>
      </c>
      <c r="P12" s="64">
        <v>311389</v>
      </c>
      <c r="Q12" s="65">
        <v>2853</v>
      </c>
      <c r="R12" s="66">
        <v>5416</v>
      </c>
      <c r="S12" s="66">
        <v>775</v>
      </c>
      <c r="T12" s="66">
        <v>1919</v>
      </c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</row>
    <row r="13" spans="2:34" ht="12" customHeight="1">
      <c r="B13" s="87" t="s">
        <v>28</v>
      </c>
      <c r="C13" s="83">
        <f>SUM(D13:E13)</f>
        <v>355604</v>
      </c>
      <c r="D13" s="88">
        <v>46347</v>
      </c>
      <c r="E13" s="88">
        <v>309257</v>
      </c>
      <c r="F13" s="89">
        <v>377895</v>
      </c>
      <c r="G13" s="90">
        <v>4745</v>
      </c>
      <c r="H13" s="90">
        <v>1781</v>
      </c>
      <c r="I13" s="91">
        <v>12731</v>
      </c>
      <c r="J13" s="90">
        <v>6011</v>
      </c>
      <c r="K13" s="9"/>
      <c r="L13" s="63" t="s">
        <v>29</v>
      </c>
      <c r="M13" s="64">
        <f t="shared" si="1"/>
        <v>68829</v>
      </c>
      <c r="N13" s="64">
        <v>18279</v>
      </c>
      <c r="O13" s="64">
        <v>50550</v>
      </c>
      <c r="P13" s="64">
        <v>70795</v>
      </c>
      <c r="Q13" s="65">
        <v>286</v>
      </c>
      <c r="R13" s="66">
        <v>8166</v>
      </c>
      <c r="S13" s="66">
        <v>0</v>
      </c>
      <c r="T13" s="66">
        <v>0</v>
      </c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34" ht="12" customHeight="1">
      <c r="A14" s="9"/>
      <c r="B14" s="92" t="s">
        <v>30</v>
      </c>
      <c r="C14" s="83">
        <f>SUM(D14:E14)</f>
        <v>267412</v>
      </c>
      <c r="D14" s="88">
        <v>54708</v>
      </c>
      <c r="E14" s="88">
        <v>212704</v>
      </c>
      <c r="F14" s="89">
        <v>288609</v>
      </c>
      <c r="G14" s="90">
        <v>3387</v>
      </c>
      <c r="H14" s="90">
        <v>7451</v>
      </c>
      <c r="I14" s="86">
        <v>0</v>
      </c>
      <c r="J14" s="93">
        <v>0</v>
      </c>
      <c r="K14" s="9"/>
      <c r="L14" s="63" t="s">
        <v>31</v>
      </c>
      <c r="M14" s="64">
        <f t="shared" si="1"/>
        <v>154958</v>
      </c>
      <c r="N14" s="64">
        <v>41059</v>
      </c>
      <c r="O14" s="64">
        <v>113899</v>
      </c>
      <c r="P14" s="64">
        <v>157771</v>
      </c>
      <c r="Q14" s="65">
        <v>2333</v>
      </c>
      <c r="R14" s="66">
        <v>3459</v>
      </c>
      <c r="S14" s="66">
        <v>1175</v>
      </c>
      <c r="T14" s="66">
        <v>2242</v>
      </c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</row>
    <row r="15" spans="1:34" ht="12" customHeight="1">
      <c r="A15" s="9"/>
      <c r="B15" s="92" t="s">
        <v>32</v>
      </c>
      <c r="C15" s="83">
        <f aca="true" t="shared" si="3" ref="C15:C53">SUM(D15:E15)</f>
        <v>155273</v>
      </c>
      <c r="D15" s="64">
        <v>26559</v>
      </c>
      <c r="E15" s="64">
        <v>128714</v>
      </c>
      <c r="F15" s="85">
        <v>166498</v>
      </c>
      <c r="G15" s="86">
        <v>1956</v>
      </c>
      <c r="H15" s="86">
        <v>2101</v>
      </c>
      <c r="I15" s="86">
        <v>0</v>
      </c>
      <c r="J15" s="86">
        <v>0</v>
      </c>
      <c r="K15" s="9"/>
      <c r="L15" s="63" t="s">
        <v>33</v>
      </c>
      <c r="M15" s="64">
        <f t="shared" si="1"/>
        <v>811438</v>
      </c>
      <c r="N15" s="64">
        <v>304765</v>
      </c>
      <c r="O15" s="64">
        <v>506673</v>
      </c>
      <c r="P15" s="64">
        <v>782708</v>
      </c>
      <c r="Q15" s="65">
        <v>20116</v>
      </c>
      <c r="R15" s="66">
        <v>52151</v>
      </c>
      <c r="S15" s="66">
        <v>5635</v>
      </c>
      <c r="T15" s="66">
        <v>14363</v>
      </c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</row>
    <row r="16" spans="2:34" ht="12" customHeight="1">
      <c r="B16" s="68" t="s">
        <v>34</v>
      </c>
      <c r="C16" s="83">
        <f t="shared" si="3"/>
        <v>299130</v>
      </c>
      <c r="D16" s="64">
        <v>78161</v>
      </c>
      <c r="E16" s="64">
        <v>220969</v>
      </c>
      <c r="F16" s="85">
        <v>333542</v>
      </c>
      <c r="G16" s="86">
        <v>6863</v>
      </c>
      <c r="H16" s="86">
        <v>12524</v>
      </c>
      <c r="I16" s="86">
        <v>8085</v>
      </c>
      <c r="J16" s="86">
        <v>10158</v>
      </c>
      <c r="K16" s="94"/>
      <c r="L16" s="63" t="s">
        <v>35</v>
      </c>
      <c r="M16" s="64">
        <f t="shared" si="1"/>
        <v>140533</v>
      </c>
      <c r="N16" s="64">
        <v>49361</v>
      </c>
      <c r="O16" s="64">
        <v>91172</v>
      </c>
      <c r="P16" s="65">
        <v>149511</v>
      </c>
      <c r="Q16" s="65">
        <v>3141</v>
      </c>
      <c r="R16" s="66">
        <v>7698</v>
      </c>
      <c r="S16" s="66">
        <v>787</v>
      </c>
      <c r="T16" s="66">
        <v>3047</v>
      </c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</row>
    <row r="17" spans="2:34" ht="12" customHeight="1">
      <c r="B17" s="68" t="s">
        <v>36</v>
      </c>
      <c r="C17" s="83">
        <f t="shared" si="3"/>
        <v>463448</v>
      </c>
      <c r="D17" s="64">
        <v>133785</v>
      </c>
      <c r="E17" s="64">
        <v>329663</v>
      </c>
      <c r="F17" s="85">
        <v>465039</v>
      </c>
      <c r="G17" s="86">
        <v>34473</v>
      </c>
      <c r="H17" s="86">
        <v>31983</v>
      </c>
      <c r="I17" s="86">
        <v>10529</v>
      </c>
      <c r="J17" s="86">
        <v>9211</v>
      </c>
      <c r="K17" s="9"/>
      <c r="L17" s="63" t="s">
        <v>37</v>
      </c>
      <c r="M17" s="64">
        <f t="shared" si="1"/>
        <v>51786</v>
      </c>
      <c r="N17" s="64">
        <v>23326</v>
      </c>
      <c r="O17" s="64">
        <v>28460</v>
      </c>
      <c r="P17" s="64">
        <v>52266</v>
      </c>
      <c r="Q17" s="65">
        <v>459</v>
      </c>
      <c r="R17" s="66">
        <v>2146</v>
      </c>
      <c r="S17" s="66">
        <v>0</v>
      </c>
      <c r="T17" s="66">
        <v>0</v>
      </c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</row>
    <row r="18" spans="2:34" ht="12" customHeight="1">
      <c r="B18" s="68" t="s">
        <v>38</v>
      </c>
      <c r="C18" s="83">
        <f t="shared" si="3"/>
        <v>149406</v>
      </c>
      <c r="D18" s="64">
        <v>41788</v>
      </c>
      <c r="E18" s="64">
        <v>107618</v>
      </c>
      <c r="F18" s="85">
        <v>158744</v>
      </c>
      <c r="G18" s="86">
        <v>1770</v>
      </c>
      <c r="H18" s="86">
        <v>1449</v>
      </c>
      <c r="I18" s="86">
        <v>0</v>
      </c>
      <c r="J18" s="86">
        <v>0</v>
      </c>
      <c r="K18" s="9"/>
      <c r="L18" s="63" t="s">
        <v>39</v>
      </c>
      <c r="M18" s="64">
        <v>239196</v>
      </c>
      <c r="N18" s="64">
        <v>127934</v>
      </c>
      <c r="O18" s="64">
        <v>133980</v>
      </c>
      <c r="P18" s="64">
        <v>261948</v>
      </c>
      <c r="Q18" s="65">
        <v>1838</v>
      </c>
      <c r="R18" s="66">
        <v>14874</v>
      </c>
      <c r="S18" s="66">
        <v>18687</v>
      </c>
      <c r="T18" s="66">
        <v>7073</v>
      </c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2:34" ht="12" customHeight="1">
      <c r="B19" s="68" t="s">
        <v>40</v>
      </c>
      <c r="C19" s="83">
        <f t="shared" si="3"/>
        <v>322327</v>
      </c>
      <c r="D19" s="64">
        <v>198530</v>
      </c>
      <c r="E19" s="64">
        <v>123797</v>
      </c>
      <c r="F19" s="85">
        <v>312316</v>
      </c>
      <c r="G19" s="86">
        <v>31286</v>
      </c>
      <c r="H19" s="86">
        <v>31763</v>
      </c>
      <c r="I19" s="86">
        <v>14449</v>
      </c>
      <c r="J19" s="86">
        <v>22049</v>
      </c>
      <c r="K19" s="9"/>
      <c r="L19" s="63" t="s">
        <v>41</v>
      </c>
      <c r="M19" s="64">
        <f t="shared" si="1"/>
        <v>60417</v>
      </c>
      <c r="N19" s="64">
        <v>15801</v>
      </c>
      <c r="O19" s="64">
        <v>44616</v>
      </c>
      <c r="P19" s="64">
        <v>61893</v>
      </c>
      <c r="Q19" s="65">
        <v>250</v>
      </c>
      <c r="R19" s="66">
        <v>108</v>
      </c>
      <c r="S19" s="66">
        <v>0</v>
      </c>
      <c r="T19" s="66">
        <v>0</v>
      </c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1:34" ht="12" customHeight="1">
      <c r="A20" s="9"/>
      <c r="B20" s="92" t="s">
        <v>42</v>
      </c>
      <c r="C20" s="83">
        <f t="shared" si="3"/>
        <v>45481</v>
      </c>
      <c r="D20" s="64">
        <v>7075</v>
      </c>
      <c r="E20" s="64">
        <v>38406</v>
      </c>
      <c r="F20" s="85">
        <v>50264</v>
      </c>
      <c r="G20" s="86">
        <v>479</v>
      </c>
      <c r="H20" s="86">
        <v>79</v>
      </c>
      <c r="I20" s="86">
        <v>0</v>
      </c>
      <c r="J20" s="86">
        <v>0</v>
      </c>
      <c r="K20" s="9"/>
      <c r="L20" s="63" t="s">
        <v>43</v>
      </c>
      <c r="M20" s="64">
        <f t="shared" si="1"/>
        <v>399765</v>
      </c>
      <c r="N20" s="64">
        <v>213102</v>
      </c>
      <c r="O20" s="64">
        <v>186663</v>
      </c>
      <c r="P20" s="64">
        <v>397203</v>
      </c>
      <c r="Q20" s="65">
        <v>8525</v>
      </c>
      <c r="R20" s="66">
        <v>25483</v>
      </c>
      <c r="S20" s="66">
        <v>2909</v>
      </c>
      <c r="T20" s="66">
        <v>3755</v>
      </c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</row>
    <row r="21" spans="2:34" ht="12" customHeight="1">
      <c r="B21" s="68" t="s">
        <v>44</v>
      </c>
      <c r="C21" s="83">
        <f t="shared" si="3"/>
        <v>117024</v>
      </c>
      <c r="D21" s="64">
        <v>31553</v>
      </c>
      <c r="E21" s="64">
        <v>85471</v>
      </c>
      <c r="F21" s="85">
        <v>119152</v>
      </c>
      <c r="G21" s="86">
        <v>3371</v>
      </c>
      <c r="H21" s="86">
        <v>2738</v>
      </c>
      <c r="I21" s="86">
        <v>0</v>
      </c>
      <c r="J21" s="86">
        <v>0</v>
      </c>
      <c r="K21" s="9"/>
      <c r="L21" s="63" t="s">
        <v>45</v>
      </c>
      <c r="M21" s="64">
        <f t="shared" si="1"/>
        <v>73608</v>
      </c>
      <c r="N21" s="64">
        <v>18082</v>
      </c>
      <c r="O21" s="64">
        <v>55526</v>
      </c>
      <c r="P21" s="64">
        <v>84970</v>
      </c>
      <c r="Q21" s="65">
        <v>402</v>
      </c>
      <c r="R21" s="66">
        <v>2413</v>
      </c>
      <c r="S21" s="66">
        <v>0</v>
      </c>
      <c r="T21" s="66">
        <v>0</v>
      </c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</row>
    <row r="22" spans="1:34" ht="12" customHeight="1">
      <c r="A22" s="9"/>
      <c r="B22" s="92" t="s">
        <v>46</v>
      </c>
      <c r="C22" s="83">
        <f t="shared" si="3"/>
        <v>297711</v>
      </c>
      <c r="D22" s="64">
        <v>57306</v>
      </c>
      <c r="E22" s="64">
        <v>240405</v>
      </c>
      <c r="F22" s="85">
        <v>300481</v>
      </c>
      <c r="G22" s="86">
        <v>2883</v>
      </c>
      <c r="H22" s="86">
        <v>8709</v>
      </c>
      <c r="I22" s="86">
        <v>0</v>
      </c>
      <c r="J22" s="86">
        <v>0</v>
      </c>
      <c r="K22" s="9"/>
      <c r="L22" s="63" t="s">
        <v>47</v>
      </c>
      <c r="M22" s="64">
        <f t="shared" si="1"/>
        <v>167776</v>
      </c>
      <c r="N22" s="64">
        <v>64847</v>
      </c>
      <c r="O22" s="64">
        <v>102929</v>
      </c>
      <c r="P22" s="64">
        <v>167847</v>
      </c>
      <c r="Q22" s="65">
        <v>1233</v>
      </c>
      <c r="R22" s="66">
        <v>5876</v>
      </c>
      <c r="S22" s="66">
        <v>53</v>
      </c>
      <c r="T22" s="66">
        <v>508</v>
      </c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</row>
    <row r="23" spans="1:34" ht="12" customHeight="1">
      <c r="A23" s="9"/>
      <c r="B23" s="92" t="s">
        <v>48</v>
      </c>
      <c r="C23" s="83">
        <f t="shared" si="3"/>
        <v>407792</v>
      </c>
      <c r="D23" s="64">
        <v>119841</v>
      </c>
      <c r="E23" s="64">
        <v>287951</v>
      </c>
      <c r="F23" s="85">
        <v>419974</v>
      </c>
      <c r="G23" s="86">
        <v>23116</v>
      </c>
      <c r="H23" s="86">
        <v>25523</v>
      </c>
      <c r="I23" s="86">
        <v>28737</v>
      </c>
      <c r="J23" s="86">
        <v>15911</v>
      </c>
      <c r="K23" s="9"/>
      <c r="L23" s="63" t="s">
        <v>49</v>
      </c>
      <c r="M23" s="64">
        <f t="shared" si="1"/>
        <v>254487</v>
      </c>
      <c r="N23" s="64">
        <v>57990</v>
      </c>
      <c r="O23" s="64">
        <v>196497</v>
      </c>
      <c r="P23" s="64">
        <v>256151</v>
      </c>
      <c r="Q23" s="65">
        <v>4294</v>
      </c>
      <c r="R23" s="66">
        <v>6648</v>
      </c>
      <c r="S23" s="66">
        <v>153</v>
      </c>
      <c r="T23" s="66">
        <v>720</v>
      </c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2:34" ht="12" customHeight="1">
      <c r="B24" s="68" t="s">
        <v>50</v>
      </c>
      <c r="C24" s="83">
        <f t="shared" si="3"/>
        <v>112249</v>
      </c>
      <c r="D24" s="64">
        <v>18287</v>
      </c>
      <c r="E24" s="64">
        <v>93962</v>
      </c>
      <c r="F24" s="85">
        <v>121543</v>
      </c>
      <c r="G24" s="86">
        <v>2406</v>
      </c>
      <c r="H24" s="86">
        <v>375</v>
      </c>
      <c r="I24" s="86">
        <v>0</v>
      </c>
      <c r="J24" s="86">
        <v>0</v>
      </c>
      <c r="K24" s="9"/>
      <c r="L24" s="63" t="s">
        <v>51</v>
      </c>
      <c r="M24" s="64">
        <f t="shared" si="1"/>
        <v>137865</v>
      </c>
      <c r="N24" s="64">
        <v>26452</v>
      </c>
      <c r="O24" s="64">
        <v>111413</v>
      </c>
      <c r="P24" s="64">
        <v>141704</v>
      </c>
      <c r="Q24" s="65">
        <v>1152</v>
      </c>
      <c r="R24" s="66">
        <v>2407</v>
      </c>
      <c r="S24" s="66">
        <v>0</v>
      </c>
      <c r="T24" s="66">
        <v>0</v>
      </c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spans="2:34" ht="12" customHeight="1">
      <c r="B25" s="68" t="s">
        <v>52</v>
      </c>
      <c r="C25" s="83">
        <f t="shared" si="3"/>
        <v>385754</v>
      </c>
      <c r="D25" s="64">
        <v>45039</v>
      </c>
      <c r="E25" s="64">
        <v>340715</v>
      </c>
      <c r="F25" s="85">
        <v>385890</v>
      </c>
      <c r="G25" s="86">
        <v>8507</v>
      </c>
      <c r="H25" s="86">
        <v>11658</v>
      </c>
      <c r="I25" s="86">
        <v>51310</v>
      </c>
      <c r="J25" s="86">
        <v>49743</v>
      </c>
      <c r="K25" s="9"/>
      <c r="L25" s="63" t="s">
        <v>53</v>
      </c>
      <c r="M25" s="64">
        <f t="shared" si="1"/>
        <v>454810</v>
      </c>
      <c r="N25" s="64">
        <v>61593</v>
      </c>
      <c r="O25" s="64">
        <v>393217</v>
      </c>
      <c r="P25" s="64">
        <v>467124</v>
      </c>
      <c r="Q25" s="65">
        <v>1602</v>
      </c>
      <c r="R25" s="66">
        <v>9508</v>
      </c>
      <c r="S25" s="66">
        <v>2292</v>
      </c>
      <c r="T25" s="66">
        <v>819</v>
      </c>
      <c r="U25" s="95"/>
      <c r="V25" s="96"/>
      <c r="W25" s="96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</row>
    <row r="26" spans="1:34" ht="12" customHeight="1">
      <c r="A26" s="9"/>
      <c r="B26" s="92" t="s">
        <v>54</v>
      </c>
      <c r="C26" s="83">
        <f t="shared" si="3"/>
        <v>128994</v>
      </c>
      <c r="D26" s="64">
        <v>14474</v>
      </c>
      <c r="E26" s="64">
        <v>114520</v>
      </c>
      <c r="F26" s="85">
        <v>130911</v>
      </c>
      <c r="G26" s="86">
        <v>1280</v>
      </c>
      <c r="H26" s="86">
        <v>1528</v>
      </c>
      <c r="I26" s="86">
        <v>0</v>
      </c>
      <c r="J26" s="86">
        <v>0</v>
      </c>
      <c r="K26" s="9"/>
      <c r="L26" s="63" t="s">
        <v>55</v>
      </c>
      <c r="M26" s="64">
        <f t="shared" si="1"/>
        <v>98089</v>
      </c>
      <c r="N26" s="64">
        <v>11841</v>
      </c>
      <c r="O26" s="64">
        <v>86248</v>
      </c>
      <c r="P26" s="64">
        <v>103332</v>
      </c>
      <c r="Q26" s="65">
        <v>212</v>
      </c>
      <c r="R26" s="66">
        <v>64</v>
      </c>
      <c r="S26" s="66">
        <v>0</v>
      </c>
      <c r="T26" s="66">
        <v>0</v>
      </c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</row>
    <row r="27" spans="2:34" ht="12" customHeight="1">
      <c r="B27" s="68" t="s">
        <v>56</v>
      </c>
      <c r="C27" s="83">
        <f t="shared" si="3"/>
        <v>292567</v>
      </c>
      <c r="D27" s="64">
        <v>83238</v>
      </c>
      <c r="E27" s="64">
        <v>209329</v>
      </c>
      <c r="F27" s="85">
        <v>321887</v>
      </c>
      <c r="G27" s="86">
        <v>24807</v>
      </c>
      <c r="H27" s="86">
        <v>5084</v>
      </c>
      <c r="I27" s="86">
        <v>14735</v>
      </c>
      <c r="J27" s="86">
        <v>27247</v>
      </c>
      <c r="K27" s="9"/>
      <c r="L27" s="63" t="s">
        <v>57</v>
      </c>
      <c r="M27" s="64">
        <f t="shared" si="1"/>
        <v>358520</v>
      </c>
      <c r="N27" s="64">
        <v>55612</v>
      </c>
      <c r="O27" s="64">
        <v>302908</v>
      </c>
      <c r="P27" s="64">
        <v>362133</v>
      </c>
      <c r="Q27" s="65">
        <v>2156</v>
      </c>
      <c r="R27" s="66">
        <v>2417</v>
      </c>
      <c r="S27" s="66">
        <v>1282</v>
      </c>
      <c r="T27" s="66">
        <v>1052</v>
      </c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</row>
    <row r="28" spans="2:34" ht="12" customHeight="1">
      <c r="B28" s="68" t="s">
        <v>58</v>
      </c>
      <c r="C28" s="83">
        <f t="shared" si="3"/>
        <v>2438913</v>
      </c>
      <c r="D28" s="64">
        <v>1697146</v>
      </c>
      <c r="E28" s="64">
        <v>741767</v>
      </c>
      <c r="F28" s="85">
        <v>2255508</v>
      </c>
      <c r="G28" s="86">
        <v>121585</v>
      </c>
      <c r="H28" s="86">
        <v>248016</v>
      </c>
      <c r="I28" s="86">
        <v>0</v>
      </c>
      <c r="J28" s="86">
        <v>0</v>
      </c>
      <c r="K28" s="9"/>
      <c r="L28" s="63" t="s">
        <v>59</v>
      </c>
      <c r="M28" s="64">
        <f t="shared" si="1"/>
        <v>96082</v>
      </c>
      <c r="N28" s="64">
        <v>20009</v>
      </c>
      <c r="O28" s="64">
        <v>76073</v>
      </c>
      <c r="P28" s="64">
        <v>102115</v>
      </c>
      <c r="Q28" s="65">
        <v>404</v>
      </c>
      <c r="R28" s="66">
        <v>133</v>
      </c>
      <c r="S28" s="66">
        <v>0</v>
      </c>
      <c r="T28" s="66">
        <v>0</v>
      </c>
      <c r="U28" s="97"/>
      <c r="V28" s="96"/>
      <c r="W28" s="96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</row>
    <row r="29" spans="1:34" ht="12" customHeight="1">
      <c r="A29" s="9"/>
      <c r="B29" s="92" t="s">
        <v>60</v>
      </c>
      <c r="C29" s="83">
        <f t="shared" si="3"/>
        <v>107779</v>
      </c>
      <c r="D29" s="64">
        <v>28951</v>
      </c>
      <c r="E29" s="64">
        <v>78828</v>
      </c>
      <c r="F29" s="85">
        <v>106432</v>
      </c>
      <c r="G29" s="86">
        <v>8279</v>
      </c>
      <c r="H29" s="86">
        <v>3741</v>
      </c>
      <c r="I29" s="86">
        <v>0</v>
      </c>
      <c r="J29" s="86">
        <v>0</v>
      </c>
      <c r="K29" s="9"/>
      <c r="L29" s="63" t="s">
        <v>61</v>
      </c>
      <c r="M29" s="64">
        <f t="shared" si="1"/>
        <v>187534</v>
      </c>
      <c r="N29" s="64">
        <v>33312</v>
      </c>
      <c r="O29" s="64">
        <v>154222</v>
      </c>
      <c r="P29" s="64">
        <v>206385</v>
      </c>
      <c r="Q29" s="65">
        <v>3562</v>
      </c>
      <c r="R29" s="66">
        <v>5556</v>
      </c>
      <c r="S29" s="66">
        <v>1467</v>
      </c>
      <c r="T29" s="66">
        <v>1135</v>
      </c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</row>
    <row r="30" spans="2:34" ht="12.75" customHeight="1">
      <c r="B30" s="87"/>
      <c r="C30" s="83"/>
      <c r="D30" s="88"/>
      <c r="E30" s="88"/>
      <c r="F30" s="89"/>
      <c r="G30" s="90"/>
      <c r="H30" s="90"/>
      <c r="I30" s="98"/>
      <c r="J30" s="91"/>
      <c r="K30" s="9"/>
      <c r="L30" s="99"/>
      <c r="M30" s="58" t="s">
        <v>62</v>
      </c>
      <c r="N30" s="58" t="s">
        <v>62</v>
      </c>
      <c r="O30" s="58"/>
      <c r="P30" s="58" t="s">
        <v>62</v>
      </c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</row>
    <row r="31" spans="2:34" ht="12" customHeight="1">
      <c r="B31" s="87" t="s">
        <v>63</v>
      </c>
      <c r="C31" s="83">
        <f t="shared" si="3"/>
        <v>111559</v>
      </c>
      <c r="D31" s="88">
        <v>12264</v>
      </c>
      <c r="E31" s="88">
        <v>99295</v>
      </c>
      <c r="F31" s="89">
        <v>93981</v>
      </c>
      <c r="G31" s="90">
        <v>14132</v>
      </c>
      <c r="H31" s="90">
        <v>7923</v>
      </c>
      <c r="I31" s="86">
        <v>4281</v>
      </c>
      <c r="J31" s="91">
        <v>22753</v>
      </c>
      <c r="K31" s="80" t="s">
        <v>64</v>
      </c>
      <c r="L31" s="81"/>
      <c r="M31" s="100">
        <f aca="true" t="shared" si="4" ref="M31:T31">SUM(M32:M43)</f>
        <v>3972651</v>
      </c>
      <c r="N31" s="58">
        <v>1036399</v>
      </c>
      <c r="O31" s="58">
        <f t="shared" si="4"/>
        <v>2936252</v>
      </c>
      <c r="P31" s="58">
        <v>4014449</v>
      </c>
      <c r="Q31" s="58">
        <v>55949</v>
      </c>
      <c r="R31" s="58">
        <f t="shared" si="4"/>
        <v>178567</v>
      </c>
      <c r="S31" s="58">
        <v>95802</v>
      </c>
      <c r="T31" s="58">
        <f t="shared" si="4"/>
        <v>64189</v>
      </c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</row>
    <row r="32" spans="2:34" ht="12" customHeight="1">
      <c r="B32" s="68" t="s">
        <v>65</v>
      </c>
      <c r="C32" s="83">
        <f t="shared" si="3"/>
        <v>5704873</v>
      </c>
      <c r="D32" s="64">
        <v>2331971</v>
      </c>
      <c r="E32" s="64">
        <v>3372902</v>
      </c>
      <c r="F32" s="89">
        <v>5544383</v>
      </c>
      <c r="G32" s="90">
        <v>358545</v>
      </c>
      <c r="H32" s="86">
        <v>440555</v>
      </c>
      <c r="I32" s="86">
        <v>68038</v>
      </c>
      <c r="J32" s="86">
        <v>155301</v>
      </c>
      <c r="K32" s="101"/>
      <c r="L32" s="63" t="s">
        <v>66</v>
      </c>
      <c r="M32" s="64">
        <f aca="true" t="shared" si="5" ref="M32:M43">SUM(N32:O32)</f>
        <v>199194</v>
      </c>
      <c r="N32" s="64">
        <v>64454</v>
      </c>
      <c r="O32" s="64">
        <v>134740</v>
      </c>
      <c r="P32" s="64">
        <v>192139</v>
      </c>
      <c r="Q32" s="65">
        <v>2460</v>
      </c>
      <c r="R32" s="66">
        <v>10097</v>
      </c>
      <c r="S32" s="66">
        <v>3988</v>
      </c>
      <c r="T32" s="66">
        <v>4091</v>
      </c>
      <c r="U32" s="69"/>
      <c r="V32" s="69"/>
      <c r="W32" s="69"/>
      <c r="X32" s="69"/>
      <c r="Y32" s="69"/>
      <c r="Z32" s="69"/>
      <c r="AA32" s="69"/>
      <c r="AB32" s="102"/>
      <c r="AC32" s="102"/>
      <c r="AD32" s="102"/>
      <c r="AE32" s="102"/>
      <c r="AF32" s="69"/>
      <c r="AG32" s="102"/>
      <c r="AH32" s="69"/>
    </row>
    <row r="33" spans="2:34" ht="12" customHeight="1">
      <c r="B33" s="68" t="s">
        <v>67</v>
      </c>
      <c r="C33" s="83">
        <f t="shared" si="3"/>
        <v>383707</v>
      </c>
      <c r="D33" s="64">
        <v>42605</v>
      </c>
      <c r="E33" s="64">
        <v>341102</v>
      </c>
      <c r="F33" s="85">
        <v>396450</v>
      </c>
      <c r="G33" s="86">
        <v>4204</v>
      </c>
      <c r="H33" s="86">
        <v>19886</v>
      </c>
      <c r="I33" s="86">
        <v>0</v>
      </c>
      <c r="J33" s="86">
        <v>0</v>
      </c>
      <c r="K33" s="56" t="s">
        <v>62</v>
      </c>
      <c r="L33" s="63" t="s">
        <v>68</v>
      </c>
      <c r="M33" s="64">
        <f t="shared" si="5"/>
        <v>91245</v>
      </c>
      <c r="N33" s="64">
        <v>33425</v>
      </c>
      <c r="O33" s="64">
        <v>57820</v>
      </c>
      <c r="P33" s="64">
        <v>83885</v>
      </c>
      <c r="Q33" s="65">
        <v>2274</v>
      </c>
      <c r="R33" s="65">
        <v>2956</v>
      </c>
      <c r="S33" s="66">
        <v>2835</v>
      </c>
      <c r="T33" s="66">
        <v>1884</v>
      </c>
      <c r="U33" s="103"/>
      <c r="V33" s="69"/>
      <c r="W33" s="69"/>
      <c r="X33" s="69"/>
      <c r="Y33" s="69"/>
      <c r="Z33" s="69"/>
      <c r="AA33" s="69"/>
      <c r="AB33" s="102"/>
      <c r="AC33" s="102"/>
      <c r="AD33" s="102"/>
      <c r="AE33" s="102"/>
      <c r="AF33" s="69"/>
      <c r="AG33" s="102"/>
      <c r="AH33" s="69"/>
    </row>
    <row r="34" spans="2:34" ht="12" customHeight="1">
      <c r="B34" s="68" t="s">
        <v>69</v>
      </c>
      <c r="C34" s="83">
        <f t="shared" si="3"/>
        <v>598649</v>
      </c>
      <c r="D34" s="64">
        <v>86221</v>
      </c>
      <c r="E34" s="64">
        <v>512428</v>
      </c>
      <c r="F34" s="85">
        <v>623834</v>
      </c>
      <c r="G34" s="86">
        <v>13159</v>
      </c>
      <c r="H34" s="86">
        <v>42270</v>
      </c>
      <c r="I34" s="86">
        <v>209769</v>
      </c>
      <c r="J34" s="86">
        <v>91529</v>
      </c>
      <c r="K34" s="9"/>
      <c r="L34" s="63" t="s">
        <v>70</v>
      </c>
      <c r="M34" s="64">
        <f t="shared" si="5"/>
        <v>751927</v>
      </c>
      <c r="N34" s="64">
        <v>313004</v>
      </c>
      <c r="O34" s="64">
        <v>438923</v>
      </c>
      <c r="P34" s="64">
        <v>757271</v>
      </c>
      <c r="Q34" s="65">
        <v>24141</v>
      </c>
      <c r="R34" s="66">
        <v>79192</v>
      </c>
      <c r="S34" s="66">
        <v>12925</v>
      </c>
      <c r="T34" s="66">
        <v>18428</v>
      </c>
      <c r="U34" s="69"/>
      <c r="V34" s="69"/>
      <c r="W34" s="69"/>
      <c r="X34" s="69"/>
      <c r="Y34" s="69"/>
      <c r="Z34" s="69"/>
      <c r="AA34" s="69"/>
      <c r="AB34" s="102"/>
      <c r="AC34" s="102"/>
      <c r="AD34" s="102"/>
      <c r="AE34" s="102"/>
      <c r="AF34" s="69"/>
      <c r="AG34" s="102"/>
      <c r="AH34" s="69"/>
    </row>
    <row r="35" spans="1:34" ht="12" customHeight="1">
      <c r="A35" s="9"/>
      <c r="B35" s="68" t="s">
        <v>71</v>
      </c>
      <c r="C35" s="83">
        <f t="shared" si="3"/>
        <v>283713</v>
      </c>
      <c r="D35" s="64">
        <v>65952</v>
      </c>
      <c r="E35" s="64">
        <v>217761</v>
      </c>
      <c r="F35" s="85">
        <v>265402</v>
      </c>
      <c r="G35" s="86">
        <v>4508</v>
      </c>
      <c r="H35" s="86">
        <v>4429</v>
      </c>
      <c r="I35" s="86">
        <v>3736</v>
      </c>
      <c r="J35" s="86">
        <v>983</v>
      </c>
      <c r="K35" s="9"/>
      <c r="L35" s="63" t="s">
        <v>72</v>
      </c>
      <c r="M35" s="64">
        <f t="shared" si="5"/>
        <v>207658</v>
      </c>
      <c r="N35" s="64">
        <v>57963</v>
      </c>
      <c r="O35" s="64">
        <v>149695</v>
      </c>
      <c r="P35" s="64">
        <v>211872</v>
      </c>
      <c r="Q35" s="65">
        <v>2672</v>
      </c>
      <c r="R35" s="66">
        <v>6165</v>
      </c>
      <c r="S35" s="66">
        <v>2940</v>
      </c>
      <c r="T35" s="66">
        <v>2462</v>
      </c>
      <c r="U35" s="69"/>
      <c r="V35" s="69"/>
      <c r="W35" s="69"/>
      <c r="X35" s="69"/>
      <c r="Y35" s="69"/>
      <c r="Z35" s="69"/>
      <c r="AA35" s="69"/>
      <c r="AB35" s="102"/>
      <c r="AC35" s="102"/>
      <c r="AD35" s="102"/>
      <c r="AE35" s="102"/>
      <c r="AF35" s="69"/>
      <c r="AG35" s="102"/>
      <c r="AH35" s="69"/>
    </row>
    <row r="36" spans="1:34" ht="12" customHeight="1">
      <c r="A36" s="9"/>
      <c r="B36" s="92" t="s">
        <v>73</v>
      </c>
      <c r="C36" s="83">
        <f t="shared" si="3"/>
        <v>572019</v>
      </c>
      <c r="D36" s="64">
        <v>132743</v>
      </c>
      <c r="E36" s="64">
        <v>439276</v>
      </c>
      <c r="F36" s="85">
        <v>594612</v>
      </c>
      <c r="G36" s="86">
        <v>7012</v>
      </c>
      <c r="H36" s="86">
        <v>13040</v>
      </c>
      <c r="I36" s="86">
        <v>2421</v>
      </c>
      <c r="J36" s="86">
        <v>2217</v>
      </c>
      <c r="K36" s="9"/>
      <c r="L36" s="63" t="s">
        <v>74</v>
      </c>
      <c r="M36" s="64">
        <f t="shared" si="5"/>
        <v>543554</v>
      </c>
      <c r="N36" s="64">
        <v>129062</v>
      </c>
      <c r="O36" s="64">
        <v>414492</v>
      </c>
      <c r="P36" s="64">
        <v>549926</v>
      </c>
      <c r="Q36" s="65">
        <v>4794</v>
      </c>
      <c r="R36" s="66">
        <v>14308</v>
      </c>
      <c r="S36" s="66">
        <v>12723</v>
      </c>
      <c r="T36" s="104">
        <v>3654</v>
      </c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</row>
    <row r="37" spans="2:34" ht="12" customHeight="1">
      <c r="B37" s="92" t="s">
        <v>75</v>
      </c>
      <c r="C37" s="83">
        <f t="shared" si="3"/>
        <v>358259</v>
      </c>
      <c r="D37" s="64">
        <v>56110</v>
      </c>
      <c r="E37" s="64">
        <v>302149</v>
      </c>
      <c r="F37" s="85">
        <v>381404</v>
      </c>
      <c r="G37" s="86">
        <v>9235</v>
      </c>
      <c r="H37" s="86">
        <v>4578</v>
      </c>
      <c r="I37" s="86">
        <v>28334</v>
      </c>
      <c r="J37" s="86">
        <v>16070</v>
      </c>
      <c r="K37" s="9"/>
      <c r="L37" s="63" t="s">
        <v>76</v>
      </c>
      <c r="M37" s="64">
        <v>192578</v>
      </c>
      <c r="N37" s="64">
        <v>45446</v>
      </c>
      <c r="O37" s="64">
        <v>147092</v>
      </c>
      <c r="P37" s="64">
        <v>193000</v>
      </c>
      <c r="Q37" s="65">
        <v>1360</v>
      </c>
      <c r="R37" s="66">
        <v>2722</v>
      </c>
      <c r="S37" s="66">
        <v>1512</v>
      </c>
      <c r="T37" s="66">
        <v>2252</v>
      </c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2:34" ht="12" customHeight="1">
      <c r="B38" s="68" t="s">
        <v>77</v>
      </c>
      <c r="C38" s="83">
        <f t="shared" si="3"/>
        <v>177917</v>
      </c>
      <c r="D38" s="64">
        <v>41271</v>
      </c>
      <c r="E38" s="64">
        <v>136646</v>
      </c>
      <c r="F38" s="85">
        <v>181166</v>
      </c>
      <c r="G38" s="86">
        <v>4492</v>
      </c>
      <c r="H38" s="86">
        <v>3246</v>
      </c>
      <c r="I38" s="86">
        <v>0</v>
      </c>
      <c r="J38" s="86">
        <v>0</v>
      </c>
      <c r="K38" s="9"/>
      <c r="L38" s="63" t="s">
        <v>78</v>
      </c>
      <c r="M38" s="64">
        <f t="shared" si="5"/>
        <v>903484</v>
      </c>
      <c r="N38" s="64">
        <v>231243</v>
      </c>
      <c r="O38" s="64">
        <v>672241</v>
      </c>
      <c r="P38" s="64">
        <v>919223</v>
      </c>
      <c r="Q38" s="65">
        <v>10067</v>
      </c>
      <c r="R38" s="66">
        <v>39252</v>
      </c>
      <c r="S38" s="66">
        <v>29977</v>
      </c>
      <c r="T38" s="66">
        <v>15533</v>
      </c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2:34" ht="12" customHeight="1">
      <c r="B39" s="68" t="s">
        <v>79</v>
      </c>
      <c r="C39" s="83">
        <f t="shared" si="3"/>
        <v>85988</v>
      </c>
      <c r="D39" s="64">
        <v>24234</v>
      </c>
      <c r="E39" s="64">
        <v>61754</v>
      </c>
      <c r="F39" s="85">
        <v>85082</v>
      </c>
      <c r="G39" s="86">
        <v>4345</v>
      </c>
      <c r="H39" s="86">
        <v>2984</v>
      </c>
      <c r="I39" s="86">
        <v>4502</v>
      </c>
      <c r="J39" s="86">
        <v>820</v>
      </c>
      <c r="K39" s="9"/>
      <c r="L39" s="63" t="s">
        <v>80</v>
      </c>
      <c r="M39" s="64">
        <f t="shared" si="5"/>
        <v>193190</v>
      </c>
      <c r="N39" s="64">
        <v>33515</v>
      </c>
      <c r="O39" s="64">
        <v>159675</v>
      </c>
      <c r="P39" s="64">
        <v>195315</v>
      </c>
      <c r="Q39" s="65">
        <v>705</v>
      </c>
      <c r="R39" s="66">
        <v>2742</v>
      </c>
      <c r="S39" s="66">
        <v>0</v>
      </c>
      <c r="T39" s="66">
        <v>0</v>
      </c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2:34" ht="12" customHeight="1">
      <c r="B40" s="68" t="s">
        <v>81</v>
      </c>
      <c r="C40" s="83">
        <f t="shared" si="3"/>
        <v>153944</v>
      </c>
      <c r="D40" s="64">
        <v>45542</v>
      </c>
      <c r="E40" s="64">
        <v>108402</v>
      </c>
      <c r="F40" s="85">
        <v>153579</v>
      </c>
      <c r="G40" s="86">
        <v>4456</v>
      </c>
      <c r="H40" s="86">
        <v>3951</v>
      </c>
      <c r="I40" s="86">
        <v>0</v>
      </c>
      <c r="J40" s="86">
        <v>0</v>
      </c>
      <c r="K40" s="9"/>
      <c r="L40" s="63" t="s">
        <v>82</v>
      </c>
      <c r="M40" s="64">
        <f t="shared" si="5"/>
        <v>360668</v>
      </c>
      <c r="N40" s="64">
        <v>58579</v>
      </c>
      <c r="O40" s="64">
        <v>302089</v>
      </c>
      <c r="P40" s="64">
        <v>368140</v>
      </c>
      <c r="Q40" s="65">
        <v>2003</v>
      </c>
      <c r="R40" s="66">
        <v>8587</v>
      </c>
      <c r="S40" s="66">
        <v>26582</v>
      </c>
      <c r="T40" s="66">
        <v>4367</v>
      </c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</row>
    <row r="41" spans="1:34" ht="12" customHeight="1">
      <c r="A41" s="9"/>
      <c r="B41" s="68" t="s">
        <v>83</v>
      </c>
      <c r="C41" s="83">
        <f t="shared" si="3"/>
        <v>238679</v>
      </c>
      <c r="D41" s="64">
        <v>69607</v>
      </c>
      <c r="E41" s="64">
        <v>169072</v>
      </c>
      <c r="F41" s="85">
        <v>238172</v>
      </c>
      <c r="G41" s="86">
        <v>3606</v>
      </c>
      <c r="H41" s="86">
        <v>4590</v>
      </c>
      <c r="I41" s="86">
        <v>0</v>
      </c>
      <c r="J41" s="86">
        <v>0</v>
      </c>
      <c r="K41" s="9"/>
      <c r="L41" s="63" t="s">
        <v>84</v>
      </c>
      <c r="M41" s="64">
        <f t="shared" si="5"/>
        <v>107105</v>
      </c>
      <c r="N41" s="64">
        <v>12330</v>
      </c>
      <c r="O41" s="64">
        <v>94775</v>
      </c>
      <c r="P41" s="64">
        <v>111707</v>
      </c>
      <c r="Q41" s="65">
        <v>193</v>
      </c>
      <c r="R41" s="66">
        <v>1298</v>
      </c>
      <c r="S41" s="66">
        <v>0</v>
      </c>
      <c r="T41" s="66">
        <v>0</v>
      </c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</row>
    <row r="42" spans="2:34" ht="12" customHeight="1">
      <c r="B42" s="92" t="s">
        <v>85</v>
      </c>
      <c r="C42" s="83">
        <f t="shared" si="3"/>
        <v>577063</v>
      </c>
      <c r="D42" s="64">
        <v>260385</v>
      </c>
      <c r="E42" s="64">
        <v>316678</v>
      </c>
      <c r="F42" s="85">
        <v>562683</v>
      </c>
      <c r="G42" s="86">
        <v>28676</v>
      </c>
      <c r="H42" s="86">
        <v>69194</v>
      </c>
      <c r="I42" s="86">
        <v>30773</v>
      </c>
      <c r="J42" s="86">
        <v>44410</v>
      </c>
      <c r="K42" s="9"/>
      <c r="L42" s="63" t="s">
        <v>86</v>
      </c>
      <c r="M42" s="64">
        <f t="shared" si="5"/>
        <v>314940</v>
      </c>
      <c r="N42" s="64">
        <v>38825</v>
      </c>
      <c r="O42" s="64">
        <v>276115</v>
      </c>
      <c r="P42" s="64">
        <v>321175</v>
      </c>
      <c r="Q42" s="65">
        <v>3621</v>
      </c>
      <c r="R42" s="66">
        <v>7935</v>
      </c>
      <c r="S42" s="66">
        <v>1604</v>
      </c>
      <c r="T42" s="66">
        <v>10733</v>
      </c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</row>
    <row r="43" spans="1:34" ht="12" customHeight="1">
      <c r="A43" s="9"/>
      <c r="B43" s="68" t="s">
        <v>87</v>
      </c>
      <c r="C43" s="83">
        <f t="shared" si="3"/>
        <v>938351</v>
      </c>
      <c r="D43" s="64">
        <v>421542</v>
      </c>
      <c r="E43" s="64">
        <v>516809</v>
      </c>
      <c r="F43" s="85">
        <v>951743</v>
      </c>
      <c r="G43" s="86">
        <v>30862</v>
      </c>
      <c r="H43" s="86">
        <v>82434</v>
      </c>
      <c r="I43" s="86">
        <v>154084</v>
      </c>
      <c r="J43" s="86">
        <v>34054</v>
      </c>
      <c r="K43" s="9"/>
      <c r="L43" s="63" t="s">
        <v>88</v>
      </c>
      <c r="M43" s="64">
        <f t="shared" si="5"/>
        <v>107108</v>
      </c>
      <c r="N43" s="64">
        <v>18513</v>
      </c>
      <c r="O43" s="64">
        <v>88595</v>
      </c>
      <c r="P43" s="64">
        <v>110756</v>
      </c>
      <c r="Q43" s="65">
        <v>1629</v>
      </c>
      <c r="R43" s="66">
        <v>3313</v>
      </c>
      <c r="S43" s="66">
        <v>716</v>
      </c>
      <c r="T43" s="66">
        <v>785</v>
      </c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</row>
    <row r="44" spans="1:34" ht="12" customHeight="1">
      <c r="A44" s="9"/>
      <c r="B44" s="92" t="s">
        <v>89</v>
      </c>
      <c r="C44" s="83">
        <f t="shared" si="3"/>
        <v>232011</v>
      </c>
      <c r="D44" s="64">
        <v>52523</v>
      </c>
      <c r="E44" s="64">
        <v>179488</v>
      </c>
      <c r="F44" s="85">
        <v>238016</v>
      </c>
      <c r="G44" s="86">
        <v>9389</v>
      </c>
      <c r="H44" s="86">
        <v>3951</v>
      </c>
      <c r="I44" s="86">
        <v>0</v>
      </c>
      <c r="J44" s="86">
        <v>0</v>
      </c>
      <c r="M44" s="105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</row>
    <row r="45" spans="2:34" ht="12" customHeight="1">
      <c r="B45" s="92" t="s">
        <v>90</v>
      </c>
      <c r="C45" s="83">
        <f t="shared" si="3"/>
        <v>117032</v>
      </c>
      <c r="D45" s="64">
        <v>46961</v>
      </c>
      <c r="E45" s="64">
        <v>70071</v>
      </c>
      <c r="F45" s="85">
        <v>130763</v>
      </c>
      <c r="G45" s="86">
        <v>12618</v>
      </c>
      <c r="H45" s="86">
        <v>7597</v>
      </c>
      <c r="I45" s="86">
        <v>0</v>
      </c>
      <c r="J45" s="86">
        <v>0</v>
      </c>
      <c r="K45" s="106" t="s">
        <v>91</v>
      </c>
      <c r="L45" s="107"/>
      <c r="M45" s="108">
        <f aca="true" t="shared" si="6" ref="M45:T45">SUM(M46:M48)</f>
        <v>135909</v>
      </c>
      <c r="N45" s="109">
        <f t="shared" si="6"/>
        <v>33068</v>
      </c>
      <c r="O45" s="109">
        <f t="shared" si="6"/>
        <v>102841</v>
      </c>
      <c r="P45" s="109">
        <f t="shared" si="6"/>
        <v>130277</v>
      </c>
      <c r="Q45" s="109">
        <f t="shared" si="6"/>
        <v>947</v>
      </c>
      <c r="R45" s="109">
        <f t="shared" si="6"/>
        <v>3503</v>
      </c>
      <c r="S45" s="109">
        <f t="shared" si="6"/>
        <v>305</v>
      </c>
      <c r="T45" s="109">
        <f t="shared" si="6"/>
        <v>1536</v>
      </c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</row>
    <row r="46" spans="2:34" ht="12" customHeight="1">
      <c r="B46" s="68" t="s">
        <v>92</v>
      </c>
      <c r="C46" s="83">
        <f t="shared" si="3"/>
        <v>56155</v>
      </c>
      <c r="D46" s="64">
        <v>13042</v>
      </c>
      <c r="E46" s="64">
        <v>43113</v>
      </c>
      <c r="F46" s="85">
        <v>54861</v>
      </c>
      <c r="G46" s="86">
        <v>4925</v>
      </c>
      <c r="H46" s="86">
        <v>1273</v>
      </c>
      <c r="I46" s="86">
        <v>0</v>
      </c>
      <c r="J46" s="86">
        <v>0</v>
      </c>
      <c r="K46" s="9"/>
      <c r="L46" s="99" t="s">
        <v>93</v>
      </c>
      <c r="M46" s="64">
        <f>SUM(N46:O46)</f>
        <v>47849</v>
      </c>
      <c r="N46" s="64">
        <v>9569</v>
      </c>
      <c r="O46" s="64">
        <v>38280</v>
      </c>
      <c r="P46" s="64">
        <v>48379</v>
      </c>
      <c r="Q46" s="65">
        <v>312</v>
      </c>
      <c r="R46" s="65">
        <v>373</v>
      </c>
      <c r="S46" s="65">
        <v>80</v>
      </c>
      <c r="T46" s="65">
        <v>1014</v>
      </c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</row>
    <row r="47" spans="2:34" ht="12" customHeight="1">
      <c r="B47" s="68" t="s">
        <v>94</v>
      </c>
      <c r="C47" s="83">
        <f t="shared" si="3"/>
        <v>64522</v>
      </c>
      <c r="D47" s="64">
        <v>25420</v>
      </c>
      <c r="E47" s="64">
        <v>39102</v>
      </c>
      <c r="F47" s="85">
        <v>61023</v>
      </c>
      <c r="G47" s="86">
        <v>8704</v>
      </c>
      <c r="H47" s="86">
        <v>8662</v>
      </c>
      <c r="I47" s="86">
        <v>22094</v>
      </c>
      <c r="J47" s="86">
        <v>3796</v>
      </c>
      <c r="L47" s="99" t="s">
        <v>95</v>
      </c>
      <c r="M47" s="64">
        <f>SUM(N47:O47)</f>
        <v>79715</v>
      </c>
      <c r="N47" s="64">
        <v>20374</v>
      </c>
      <c r="O47" s="64">
        <v>59341</v>
      </c>
      <c r="P47" s="64">
        <v>74350</v>
      </c>
      <c r="Q47" s="65">
        <v>635</v>
      </c>
      <c r="R47" s="65">
        <v>3130</v>
      </c>
      <c r="S47" s="65">
        <v>225</v>
      </c>
      <c r="T47" s="65">
        <v>522</v>
      </c>
      <c r="U47" s="69"/>
      <c r="V47" s="69"/>
      <c r="W47" s="69"/>
      <c r="X47" s="69"/>
      <c r="Y47" s="69"/>
      <c r="Z47" s="69"/>
      <c r="AA47" s="69"/>
      <c r="AB47" s="68"/>
      <c r="AC47" s="69"/>
      <c r="AD47" s="69"/>
      <c r="AE47" s="69"/>
      <c r="AF47" s="69"/>
      <c r="AG47" s="69"/>
      <c r="AH47" s="69"/>
    </row>
    <row r="48" spans="1:34" ht="12" customHeight="1">
      <c r="A48" s="9"/>
      <c r="B48" s="68" t="s">
        <v>96</v>
      </c>
      <c r="C48" s="83">
        <f t="shared" si="3"/>
        <v>784927</v>
      </c>
      <c r="D48" s="64">
        <v>321039</v>
      </c>
      <c r="E48" s="64">
        <v>463888</v>
      </c>
      <c r="F48" s="85">
        <v>777257</v>
      </c>
      <c r="G48" s="86">
        <v>86298</v>
      </c>
      <c r="H48" s="86">
        <v>160250</v>
      </c>
      <c r="I48" s="86">
        <v>54261</v>
      </c>
      <c r="J48" s="86">
        <v>142508</v>
      </c>
      <c r="K48" s="9"/>
      <c r="L48" s="99" t="s">
        <v>97</v>
      </c>
      <c r="M48" s="64">
        <f>SUM(N48:O48)</f>
        <v>8345</v>
      </c>
      <c r="N48" s="64">
        <v>3125</v>
      </c>
      <c r="O48" s="64">
        <v>5220</v>
      </c>
      <c r="P48" s="64">
        <v>7548</v>
      </c>
      <c r="Q48" s="65">
        <v>0</v>
      </c>
      <c r="R48" s="65">
        <v>0</v>
      </c>
      <c r="S48" s="65">
        <v>0</v>
      </c>
      <c r="T48" s="65">
        <v>0</v>
      </c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</row>
    <row r="49" spans="2:34" ht="12" customHeight="1">
      <c r="B49" s="92" t="s">
        <v>98</v>
      </c>
      <c r="C49" s="83">
        <f t="shared" si="3"/>
        <v>43319</v>
      </c>
      <c r="D49" s="64">
        <v>7873</v>
      </c>
      <c r="E49" s="64">
        <v>35446</v>
      </c>
      <c r="F49" s="85">
        <v>44454</v>
      </c>
      <c r="G49" s="86">
        <v>22121</v>
      </c>
      <c r="H49" s="86">
        <v>6329</v>
      </c>
      <c r="I49" s="86">
        <v>8535</v>
      </c>
      <c r="J49" s="86">
        <v>6613</v>
      </c>
      <c r="K49" s="56"/>
      <c r="L49" s="92"/>
      <c r="M49" s="83"/>
      <c r="N49" s="64"/>
      <c r="O49" s="64"/>
      <c r="P49" s="64"/>
      <c r="Q49" s="110"/>
      <c r="R49" s="111"/>
      <c r="S49" s="111"/>
      <c r="T49" s="111"/>
      <c r="U49" s="69"/>
      <c r="V49" s="69"/>
      <c r="W49" s="69"/>
      <c r="X49" s="69"/>
      <c r="Y49" s="69"/>
      <c r="Z49" s="69"/>
      <c r="AA49" s="69"/>
      <c r="AF49" s="69"/>
      <c r="AH49" s="69"/>
    </row>
    <row r="50" spans="1:34" ht="12" customHeight="1">
      <c r="A50" s="9"/>
      <c r="B50" s="68" t="s">
        <v>99</v>
      </c>
      <c r="C50" s="83">
        <f t="shared" si="3"/>
        <v>56796</v>
      </c>
      <c r="D50" s="64">
        <v>7230</v>
      </c>
      <c r="E50" s="64">
        <v>49566</v>
      </c>
      <c r="F50" s="85">
        <v>56422</v>
      </c>
      <c r="G50" s="86">
        <v>526</v>
      </c>
      <c r="H50" s="86">
        <v>489</v>
      </c>
      <c r="I50" s="86">
        <v>0</v>
      </c>
      <c r="J50" s="86">
        <v>0</v>
      </c>
      <c r="K50" s="106" t="s">
        <v>100</v>
      </c>
      <c r="L50" s="107"/>
      <c r="M50" s="108">
        <f aca="true" t="shared" si="7" ref="M50:R50">SUM(M51:M52)</f>
        <v>184843</v>
      </c>
      <c r="N50" s="109">
        <f t="shared" si="7"/>
        <v>41276</v>
      </c>
      <c r="O50" s="109">
        <f t="shared" si="7"/>
        <v>143567</v>
      </c>
      <c r="P50" s="109">
        <f t="shared" si="7"/>
        <v>177322</v>
      </c>
      <c r="Q50" s="109">
        <f t="shared" si="7"/>
        <v>2175</v>
      </c>
      <c r="R50" s="109">
        <f t="shared" si="7"/>
        <v>6321</v>
      </c>
      <c r="S50" s="75">
        <v>0</v>
      </c>
      <c r="T50" s="75">
        <v>0</v>
      </c>
      <c r="U50" s="69"/>
      <c r="V50" s="69"/>
      <c r="W50" s="69"/>
      <c r="X50" s="69"/>
      <c r="Y50" s="69"/>
      <c r="Z50" s="69"/>
      <c r="AA50" s="69"/>
      <c r="AF50" s="69"/>
      <c r="AH50" s="69"/>
    </row>
    <row r="51" spans="2:34" ht="12" customHeight="1">
      <c r="B51" s="92" t="s">
        <v>101</v>
      </c>
      <c r="C51" s="83">
        <f t="shared" si="3"/>
        <v>81871</v>
      </c>
      <c r="D51" s="64">
        <v>11086</v>
      </c>
      <c r="E51" s="64">
        <v>70785</v>
      </c>
      <c r="F51" s="85">
        <v>84338</v>
      </c>
      <c r="G51" s="86">
        <v>759</v>
      </c>
      <c r="H51" s="86">
        <v>4046</v>
      </c>
      <c r="I51" s="86">
        <v>0</v>
      </c>
      <c r="J51" s="86">
        <v>0</v>
      </c>
      <c r="K51" s="69"/>
      <c r="L51" s="112" t="s">
        <v>102</v>
      </c>
      <c r="M51" s="83">
        <f>SUM(N51:O51)</f>
        <v>133727</v>
      </c>
      <c r="N51" s="64">
        <v>28561</v>
      </c>
      <c r="O51" s="64">
        <v>105166</v>
      </c>
      <c r="P51" s="64">
        <v>128308</v>
      </c>
      <c r="Q51" s="65">
        <v>1916</v>
      </c>
      <c r="R51" s="65">
        <v>5590</v>
      </c>
      <c r="S51" s="65">
        <v>0</v>
      </c>
      <c r="T51" s="65">
        <v>0</v>
      </c>
      <c r="U51" s="69"/>
      <c r="V51" s="69"/>
      <c r="W51" s="69"/>
      <c r="X51" s="69"/>
      <c r="Y51" s="69"/>
      <c r="Z51" s="69"/>
      <c r="AA51" s="69"/>
      <c r="AF51" s="69"/>
      <c r="AH51" s="69"/>
    </row>
    <row r="52" spans="2:24" ht="12" customHeight="1">
      <c r="B52" s="68" t="s">
        <v>103</v>
      </c>
      <c r="C52" s="83">
        <f t="shared" si="3"/>
        <v>47327</v>
      </c>
      <c r="D52" s="64">
        <v>12848</v>
      </c>
      <c r="E52" s="64">
        <v>34479</v>
      </c>
      <c r="F52" s="85">
        <v>49083</v>
      </c>
      <c r="G52" s="86">
        <v>1865</v>
      </c>
      <c r="H52" s="86">
        <v>10735</v>
      </c>
      <c r="I52" s="86">
        <v>2271</v>
      </c>
      <c r="J52" s="86">
        <v>1380</v>
      </c>
      <c r="K52" s="9"/>
      <c r="L52" s="113" t="s">
        <v>104</v>
      </c>
      <c r="M52" s="83">
        <f>SUM(N52:O52)</f>
        <v>51116</v>
      </c>
      <c r="N52" s="64">
        <v>12715</v>
      </c>
      <c r="O52" s="64">
        <v>38401</v>
      </c>
      <c r="P52" s="64">
        <v>49014</v>
      </c>
      <c r="Q52" s="65">
        <v>259</v>
      </c>
      <c r="R52" s="65">
        <v>731</v>
      </c>
      <c r="S52" s="65">
        <v>0</v>
      </c>
      <c r="T52" s="65">
        <v>0</v>
      </c>
      <c r="U52" s="69"/>
      <c r="V52" s="69"/>
      <c r="W52" s="69"/>
      <c r="X52" s="69"/>
    </row>
    <row r="53" spans="1:24" ht="12" customHeight="1">
      <c r="A53" s="114"/>
      <c r="B53" s="92" t="s">
        <v>105</v>
      </c>
      <c r="C53" s="83">
        <f t="shared" si="3"/>
        <v>5907</v>
      </c>
      <c r="D53" s="64">
        <v>2084</v>
      </c>
      <c r="E53" s="64">
        <v>3823</v>
      </c>
      <c r="F53" s="85">
        <v>11304</v>
      </c>
      <c r="G53" s="86">
        <v>43</v>
      </c>
      <c r="H53" s="86">
        <v>46</v>
      </c>
      <c r="I53" s="86">
        <v>0</v>
      </c>
      <c r="J53" s="86">
        <v>0</v>
      </c>
      <c r="K53" s="9"/>
      <c r="L53" s="113"/>
      <c r="M53" s="83"/>
      <c r="N53" s="64"/>
      <c r="O53" s="64"/>
      <c r="P53" s="64"/>
      <c r="Q53" s="65"/>
      <c r="R53" s="65"/>
      <c r="S53" s="65"/>
      <c r="T53" s="65"/>
      <c r="V53" s="69"/>
      <c r="W53" s="69"/>
      <c r="X53" s="69"/>
    </row>
    <row r="54" spans="1:27" s="9" customFormat="1" ht="12" customHeight="1">
      <c r="A54" s="115"/>
      <c r="B54" s="116" t="s">
        <v>106</v>
      </c>
      <c r="C54" s="117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102336</v>
      </c>
      <c r="J54" s="118">
        <v>34450</v>
      </c>
      <c r="K54" s="115"/>
      <c r="L54" s="119"/>
      <c r="M54" s="120"/>
      <c r="N54" s="121"/>
      <c r="O54" s="121"/>
      <c r="P54" s="121"/>
      <c r="Q54" s="122"/>
      <c r="R54" s="122"/>
      <c r="S54" s="122"/>
      <c r="T54" s="115"/>
      <c r="U54" s="123"/>
      <c r="V54" s="123"/>
      <c r="W54" s="123"/>
      <c r="X54" s="123"/>
      <c r="Y54" s="123"/>
      <c r="Z54" s="123"/>
      <c r="AA54" s="123"/>
    </row>
    <row r="55" spans="1:19" ht="12" customHeight="1">
      <c r="A55" s="9"/>
      <c r="B55" s="124" t="s">
        <v>107</v>
      </c>
      <c r="C55" s="125"/>
      <c r="L55" s="126"/>
      <c r="M55" s="127"/>
      <c r="N55" s="127"/>
      <c r="O55" s="127"/>
      <c r="P55" s="127"/>
      <c r="Q55" s="128"/>
      <c r="R55" s="128"/>
      <c r="S55" s="128"/>
    </row>
    <row r="56" spans="2:20" ht="12" customHeight="1">
      <c r="B56" s="9" t="s">
        <v>108</v>
      </c>
      <c r="C56" s="9"/>
      <c r="D56" s="9"/>
      <c r="E56" s="9"/>
      <c r="F56" s="9"/>
      <c r="G56" s="9"/>
      <c r="H56" s="9"/>
      <c r="I56" s="9"/>
      <c r="J56" s="9"/>
      <c r="L56" s="128"/>
      <c r="M56" s="129"/>
      <c r="N56" s="129"/>
      <c r="O56" s="129"/>
      <c r="P56" s="129"/>
      <c r="Q56" s="129"/>
      <c r="R56" s="129"/>
      <c r="S56" s="129"/>
      <c r="T56" s="130"/>
    </row>
    <row r="57" spans="12:20" ht="12" customHeight="1">
      <c r="L57" s="128"/>
      <c r="M57" s="129"/>
      <c r="N57" s="129"/>
      <c r="O57" s="129"/>
      <c r="P57" s="129"/>
      <c r="Q57" s="129"/>
      <c r="R57" s="129"/>
      <c r="S57" s="129"/>
      <c r="T57" s="130"/>
    </row>
    <row r="58" spans="12:19" ht="12" customHeight="1">
      <c r="L58" s="128"/>
      <c r="M58" s="128"/>
      <c r="N58" s="127"/>
      <c r="O58" s="127"/>
      <c r="P58" s="127"/>
      <c r="Q58" s="127"/>
      <c r="R58" s="128"/>
      <c r="S58" s="128"/>
    </row>
    <row r="59" spans="12:20" ht="12" customHeight="1">
      <c r="L59" s="128"/>
      <c r="M59" s="128"/>
      <c r="N59" s="127"/>
      <c r="O59" s="127"/>
      <c r="P59" s="127"/>
      <c r="Q59" s="127"/>
      <c r="R59" s="128"/>
      <c r="S59" s="128"/>
      <c r="T59" s="9"/>
    </row>
    <row r="60" spans="12:20" ht="12" customHeight="1">
      <c r="L60" s="128"/>
      <c r="M60" s="131"/>
      <c r="N60" s="132"/>
      <c r="O60" s="132"/>
      <c r="P60" s="133"/>
      <c r="Q60" s="133"/>
      <c r="R60" s="134"/>
      <c r="S60" s="128"/>
      <c r="T60" s="134"/>
    </row>
    <row r="61" spans="1:20" ht="12" customHeight="1">
      <c r="A61" s="9"/>
      <c r="L61" s="128"/>
      <c r="M61" s="131"/>
      <c r="N61" s="132"/>
      <c r="O61" s="132"/>
      <c r="P61" s="132"/>
      <c r="Q61" s="132"/>
      <c r="R61" s="135"/>
      <c r="S61" s="128"/>
      <c r="T61" s="9"/>
    </row>
    <row r="62" spans="2:20" ht="12" customHeight="1">
      <c r="B62" s="9"/>
      <c r="C62" s="136"/>
      <c r="D62" s="9"/>
      <c r="E62" s="9"/>
      <c r="F62" s="136"/>
      <c r="G62" s="9"/>
      <c r="H62" s="136"/>
      <c r="I62" s="9"/>
      <c r="J62" s="136"/>
      <c r="L62" s="128"/>
      <c r="M62" s="137"/>
      <c r="N62" s="138"/>
      <c r="O62" s="127"/>
      <c r="P62" s="127"/>
      <c r="Q62" s="138"/>
      <c r="R62" s="138"/>
      <c r="S62" s="138"/>
      <c r="T62" s="9"/>
    </row>
    <row r="63" spans="12:20" ht="12" customHeight="1">
      <c r="L63" s="128"/>
      <c r="M63" s="137"/>
      <c r="N63" s="138"/>
      <c r="O63" s="138"/>
      <c r="P63" s="138"/>
      <c r="Q63" s="138"/>
      <c r="R63" s="138"/>
      <c r="S63" s="138"/>
      <c r="T63" s="9"/>
    </row>
    <row r="64" spans="12:20" ht="12" customHeight="1">
      <c r="L64" s="128"/>
      <c r="M64" s="137"/>
      <c r="N64" s="138"/>
      <c r="O64" s="138"/>
      <c r="P64" s="138"/>
      <c r="Q64" s="138"/>
      <c r="R64" s="138"/>
      <c r="S64" s="138"/>
      <c r="T64" s="9"/>
    </row>
    <row r="65" spans="12:20" ht="12" customHeight="1">
      <c r="L65" s="128"/>
      <c r="M65" s="137"/>
      <c r="N65" s="138"/>
      <c r="O65" s="138"/>
      <c r="P65" s="138"/>
      <c r="Q65" s="138"/>
      <c r="R65" s="138"/>
      <c r="S65" s="138"/>
      <c r="T65" s="9"/>
    </row>
    <row r="66" spans="12:20" ht="12" customHeight="1">
      <c r="L66" s="9"/>
      <c r="M66" s="137"/>
      <c r="N66" s="139"/>
      <c r="O66" s="139"/>
      <c r="P66" s="139"/>
      <c r="Q66" s="139"/>
      <c r="R66" s="139"/>
      <c r="S66" s="139"/>
      <c r="T66" s="9"/>
    </row>
    <row r="67" spans="12:20" ht="12" customHeight="1">
      <c r="L67" s="9"/>
      <c r="M67" s="9"/>
      <c r="N67" s="136"/>
      <c r="O67" s="136"/>
      <c r="P67" s="136"/>
      <c r="Q67" s="136"/>
      <c r="R67" s="9"/>
      <c r="S67" s="9"/>
      <c r="T67" s="9"/>
    </row>
    <row r="68" spans="12:20" ht="12" customHeight="1">
      <c r="L68" s="9"/>
      <c r="M68" s="140"/>
      <c r="N68" s="109"/>
      <c r="O68" s="109"/>
      <c r="P68" s="109"/>
      <c r="Q68" s="109"/>
      <c r="R68" s="107"/>
      <c r="S68" s="107"/>
      <c r="T68" s="9"/>
    </row>
  </sheetData>
  <sheetProtection/>
  <mergeCells count="14">
    <mergeCell ref="K4:L4"/>
    <mergeCell ref="A6:B6"/>
    <mergeCell ref="A7:B7"/>
    <mergeCell ref="A9:B9"/>
    <mergeCell ref="B1:T1"/>
    <mergeCell ref="C3:E3"/>
    <mergeCell ref="F3:F4"/>
    <mergeCell ref="G3:H3"/>
    <mergeCell ref="I3:J3"/>
    <mergeCell ref="K3:L3"/>
    <mergeCell ref="M3:O3"/>
    <mergeCell ref="P3:P4"/>
    <mergeCell ref="Q3:R3"/>
    <mergeCell ref="S3:T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2009-05-13T04:44:22Z</dcterms:created>
  <dcterms:modified xsi:type="dcterms:W3CDTF">2009-05-13T04:44:26Z</dcterms:modified>
  <cp:category/>
  <cp:version/>
  <cp:contentType/>
  <cp:contentStatus/>
</cp:coreProperties>
</file>