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3" sheetId="1" r:id="rId1"/>
  </sheets>
  <externalReferences>
    <externalReference r:id="rId4"/>
  </externalReferences>
  <definedNames>
    <definedName name="_xlnm.Print_Area" localSheetId="0">'143'!$A$1:$Q$32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<sst xmlns="http://schemas.openxmlformats.org/spreadsheetml/2006/main" count="40" uniqueCount="36">
  <si>
    <t>143．農　林　中　央　金　庫　主　要　勘　定</t>
  </si>
  <si>
    <t>（単位  1000円）</t>
  </si>
  <si>
    <t xml:space="preserve">各年度末  </t>
  </si>
  <si>
    <t>年度および事業所</t>
  </si>
  <si>
    <t>預  　金  　残  　高</t>
  </si>
  <si>
    <t xml:space="preserve"> 　　貸  　出  　残  　高</t>
  </si>
  <si>
    <t>標示</t>
  </si>
  <si>
    <t>総　額</t>
  </si>
  <si>
    <t>当　座</t>
  </si>
  <si>
    <t>普　通</t>
  </si>
  <si>
    <t>定　期</t>
  </si>
  <si>
    <t>公　金</t>
  </si>
  <si>
    <t>通　知</t>
  </si>
  <si>
    <t>別　段</t>
  </si>
  <si>
    <t>総　額</t>
  </si>
  <si>
    <t>手形貸付</t>
  </si>
  <si>
    <t xml:space="preserve"> 証書貸付</t>
  </si>
  <si>
    <t>年賦貸付</t>
  </si>
  <si>
    <t>短期貸付</t>
  </si>
  <si>
    <t>農林漁業貸付</t>
  </si>
  <si>
    <t>番号</t>
  </si>
  <si>
    <t>昭和41年度</t>
  </si>
  <si>
    <t>42</t>
  </si>
  <si>
    <t>43</t>
  </si>
  <si>
    <t>44</t>
  </si>
  <si>
    <t>45</t>
  </si>
  <si>
    <t>農業協同組合</t>
  </si>
  <si>
    <t>信用連合会</t>
  </si>
  <si>
    <t>その他の連合会</t>
  </si>
  <si>
    <t>単位組合</t>
  </si>
  <si>
    <t>漁業協同組合</t>
  </si>
  <si>
    <t>森林組合</t>
  </si>
  <si>
    <t>連合会</t>
  </si>
  <si>
    <t>その他</t>
  </si>
  <si>
    <t>非所属団体</t>
  </si>
  <si>
    <t>資料：農林中央金庫大分支所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</si>
</sst>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);&quot;¥&quot;&quot;¥&quot;\!\!\(#,##0&quot;¥&quot;&quot;¥&quot;\!\!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 vertical="center"/>
      <protection locked="0"/>
    </xf>
    <xf numFmtId="0" fontId="21" fillId="0" borderId="0" xfId="0" applyFont="1" applyFill="1" applyAlignment="1" applyProtection="1">
      <alignment/>
      <protection/>
    </xf>
    <xf numFmtId="0" fontId="22" fillId="0" borderId="10" xfId="0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vertical="center"/>
      <protection locked="0"/>
    </xf>
    <xf numFmtId="0" fontId="23" fillId="0" borderId="14" xfId="0" applyFont="1" applyFill="1" applyBorder="1" applyAlignment="1" applyProtection="1">
      <alignment vertical="center"/>
      <protection locked="0"/>
    </xf>
    <xf numFmtId="0" fontId="23" fillId="0" borderId="14" xfId="0" applyFont="1" applyFill="1" applyBorder="1" applyAlignment="1" applyProtection="1">
      <alignment horizontal="left" vertical="center"/>
      <protection locked="0"/>
    </xf>
    <xf numFmtId="0" fontId="23" fillId="0" borderId="15" xfId="0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centerContinuous"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/>
    </xf>
    <xf numFmtId="0" fontId="23" fillId="0" borderId="14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Continuous" vertical="center"/>
      <protection locked="0"/>
    </xf>
    <xf numFmtId="0" fontId="23" fillId="0" borderId="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Continuous" vertical="center"/>
      <protection locked="0"/>
    </xf>
    <xf numFmtId="49" fontId="23" fillId="0" borderId="0" xfId="0" applyNumberFormat="1" applyFont="1" applyFill="1" applyBorder="1" applyAlignment="1" applyProtection="1" quotePrefix="1">
      <alignment horizontal="distributed"/>
      <protection locked="0"/>
    </xf>
    <xf numFmtId="0" fontId="23" fillId="0" borderId="0" xfId="0" applyFont="1" applyFill="1" applyBorder="1" applyAlignment="1">
      <alignment horizontal="distributed"/>
    </xf>
    <xf numFmtId="0" fontId="23" fillId="0" borderId="21" xfId="0" applyFont="1" applyFill="1" applyBorder="1" applyAlignment="1">
      <alignment horizontal="distributed"/>
    </xf>
    <xf numFmtId="176" fontId="23" fillId="0" borderId="0" xfId="0" applyNumberFormat="1" applyFont="1" applyFill="1" applyBorder="1" applyAlignment="1" applyProtection="1">
      <alignment/>
      <protection/>
    </xf>
    <xf numFmtId="176" fontId="23" fillId="0" borderId="0" xfId="0" applyNumberFormat="1" applyFont="1" applyFill="1" applyAlignment="1" applyProtection="1">
      <alignment/>
      <protection locked="0"/>
    </xf>
    <xf numFmtId="176" fontId="23" fillId="0" borderId="0" xfId="0" applyNumberFormat="1" applyFont="1" applyFill="1" applyAlignment="1" applyProtection="1">
      <alignment/>
      <protection/>
    </xf>
    <xf numFmtId="176" fontId="23" fillId="0" borderId="0" xfId="0" applyNumberFormat="1" applyFont="1" applyFill="1" applyAlignment="1" applyProtection="1">
      <alignment horizontal="right"/>
      <protection locked="0"/>
    </xf>
    <xf numFmtId="176" fontId="23" fillId="0" borderId="21" xfId="0" applyNumberFormat="1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 horizontal="centerContinuous"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/>
    </xf>
    <xf numFmtId="49" fontId="23" fillId="0" borderId="0" xfId="0" applyNumberFormat="1" applyFont="1" applyFill="1" applyBorder="1" applyAlignment="1" applyProtection="1" quotePrefix="1">
      <alignment horizontal="center"/>
      <protection locked="0"/>
    </xf>
    <xf numFmtId="49" fontId="23" fillId="0" borderId="21" xfId="0" applyNumberFormat="1" applyFont="1" applyFill="1" applyBorder="1" applyAlignment="1" applyProtection="1" quotePrefix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/>
      <protection locked="0"/>
    </xf>
    <xf numFmtId="49" fontId="24" fillId="0" borderId="0" xfId="0" applyNumberFormat="1" applyFont="1" applyFill="1" applyBorder="1" applyAlignment="1" applyProtection="1" quotePrefix="1">
      <alignment horizontal="distributed"/>
      <protection locked="0"/>
    </xf>
    <xf numFmtId="0" fontId="24" fillId="0" borderId="0" xfId="0" applyFont="1" applyFill="1" applyBorder="1" applyAlignment="1">
      <alignment horizontal="distributed"/>
    </xf>
    <xf numFmtId="0" fontId="24" fillId="0" borderId="21" xfId="0" applyFont="1" applyFill="1" applyBorder="1" applyAlignment="1">
      <alignment horizontal="distributed"/>
    </xf>
    <xf numFmtId="176" fontId="24" fillId="0" borderId="0" xfId="0" applyNumberFormat="1" applyFont="1" applyFill="1" applyBorder="1" applyAlignment="1" applyProtection="1">
      <alignment/>
      <protection/>
    </xf>
    <xf numFmtId="176" fontId="24" fillId="0" borderId="0" xfId="0" applyNumberFormat="1" applyFont="1" applyFill="1" applyAlignment="1" applyProtection="1">
      <alignment/>
      <protection locked="0"/>
    </xf>
    <xf numFmtId="176" fontId="24" fillId="0" borderId="0" xfId="0" applyNumberFormat="1" applyFont="1" applyFill="1" applyAlignment="1" applyProtection="1">
      <alignment/>
      <protection/>
    </xf>
    <xf numFmtId="176" fontId="24" fillId="0" borderId="21" xfId="0" applyNumberFormat="1" applyFont="1" applyFill="1" applyBorder="1" applyAlignment="1" applyProtection="1">
      <alignment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3" fillId="0" borderId="21" xfId="0" applyFont="1" applyFill="1" applyBorder="1" applyAlignment="1" applyProtection="1">
      <alignment/>
      <protection locked="0"/>
    </xf>
    <xf numFmtId="176" fontId="23" fillId="0" borderId="0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Fill="1" applyAlignment="1" applyProtection="1">
      <alignment horizontal="centerContinuous"/>
      <protection locked="0"/>
    </xf>
    <xf numFmtId="0" fontId="24" fillId="0" borderId="0" xfId="0" applyFont="1" applyFill="1" applyBorder="1" applyAlignment="1" applyProtection="1">
      <alignment horizontal="distributed" vertical="center"/>
      <protection locked="0"/>
    </xf>
    <xf numFmtId="0" fontId="24" fillId="0" borderId="0" xfId="0" applyFont="1" applyFill="1" applyBorder="1" applyAlignment="1">
      <alignment horizontal="distributed" vertical="center"/>
    </xf>
    <xf numFmtId="0" fontId="24" fillId="0" borderId="21" xfId="0" applyFont="1" applyFill="1" applyBorder="1" applyAlignment="1">
      <alignment horizontal="distributed" vertical="center"/>
    </xf>
    <xf numFmtId="176" fontId="24" fillId="0" borderId="0" xfId="0" applyNumberFormat="1" applyFont="1" applyFill="1" applyBorder="1" applyAlignment="1" applyProtection="1">
      <alignment/>
      <protection/>
    </xf>
    <xf numFmtId="176" fontId="24" fillId="0" borderId="0" xfId="0" applyNumberFormat="1" applyFont="1" applyFill="1" applyAlignment="1" applyProtection="1">
      <alignment horizontal="center" vertical="center"/>
      <protection locked="0"/>
    </xf>
    <xf numFmtId="176" fontId="24" fillId="0" borderId="0" xfId="0" applyNumberFormat="1" applyFont="1" applyFill="1" applyAlignment="1" applyProtection="1">
      <alignment/>
      <protection locked="0"/>
    </xf>
    <xf numFmtId="176" fontId="24" fillId="0" borderId="0" xfId="0" applyNumberFormat="1" applyFont="1" applyFill="1" applyAlignment="1" applyProtection="1">
      <alignment horizontal="right"/>
      <protection locked="0"/>
    </xf>
    <xf numFmtId="176" fontId="24" fillId="0" borderId="0" xfId="0" applyNumberFormat="1" applyFont="1" applyFill="1" applyAlignment="1" applyProtection="1">
      <alignment/>
      <protection/>
    </xf>
    <xf numFmtId="176" fontId="24" fillId="0" borderId="21" xfId="0" applyNumberFormat="1" applyFont="1" applyFill="1" applyBorder="1" applyAlignment="1" applyProtection="1">
      <alignment/>
      <protection locked="0"/>
    </xf>
    <xf numFmtId="3" fontId="24" fillId="0" borderId="0" xfId="0" applyNumberFormat="1" applyFont="1" applyFill="1" applyAlignment="1" applyProtection="1">
      <alignment horizontal="centerContinuous"/>
      <protection locked="0"/>
    </xf>
    <xf numFmtId="0" fontId="25" fillId="0" borderId="0" xfId="0" applyFont="1" applyFill="1" applyAlignment="1" applyProtection="1">
      <alignment/>
      <protection locked="0"/>
    </xf>
    <xf numFmtId="0" fontId="25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 vertical="center"/>
    </xf>
    <xf numFmtId="0" fontId="23" fillId="0" borderId="21" xfId="0" applyFont="1" applyFill="1" applyBorder="1" applyAlignment="1">
      <alignment/>
    </xf>
    <xf numFmtId="176" fontId="23" fillId="0" borderId="0" xfId="0" applyNumberFormat="1" applyFont="1" applyFill="1" applyBorder="1" applyAlignment="1" applyProtection="1">
      <alignment/>
      <protection/>
    </xf>
    <xf numFmtId="176" fontId="23" fillId="0" borderId="0" xfId="0" applyNumberFormat="1" applyFont="1" applyFill="1" applyAlignment="1" applyProtection="1">
      <alignment horizontal="center" vertical="center"/>
      <protection locked="0"/>
    </xf>
    <xf numFmtId="177" fontId="23" fillId="0" borderId="0" xfId="0" applyNumberFormat="1" applyFont="1" applyFill="1" applyAlignment="1" applyProtection="1">
      <alignment/>
      <protection locked="0"/>
    </xf>
    <xf numFmtId="176" fontId="23" fillId="0" borderId="0" xfId="0" applyNumberFormat="1" applyFont="1" applyFill="1" applyAlignment="1" applyProtection="1">
      <alignment/>
      <protection/>
    </xf>
    <xf numFmtId="176" fontId="23" fillId="0" borderId="0" xfId="0" applyNumberFormat="1" applyFont="1" applyFill="1" applyAlignment="1" applyProtection="1">
      <alignment/>
      <protection locked="0"/>
    </xf>
    <xf numFmtId="176" fontId="23" fillId="0" borderId="21" xfId="0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 horizontal="distributed" vertical="center"/>
      <protection/>
    </xf>
    <xf numFmtId="0" fontId="23" fillId="0" borderId="0" xfId="0" applyFont="1" applyFill="1" applyBorder="1" applyAlignment="1" applyProtection="1">
      <alignment horizontal="distributed" vertical="center"/>
      <protection locked="0"/>
    </xf>
    <xf numFmtId="176" fontId="23" fillId="0" borderId="21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distributed" vertical="center"/>
      <protection locked="0"/>
    </xf>
    <xf numFmtId="0" fontId="23" fillId="0" borderId="21" xfId="0" applyFont="1" applyFill="1" applyBorder="1" applyAlignment="1">
      <alignment/>
    </xf>
    <xf numFmtId="0" fontId="24" fillId="0" borderId="0" xfId="0" applyFont="1" applyFill="1" applyBorder="1" applyAlignment="1" applyProtection="1">
      <alignment horizontal="distributed"/>
      <protection locked="0"/>
    </xf>
    <xf numFmtId="0" fontId="24" fillId="0" borderId="0" xfId="0" applyFont="1" applyFill="1" applyBorder="1" applyAlignment="1">
      <alignment horizontal="distributed" vertical="center"/>
    </xf>
    <xf numFmtId="177" fontId="24" fillId="0" borderId="0" xfId="0" applyNumberFormat="1" applyFont="1" applyFill="1" applyAlignment="1" applyProtection="1">
      <alignment/>
      <protection locked="0"/>
    </xf>
    <xf numFmtId="41" fontId="24" fillId="0" borderId="0" xfId="0" applyNumberFormat="1" applyFont="1" applyFill="1" applyAlignment="1" applyProtection="1">
      <alignment/>
      <protection locked="0"/>
    </xf>
    <xf numFmtId="41" fontId="24" fillId="0" borderId="21" xfId="0" applyNumberFormat="1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21" xfId="0" applyFont="1" applyFill="1" applyBorder="1" applyAlignment="1">
      <alignment horizontal="distributed" vertical="center"/>
    </xf>
    <xf numFmtId="0" fontId="24" fillId="0" borderId="0" xfId="0" applyFont="1" applyFill="1" applyBorder="1" applyAlignment="1" applyProtection="1">
      <alignment horizontal="distributed" vertical="center"/>
      <protection locked="0"/>
    </xf>
    <xf numFmtId="176" fontId="24" fillId="0" borderId="0" xfId="0" applyNumberFormat="1" applyFont="1" applyFill="1" applyBorder="1" applyAlignment="1" applyProtection="1">
      <alignment horizontal="center" vertical="center"/>
      <protection locked="0"/>
    </xf>
    <xf numFmtId="176" fontId="24" fillId="0" borderId="0" xfId="0" applyNumberFormat="1" applyFont="1" applyFill="1" applyBorder="1" applyAlignment="1" applyProtection="1">
      <alignment/>
      <protection locked="0"/>
    </xf>
    <xf numFmtId="176" fontId="24" fillId="0" borderId="0" xfId="0" applyNumberFormat="1" applyFont="1" applyFill="1" applyBorder="1" applyAlignment="1" applyProtection="1">
      <alignment horizontal="right"/>
      <protection locked="0"/>
    </xf>
    <xf numFmtId="3" fontId="24" fillId="0" borderId="0" xfId="0" applyNumberFormat="1" applyFont="1" applyFill="1" applyBorder="1" applyAlignment="1" applyProtection="1">
      <alignment horizontal="centerContinuous"/>
      <protection locked="0"/>
    </xf>
    <xf numFmtId="0" fontId="23" fillId="0" borderId="14" xfId="0" applyFont="1" applyFill="1" applyBorder="1" applyAlignment="1" applyProtection="1">
      <alignment/>
      <protection/>
    </xf>
    <xf numFmtId="0" fontId="23" fillId="0" borderId="14" xfId="0" applyFont="1" applyFill="1" applyBorder="1" applyAlignment="1" applyProtection="1">
      <alignment horizontal="distributed" vertical="center"/>
      <protection locked="0"/>
    </xf>
    <xf numFmtId="0" fontId="23" fillId="0" borderId="16" xfId="0" applyFont="1" applyFill="1" applyBorder="1" applyAlignment="1">
      <alignment horizontal="distributed" vertical="center"/>
    </xf>
    <xf numFmtId="176" fontId="23" fillId="0" borderId="14" xfId="0" applyNumberFormat="1" applyFont="1" applyFill="1" applyBorder="1" applyAlignment="1" applyProtection="1">
      <alignment/>
      <protection/>
    </xf>
    <xf numFmtId="176" fontId="23" fillId="0" borderId="14" xfId="0" applyNumberFormat="1" applyFont="1" applyFill="1" applyBorder="1" applyAlignment="1" applyProtection="1">
      <alignment horizontal="center" vertical="center"/>
      <protection locked="0"/>
    </xf>
    <xf numFmtId="176" fontId="23" fillId="0" borderId="14" xfId="0" applyNumberFormat="1" applyFont="1" applyFill="1" applyBorder="1" applyAlignment="1" applyProtection="1">
      <alignment/>
      <protection locked="0"/>
    </xf>
    <xf numFmtId="176" fontId="23" fillId="0" borderId="14" xfId="0" applyNumberFormat="1" applyFont="1" applyFill="1" applyBorder="1" applyAlignment="1" applyProtection="1">
      <alignment horizontal="right"/>
      <protection locked="0"/>
    </xf>
    <xf numFmtId="176" fontId="23" fillId="0" borderId="16" xfId="0" applyNumberFormat="1" applyFont="1" applyFill="1" applyBorder="1" applyAlignment="1" applyProtection="1">
      <alignment/>
      <protection locked="0"/>
    </xf>
    <xf numFmtId="3" fontId="23" fillId="0" borderId="14" xfId="0" applyNumberFormat="1" applyFont="1" applyFill="1" applyBorder="1" applyAlignment="1" applyProtection="1">
      <alignment horizontal="centerContinuous"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/>
      <protection locked="0"/>
    </xf>
    <xf numFmtId="176" fontId="21" fillId="0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R34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2" width="2.59765625" style="2" customWidth="1"/>
    <col min="3" max="3" width="12.5" style="2" customWidth="1"/>
    <col min="4" max="4" width="12.8984375" style="2" customWidth="1"/>
    <col min="5" max="5" width="10.59765625" style="2" customWidth="1"/>
    <col min="6" max="6" width="12.09765625" style="2" bestFit="1" customWidth="1"/>
    <col min="7" max="7" width="13.3984375" style="2" customWidth="1"/>
    <col min="8" max="8" width="10.59765625" style="2" customWidth="1"/>
    <col min="9" max="9" width="13.09765625" style="2" bestFit="1" customWidth="1"/>
    <col min="10" max="10" width="12.09765625" style="2" bestFit="1" customWidth="1"/>
    <col min="11" max="11" width="13.09765625" style="2" bestFit="1" customWidth="1"/>
    <col min="12" max="12" width="13.69921875" style="2" customWidth="1"/>
    <col min="13" max="16" width="13.19921875" style="2" customWidth="1"/>
    <col min="17" max="17" width="5.59765625" style="2" customWidth="1"/>
    <col min="18" max="16384" width="10.59765625" style="2" customWidth="1"/>
  </cols>
  <sheetData>
    <row r="1" spans="1:17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thickBot="1">
      <c r="A2" s="3" t="s">
        <v>1</v>
      </c>
      <c r="B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 t="s">
        <v>2</v>
      </c>
    </row>
    <row r="3" spans="1:18" s="16" customFormat="1" ht="14.25" thickTop="1">
      <c r="A3" s="7" t="s">
        <v>3</v>
      </c>
      <c r="B3" s="8"/>
      <c r="C3" s="9"/>
      <c r="D3" s="10"/>
      <c r="E3" s="11"/>
      <c r="F3" s="12" t="s">
        <v>4</v>
      </c>
      <c r="G3" s="11"/>
      <c r="H3" s="11"/>
      <c r="I3" s="11"/>
      <c r="J3" s="13"/>
      <c r="K3" s="11"/>
      <c r="L3" s="12" t="s">
        <v>5</v>
      </c>
      <c r="M3" s="11"/>
      <c r="N3" s="11"/>
      <c r="O3" s="11"/>
      <c r="P3" s="13"/>
      <c r="Q3" s="14" t="s">
        <v>6</v>
      </c>
      <c r="R3" s="15"/>
    </row>
    <row r="4" spans="1:18" s="16" customFormat="1" ht="13.5">
      <c r="A4" s="17"/>
      <c r="B4" s="17"/>
      <c r="C4" s="18"/>
      <c r="D4" s="19" t="s">
        <v>7</v>
      </c>
      <c r="E4" s="20" t="s">
        <v>8</v>
      </c>
      <c r="F4" s="20" t="s">
        <v>9</v>
      </c>
      <c r="G4" s="20" t="s">
        <v>10</v>
      </c>
      <c r="H4" s="20" t="s">
        <v>11</v>
      </c>
      <c r="I4" s="21" t="s">
        <v>12</v>
      </c>
      <c r="J4" s="22" t="s">
        <v>13</v>
      </c>
      <c r="K4" s="19" t="s">
        <v>14</v>
      </c>
      <c r="L4" s="20" t="s">
        <v>15</v>
      </c>
      <c r="M4" s="20" t="s">
        <v>16</v>
      </c>
      <c r="N4" s="20" t="s">
        <v>17</v>
      </c>
      <c r="O4" s="20" t="s">
        <v>18</v>
      </c>
      <c r="P4" s="23" t="s">
        <v>19</v>
      </c>
      <c r="Q4" s="24" t="s">
        <v>20</v>
      </c>
      <c r="R4" s="15"/>
    </row>
    <row r="5" spans="1:18" s="16" customFormat="1" ht="6" customHeight="1">
      <c r="A5" s="25"/>
      <c r="B5" s="25"/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  <c r="Q5" s="29"/>
      <c r="R5" s="15"/>
    </row>
    <row r="6" spans="1:18" s="40" customFormat="1" ht="13.5" customHeight="1">
      <c r="A6" s="30" t="s">
        <v>21</v>
      </c>
      <c r="B6" s="31"/>
      <c r="C6" s="32"/>
      <c r="D6" s="33">
        <v>4837166</v>
      </c>
      <c r="E6" s="34">
        <v>4387</v>
      </c>
      <c r="F6" s="34">
        <v>311257</v>
      </c>
      <c r="G6" s="34">
        <v>1090000</v>
      </c>
      <c r="H6" s="34">
        <v>0</v>
      </c>
      <c r="I6" s="34">
        <v>2970000</v>
      </c>
      <c r="J6" s="34">
        <v>461522</v>
      </c>
      <c r="K6" s="35">
        <v>4784247</v>
      </c>
      <c r="L6" s="34">
        <v>513703</v>
      </c>
      <c r="M6" s="36">
        <v>687108</v>
      </c>
      <c r="N6" s="36">
        <v>564039</v>
      </c>
      <c r="O6" s="36">
        <v>689883</v>
      </c>
      <c r="P6" s="37">
        <v>2329514</v>
      </c>
      <c r="Q6" s="38">
        <v>41</v>
      </c>
      <c r="R6" s="39"/>
    </row>
    <row r="7" spans="1:18" s="40" customFormat="1" ht="13.5" customHeight="1">
      <c r="A7" s="41" t="s">
        <v>22</v>
      </c>
      <c r="B7" s="41"/>
      <c r="C7" s="42"/>
      <c r="D7" s="33">
        <f>SUM(E7,F7,G7,H7,I7,J7)</f>
        <v>3946444</v>
      </c>
      <c r="E7" s="34">
        <v>13269</v>
      </c>
      <c r="F7" s="34">
        <v>786818</v>
      </c>
      <c r="G7" s="34">
        <v>1656000</v>
      </c>
      <c r="H7" s="34">
        <v>0</v>
      </c>
      <c r="I7" s="34">
        <v>1418000</v>
      </c>
      <c r="J7" s="34">
        <v>72357</v>
      </c>
      <c r="K7" s="35">
        <f>SUM(L7:P7)</f>
        <v>6811593</v>
      </c>
      <c r="L7" s="34">
        <v>1039917</v>
      </c>
      <c r="M7" s="36">
        <v>2118775</v>
      </c>
      <c r="N7" s="36">
        <v>0</v>
      </c>
      <c r="O7" s="36">
        <v>803738</v>
      </c>
      <c r="P7" s="37">
        <v>2849163</v>
      </c>
      <c r="Q7" s="38">
        <v>42</v>
      </c>
      <c r="R7" s="39"/>
    </row>
    <row r="8" spans="1:18" s="40" customFormat="1" ht="13.5" customHeight="1">
      <c r="A8" s="41" t="s">
        <v>23</v>
      </c>
      <c r="B8" s="41"/>
      <c r="C8" s="42"/>
      <c r="D8" s="33">
        <f>SUM(E8,F8,G8,H8,I8,J8)</f>
        <v>3073167</v>
      </c>
      <c r="E8" s="34">
        <v>3209</v>
      </c>
      <c r="F8" s="34">
        <v>1209169</v>
      </c>
      <c r="G8" s="34">
        <v>1809800</v>
      </c>
      <c r="H8" s="34">
        <v>0</v>
      </c>
      <c r="I8" s="34">
        <v>43000</v>
      </c>
      <c r="J8" s="34">
        <v>7989</v>
      </c>
      <c r="K8" s="35">
        <f>SUM(L8:P8)</f>
        <v>9458255</v>
      </c>
      <c r="L8" s="34">
        <v>1355320</v>
      </c>
      <c r="M8" s="34">
        <v>3979144</v>
      </c>
      <c r="N8" s="34">
        <v>0</v>
      </c>
      <c r="O8" s="34">
        <v>757337</v>
      </c>
      <c r="P8" s="37">
        <v>3366454</v>
      </c>
      <c r="Q8" s="38">
        <v>43</v>
      </c>
      <c r="R8" s="39"/>
    </row>
    <row r="9" spans="1:18" s="40" customFormat="1" ht="13.5" customHeight="1">
      <c r="A9" s="41" t="s">
        <v>24</v>
      </c>
      <c r="B9" s="41"/>
      <c r="C9" s="42"/>
      <c r="D9" s="33">
        <f>SUM(E9,F9,G9,H9,I9,J9)</f>
        <v>8087743</v>
      </c>
      <c r="E9" s="34">
        <v>10082</v>
      </c>
      <c r="F9" s="34">
        <v>1461830</v>
      </c>
      <c r="G9" s="34">
        <v>2255800</v>
      </c>
      <c r="H9" s="34">
        <v>0</v>
      </c>
      <c r="I9" s="34">
        <v>4343000</v>
      </c>
      <c r="J9" s="34">
        <v>17031</v>
      </c>
      <c r="K9" s="35">
        <f>SUM(L9:P9)</f>
        <v>11951622</v>
      </c>
      <c r="L9" s="34">
        <v>802667</v>
      </c>
      <c r="M9" s="34">
        <v>6647628</v>
      </c>
      <c r="N9" s="34">
        <v>0</v>
      </c>
      <c r="O9" s="34">
        <v>609688</v>
      </c>
      <c r="P9" s="37">
        <v>3891639</v>
      </c>
      <c r="Q9" s="38">
        <v>44</v>
      </c>
      <c r="R9" s="39"/>
    </row>
    <row r="10" spans="1:18" ht="13.5">
      <c r="A10" s="43"/>
      <c r="B10" s="43"/>
      <c r="C10" s="44"/>
      <c r="D10" s="33"/>
      <c r="E10" s="34"/>
      <c r="F10" s="34"/>
      <c r="G10" s="34"/>
      <c r="H10" s="34"/>
      <c r="I10" s="34"/>
      <c r="J10" s="34"/>
      <c r="K10" s="35"/>
      <c r="L10" s="34"/>
      <c r="M10" s="34"/>
      <c r="N10" s="34"/>
      <c r="O10" s="34"/>
      <c r="P10" s="37"/>
      <c r="Q10" s="38"/>
      <c r="R10" s="45"/>
    </row>
    <row r="11" spans="1:18" s="55" customFormat="1" ht="13.5" customHeight="1">
      <c r="A11" s="46" t="s">
        <v>25</v>
      </c>
      <c r="B11" s="47"/>
      <c r="C11" s="48"/>
      <c r="D11" s="49">
        <f>SUM(E11,F11,G11,H11,I11,J11)</f>
        <v>7258886</v>
      </c>
      <c r="E11" s="50">
        <v>20212</v>
      </c>
      <c r="F11" s="50">
        <v>864238</v>
      </c>
      <c r="G11" s="50">
        <v>2618800</v>
      </c>
      <c r="H11" s="50">
        <v>0</v>
      </c>
      <c r="I11" s="50">
        <v>2522500</v>
      </c>
      <c r="J11" s="50">
        <v>1233136</v>
      </c>
      <c r="K11" s="51">
        <f>SUM(L11:P11)</f>
        <v>11827397</v>
      </c>
      <c r="L11" s="50">
        <v>1118761</v>
      </c>
      <c r="M11" s="50">
        <v>5621080</v>
      </c>
      <c r="N11" s="50">
        <v>0</v>
      </c>
      <c r="O11" s="50">
        <v>760737</v>
      </c>
      <c r="P11" s="52">
        <v>4326819</v>
      </c>
      <c r="Q11" s="53">
        <v>45</v>
      </c>
      <c r="R11" s="54"/>
    </row>
    <row r="12" spans="1:18" ht="14.25" customHeight="1">
      <c r="A12" s="56"/>
      <c r="B12" s="56"/>
      <c r="C12" s="57"/>
      <c r="D12" s="58"/>
      <c r="E12" s="34"/>
      <c r="F12" s="34"/>
      <c r="G12" s="34"/>
      <c r="H12" s="34"/>
      <c r="I12" s="34"/>
      <c r="J12" s="34"/>
      <c r="K12" s="35"/>
      <c r="L12" s="34"/>
      <c r="M12" s="34"/>
      <c r="N12" s="34"/>
      <c r="O12" s="34"/>
      <c r="P12" s="37"/>
      <c r="Q12" s="59"/>
      <c r="R12" s="45"/>
    </row>
    <row r="13" spans="1:18" s="71" customFormat="1" ht="14.25" customHeight="1">
      <c r="A13" s="60">
        <v>1</v>
      </c>
      <c r="B13" s="61" t="s">
        <v>26</v>
      </c>
      <c r="C13" s="62"/>
      <c r="D13" s="63">
        <f aca="true" t="shared" si="0" ref="D13:D29">SUM(E13:J13)</f>
        <v>5742167</v>
      </c>
      <c r="E13" s="64">
        <v>0</v>
      </c>
      <c r="F13" s="65">
        <v>330173</v>
      </c>
      <c r="G13" s="65">
        <v>2488800</v>
      </c>
      <c r="H13" s="66">
        <v>0</v>
      </c>
      <c r="I13" s="65">
        <v>1700000</v>
      </c>
      <c r="J13" s="65">
        <v>1223194</v>
      </c>
      <c r="K13" s="67">
        <v>2737501</v>
      </c>
      <c r="L13" s="65">
        <v>371979</v>
      </c>
      <c r="M13" s="65">
        <v>2022013</v>
      </c>
      <c r="N13" s="65">
        <v>0</v>
      </c>
      <c r="O13" s="65">
        <v>0</v>
      </c>
      <c r="P13" s="68">
        <v>343508</v>
      </c>
      <c r="Q13" s="69">
        <v>1</v>
      </c>
      <c r="R13" s="70"/>
    </row>
    <row r="14" spans="1:18" s="82" customFormat="1" ht="14.25" customHeight="1">
      <c r="A14" s="72">
        <v>2</v>
      </c>
      <c r="B14" s="73" t="s">
        <v>27</v>
      </c>
      <c r="C14" s="74"/>
      <c r="D14" s="75">
        <f t="shared" si="0"/>
        <v>5731457</v>
      </c>
      <c r="E14" s="76">
        <v>0</v>
      </c>
      <c r="F14" s="76">
        <v>321517</v>
      </c>
      <c r="G14" s="77">
        <v>2488800</v>
      </c>
      <c r="H14" s="36">
        <v>0</v>
      </c>
      <c r="I14" s="77">
        <v>1700000</v>
      </c>
      <c r="J14" s="77">
        <v>1221140</v>
      </c>
      <c r="K14" s="78">
        <v>1563420</v>
      </c>
      <c r="L14" s="79">
        <v>0</v>
      </c>
      <c r="M14" s="79">
        <v>1563420</v>
      </c>
      <c r="N14" s="79">
        <v>0</v>
      </c>
      <c r="O14" s="79">
        <v>0</v>
      </c>
      <c r="P14" s="80">
        <v>0</v>
      </c>
      <c r="Q14" s="59">
        <v>2</v>
      </c>
      <c r="R14" s="81"/>
    </row>
    <row r="15" spans="1:18" s="82" customFormat="1" ht="14.25" customHeight="1">
      <c r="A15" s="83">
        <v>3</v>
      </c>
      <c r="B15" s="84" t="s">
        <v>28</v>
      </c>
      <c r="C15" s="74"/>
      <c r="D15" s="75">
        <f t="shared" si="0"/>
        <v>10077</v>
      </c>
      <c r="E15" s="76">
        <v>0</v>
      </c>
      <c r="F15" s="78">
        <v>8064</v>
      </c>
      <c r="G15" s="78">
        <v>0</v>
      </c>
      <c r="H15" s="78">
        <v>0</v>
      </c>
      <c r="I15" s="78">
        <v>0</v>
      </c>
      <c r="J15" s="78">
        <v>2013</v>
      </c>
      <c r="K15" s="78">
        <v>696149</v>
      </c>
      <c r="L15" s="78">
        <v>371979</v>
      </c>
      <c r="M15" s="78">
        <v>323806</v>
      </c>
      <c r="N15" s="78">
        <v>0</v>
      </c>
      <c r="O15" s="78">
        <v>0</v>
      </c>
      <c r="P15" s="85">
        <v>363</v>
      </c>
      <c r="Q15" s="59">
        <v>3</v>
      </c>
      <c r="R15" s="81"/>
    </row>
    <row r="16" spans="1:18" s="82" customFormat="1" ht="14.25" customHeight="1">
      <c r="A16" s="83">
        <v>4</v>
      </c>
      <c r="B16" s="84" t="s">
        <v>29</v>
      </c>
      <c r="C16" s="74"/>
      <c r="D16" s="75">
        <f t="shared" si="0"/>
        <v>633</v>
      </c>
      <c r="E16" s="76">
        <v>0</v>
      </c>
      <c r="F16" s="78">
        <v>592</v>
      </c>
      <c r="G16" s="78">
        <v>0</v>
      </c>
      <c r="H16" s="78">
        <v>0</v>
      </c>
      <c r="I16" s="78">
        <v>0</v>
      </c>
      <c r="J16" s="78">
        <v>41</v>
      </c>
      <c r="K16" s="78">
        <v>477932</v>
      </c>
      <c r="L16" s="78">
        <v>0</v>
      </c>
      <c r="M16" s="78">
        <v>134787</v>
      </c>
      <c r="N16" s="78">
        <v>0</v>
      </c>
      <c r="O16" s="78">
        <v>0</v>
      </c>
      <c r="P16" s="85">
        <v>343145</v>
      </c>
      <c r="Q16" s="59">
        <v>4</v>
      </c>
      <c r="R16" s="81"/>
    </row>
    <row r="17" spans="1:18" s="82" customFormat="1" ht="14.25" customHeight="1">
      <c r="A17" s="83"/>
      <c r="B17" s="86"/>
      <c r="C17" s="87"/>
      <c r="D17" s="75"/>
      <c r="E17" s="76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85"/>
      <c r="Q17" s="59"/>
      <c r="R17" s="81"/>
    </row>
    <row r="18" spans="1:18" s="71" customFormat="1" ht="14.25" customHeight="1">
      <c r="A18" s="88">
        <v>5</v>
      </c>
      <c r="B18" s="61" t="s">
        <v>30</v>
      </c>
      <c r="C18" s="62"/>
      <c r="D18" s="63">
        <f>SUM(E18:J18)</f>
        <v>1321487</v>
      </c>
      <c r="E18" s="64">
        <v>0</v>
      </c>
      <c r="F18" s="65">
        <v>448150</v>
      </c>
      <c r="G18" s="65">
        <v>120000</v>
      </c>
      <c r="H18" s="66">
        <v>0</v>
      </c>
      <c r="I18" s="65">
        <v>750000</v>
      </c>
      <c r="J18" s="65">
        <v>3337</v>
      </c>
      <c r="K18" s="67">
        <v>646336</v>
      </c>
      <c r="L18" s="65">
        <v>85416</v>
      </c>
      <c r="M18" s="65">
        <v>389306</v>
      </c>
      <c r="N18" s="65">
        <v>0</v>
      </c>
      <c r="O18" s="65">
        <v>0</v>
      </c>
      <c r="P18" s="68">
        <v>171614</v>
      </c>
      <c r="Q18" s="69">
        <v>5</v>
      </c>
      <c r="R18" s="70"/>
    </row>
    <row r="19" spans="1:18" s="82" customFormat="1" ht="14.25" customHeight="1">
      <c r="A19" s="83">
        <v>6</v>
      </c>
      <c r="B19" s="84" t="s">
        <v>27</v>
      </c>
      <c r="C19" s="74"/>
      <c r="D19" s="75">
        <f t="shared" si="0"/>
        <v>1320653</v>
      </c>
      <c r="E19" s="76">
        <v>0</v>
      </c>
      <c r="F19" s="79">
        <v>448127</v>
      </c>
      <c r="G19" s="79">
        <v>120000</v>
      </c>
      <c r="H19" s="36">
        <v>0</v>
      </c>
      <c r="I19" s="79">
        <v>750000</v>
      </c>
      <c r="J19" s="79">
        <v>2526</v>
      </c>
      <c r="K19" s="78">
        <f>SUM(L19:P19)</f>
        <v>0</v>
      </c>
      <c r="L19" s="79">
        <v>0</v>
      </c>
      <c r="M19" s="79">
        <v>0</v>
      </c>
      <c r="N19" s="79">
        <v>0</v>
      </c>
      <c r="O19" s="79">
        <v>0</v>
      </c>
      <c r="P19" s="80">
        <v>0</v>
      </c>
      <c r="Q19" s="59">
        <v>6</v>
      </c>
      <c r="R19" s="81"/>
    </row>
    <row r="20" spans="1:18" s="82" customFormat="1" ht="14.25" customHeight="1">
      <c r="A20" s="83">
        <v>7</v>
      </c>
      <c r="B20" s="84" t="s">
        <v>28</v>
      </c>
      <c r="C20" s="74"/>
      <c r="D20" s="75">
        <f t="shared" si="0"/>
        <v>145</v>
      </c>
      <c r="E20" s="76">
        <v>0</v>
      </c>
      <c r="F20" s="79">
        <v>0</v>
      </c>
      <c r="G20" s="79">
        <v>0</v>
      </c>
      <c r="H20" s="36">
        <v>0</v>
      </c>
      <c r="I20" s="79">
        <v>0</v>
      </c>
      <c r="J20" s="79">
        <v>145</v>
      </c>
      <c r="K20" s="78">
        <v>123933</v>
      </c>
      <c r="L20" s="79">
        <v>0</v>
      </c>
      <c r="M20" s="79">
        <v>115500</v>
      </c>
      <c r="N20" s="79">
        <v>0</v>
      </c>
      <c r="O20" s="79">
        <v>0</v>
      </c>
      <c r="P20" s="80">
        <v>8433</v>
      </c>
      <c r="Q20" s="59">
        <v>7</v>
      </c>
      <c r="R20" s="81"/>
    </row>
    <row r="21" spans="1:18" s="82" customFormat="1" ht="14.25" customHeight="1">
      <c r="A21" s="86">
        <v>8</v>
      </c>
      <c r="B21" s="73" t="s">
        <v>29</v>
      </c>
      <c r="C21" s="74"/>
      <c r="D21" s="75">
        <f t="shared" si="0"/>
        <v>689</v>
      </c>
      <c r="E21" s="76">
        <v>0</v>
      </c>
      <c r="F21" s="79">
        <v>23</v>
      </c>
      <c r="G21" s="79">
        <v>0</v>
      </c>
      <c r="H21" s="36">
        <v>0</v>
      </c>
      <c r="I21" s="79">
        <v>0</v>
      </c>
      <c r="J21" s="79">
        <v>666</v>
      </c>
      <c r="K21" s="78">
        <v>522403</v>
      </c>
      <c r="L21" s="79">
        <v>85416</v>
      </c>
      <c r="M21" s="79">
        <v>273806</v>
      </c>
      <c r="N21" s="79">
        <v>0</v>
      </c>
      <c r="O21" s="79">
        <v>0</v>
      </c>
      <c r="P21" s="80">
        <v>163181</v>
      </c>
      <c r="Q21" s="59">
        <v>8</v>
      </c>
      <c r="R21" s="81"/>
    </row>
    <row r="22" spans="1:18" s="82" customFormat="1" ht="14.25" customHeight="1">
      <c r="A22" s="86"/>
      <c r="B22" s="72"/>
      <c r="C22" s="87"/>
      <c r="D22" s="75"/>
      <c r="E22" s="76"/>
      <c r="F22" s="79"/>
      <c r="G22" s="79"/>
      <c r="H22" s="36"/>
      <c r="I22" s="79"/>
      <c r="J22" s="79"/>
      <c r="K22" s="78"/>
      <c r="L22" s="79"/>
      <c r="M22" s="79"/>
      <c r="N22" s="79"/>
      <c r="O22" s="79"/>
      <c r="P22" s="80"/>
      <c r="Q22" s="59"/>
      <c r="R22" s="81"/>
    </row>
    <row r="23" spans="1:18" s="71" customFormat="1" ht="14.25" customHeight="1">
      <c r="A23" s="89">
        <v>9</v>
      </c>
      <c r="B23" s="61" t="s">
        <v>31</v>
      </c>
      <c r="C23" s="62"/>
      <c r="D23" s="63">
        <f t="shared" si="0"/>
        <v>23681</v>
      </c>
      <c r="E23" s="64">
        <v>0</v>
      </c>
      <c r="F23" s="90">
        <v>7438</v>
      </c>
      <c r="G23" s="65">
        <v>10000</v>
      </c>
      <c r="H23" s="66">
        <v>0</v>
      </c>
      <c r="I23" s="65">
        <v>0</v>
      </c>
      <c r="J23" s="90">
        <v>6243</v>
      </c>
      <c r="K23" s="67">
        <v>6998832</v>
      </c>
      <c r="L23" s="65">
        <v>512366</v>
      </c>
      <c r="M23" s="91">
        <v>29974681</v>
      </c>
      <c r="N23" s="91">
        <v>0</v>
      </c>
      <c r="O23" s="91">
        <v>0</v>
      </c>
      <c r="P23" s="92">
        <v>3511786</v>
      </c>
      <c r="Q23" s="69">
        <v>9</v>
      </c>
      <c r="R23" s="70"/>
    </row>
    <row r="24" spans="1:18" s="82" customFormat="1" ht="14.25" customHeight="1">
      <c r="A24" s="93">
        <v>10</v>
      </c>
      <c r="B24" s="84" t="s">
        <v>32</v>
      </c>
      <c r="C24" s="74"/>
      <c r="D24" s="75">
        <f t="shared" si="0"/>
        <v>18161</v>
      </c>
      <c r="E24" s="76">
        <v>0</v>
      </c>
      <c r="F24" s="79">
        <v>7337</v>
      </c>
      <c r="G24" s="79">
        <v>10000</v>
      </c>
      <c r="H24" s="36">
        <v>0</v>
      </c>
      <c r="I24" s="79">
        <v>0</v>
      </c>
      <c r="J24" s="79">
        <v>824</v>
      </c>
      <c r="K24" s="78">
        <v>153859</v>
      </c>
      <c r="L24" s="79">
        <v>90840</v>
      </c>
      <c r="M24" s="79">
        <v>63019</v>
      </c>
      <c r="N24" s="79">
        <v>0</v>
      </c>
      <c r="O24" s="79">
        <v>0</v>
      </c>
      <c r="P24" s="80">
        <v>0</v>
      </c>
      <c r="Q24" s="59">
        <v>10</v>
      </c>
      <c r="R24" s="81"/>
    </row>
    <row r="25" spans="1:18" s="82" customFormat="1" ht="14.25" customHeight="1">
      <c r="A25" s="93">
        <v>11</v>
      </c>
      <c r="B25" s="84" t="s">
        <v>29</v>
      </c>
      <c r="C25" s="74"/>
      <c r="D25" s="75">
        <f t="shared" si="0"/>
        <v>5520</v>
      </c>
      <c r="E25" s="76">
        <v>0</v>
      </c>
      <c r="F25" s="76">
        <v>101</v>
      </c>
      <c r="G25" s="79">
        <v>0</v>
      </c>
      <c r="H25" s="36">
        <v>0</v>
      </c>
      <c r="I25" s="36">
        <v>0</v>
      </c>
      <c r="J25" s="36">
        <v>5419</v>
      </c>
      <c r="K25" s="78">
        <v>6844973</v>
      </c>
      <c r="L25" s="79">
        <v>421526</v>
      </c>
      <c r="M25" s="79">
        <v>2911662</v>
      </c>
      <c r="N25" s="79">
        <v>0</v>
      </c>
      <c r="O25" s="79">
        <v>0</v>
      </c>
      <c r="P25" s="80">
        <v>3511786</v>
      </c>
      <c r="Q25" s="59">
        <v>11</v>
      </c>
      <c r="R25" s="81"/>
    </row>
    <row r="26" spans="1:18" s="82" customFormat="1" ht="14.25" customHeight="1">
      <c r="A26" s="93"/>
      <c r="B26" s="86"/>
      <c r="C26" s="87"/>
      <c r="D26" s="75"/>
      <c r="E26" s="76"/>
      <c r="F26" s="76"/>
      <c r="G26" s="79"/>
      <c r="H26" s="36"/>
      <c r="I26" s="36"/>
      <c r="J26" s="36"/>
      <c r="K26" s="78"/>
      <c r="L26" s="79"/>
      <c r="M26" s="79"/>
      <c r="N26" s="79"/>
      <c r="O26" s="79"/>
      <c r="P26" s="80"/>
      <c r="Q26" s="59"/>
      <c r="R26" s="81"/>
    </row>
    <row r="27" spans="1:18" s="71" customFormat="1" ht="14.25" customHeight="1">
      <c r="A27" s="94">
        <v>12</v>
      </c>
      <c r="B27" s="61" t="s">
        <v>33</v>
      </c>
      <c r="C27" s="62"/>
      <c r="D27" s="63">
        <f t="shared" si="0"/>
        <v>3565</v>
      </c>
      <c r="E27" s="64">
        <v>0</v>
      </c>
      <c r="F27" s="65">
        <v>3476</v>
      </c>
      <c r="G27" s="65">
        <v>0</v>
      </c>
      <c r="H27" s="66">
        <v>0</v>
      </c>
      <c r="I27" s="65">
        <v>0</v>
      </c>
      <c r="J27" s="65">
        <v>89</v>
      </c>
      <c r="K27" s="67">
        <v>140481</v>
      </c>
      <c r="L27" s="65">
        <v>19000</v>
      </c>
      <c r="M27" s="65">
        <v>1080</v>
      </c>
      <c r="N27" s="65">
        <v>0</v>
      </c>
      <c r="O27" s="65">
        <v>0</v>
      </c>
      <c r="P27" s="68">
        <v>120401</v>
      </c>
      <c r="Q27" s="69">
        <v>12</v>
      </c>
      <c r="R27" s="70"/>
    </row>
    <row r="28" spans="1:18" s="71" customFormat="1" ht="14.25" customHeight="1">
      <c r="A28" s="94"/>
      <c r="B28" s="89"/>
      <c r="C28" s="95"/>
      <c r="D28" s="63"/>
      <c r="E28" s="64"/>
      <c r="F28" s="65"/>
      <c r="G28" s="65"/>
      <c r="H28" s="66"/>
      <c r="I28" s="65"/>
      <c r="J28" s="65"/>
      <c r="K28" s="67"/>
      <c r="L28" s="65"/>
      <c r="M28" s="65"/>
      <c r="N28" s="65"/>
      <c r="O28" s="65"/>
      <c r="P28" s="68"/>
      <c r="Q28" s="69"/>
      <c r="R28" s="70"/>
    </row>
    <row r="29" spans="1:18" s="71" customFormat="1" ht="13.5" customHeight="1">
      <c r="A29" s="94">
        <v>13</v>
      </c>
      <c r="B29" s="96" t="s">
        <v>34</v>
      </c>
      <c r="C29" s="62"/>
      <c r="D29" s="63">
        <f t="shared" si="0"/>
        <v>167986</v>
      </c>
      <c r="E29" s="97">
        <v>20212</v>
      </c>
      <c r="F29" s="98">
        <v>75001</v>
      </c>
      <c r="G29" s="98">
        <v>0</v>
      </c>
      <c r="H29" s="99">
        <v>0</v>
      </c>
      <c r="I29" s="98">
        <v>72500</v>
      </c>
      <c r="J29" s="98">
        <v>273</v>
      </c>
      <c r="K29" s="67">
        <v>1304247</v>
      </c>
      <c r="L29" s="98">
        <v>130000</v>
      </c>
      <c r="M29" s="98">
        <v>234000</v>
      </c>
      <c r="N29" s="98">
        <v>0</v>
      </c>
      <c r="O29" s="98">
        <v>760737</v>
      </c>
      <c r="P29" s="68">
        <v>179510</v>
      </c>
      <c r="Q29" s="100">
        <v>13</v>
      </c>
      <c r="R29" s="70"/>
    </row>
    <row r="30" spans="1:18" s="82" customFormat="1" ht="6" customHeight="1">
      <c r="A30" s="101"/>
      <c r="B30" s="102"/>
      <c r="C30" s="103"/>
      <c r="D30" s="104"/>
      <c r="E30" s="105"/>
      <c r="F30" s="106"/>
      <c r="G30" s="106"/>
      <c r="H30" s="107"/>
      <c r="I30" s="106"/>
      <c r="J30" s="106"/>
      <c r="K30" s="104"/>
      <c r="L30" s="106"/>
      <c r="M30" s="106"/>
      <c r="N30" s="106"/>
      <c r="O30" s="106"/>
      <c r="P30" s="108"/>
      <c r="Q30" s="109"/>
      <c r="R30" s="81"/>
    </row>
    <row r="31" spans="1:18" ht="14.25" customHeight="1">
      <c r="A31" s="110" t="s">
        <v>35</v>
      </c>
      <c r="B31" s="40"/>
      <c r="C31" s="40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45"/>
    </row>
    <row r="32" spans="1:18" ht="12" customHeight="1">
      <c r="A32" s="111"/>
      <c r="B32" s="111"/>
      <c r="C32" s="112"/>
      <c r="D32" s="112"/>
      <c r="E32" s="112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3:18" ht="13.5">
      <c r="C33" s="45"/>
      <c r="D33" s="45"/>
      <c r="E33" s="45"/>
      <c r="F33" s="113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9:18" ht="13.5">
      <c r="I34" s="45"/>
      <c r="J34" s="45"/>
      <c r="K34" s="45"/>
      <c r="L34" s="45"/>
      <c r="M34" s="45"/>
      <c r="N34" s="45"/>
      <c r="O34" s="45"/>
      <c r="P34" s="45"/>
      <c r="Q34" s="45"/>
      <c r="R34" s="45"/>
    </row>
  </sheetData>
  <sheetProtection/>
  <mergeCells count="20">
    <mergeCell ref="B27:C27"/>
    <mergeCell ref="B29:C29"/>
    <mergeCell ref="B19:C19"/>
    <mergeCell ref="B20:C20"/>
    <mergeCell ref="B21:C21"/>
    <mergeCell ref="B23:C23"/>
    <mergeCell ref="B24:C24"/>
    <mergeCell ref="B25:C25"/>
    <mergeCell ref="A11:C11"/>
    <mergeCell ref="B13:C13"/>
    <mergeCell ref="B14:C14"/>
    <mergeCell ref="B15:C15"/>
    <mergeCell ref="B16:C16"/>
    <mergeCell ref="B18:C18"/>
    <mergeCell ref="A3:C4"/>
    <mergeCell ref="A6:C6"/>
    <mergeCell ref="A7:C7"/>
    <mergeCell ref="A8:C8"/>
    <mergeCell ref="A9:C9"/>
    <mergeCell ref="A10:C10"/>
  </mergeCells>
  <printOptions horizontalCentered="1"/>
  <pageMargins left="0.3937007874015748" right="0.3937007874015748" top="0.3937007874015748" bottom="0.3937007874015748" header="0.5118110236220472" footer="0.5118110236220472"/>
  <pageSetup orientation="portrait" paperSize="9" scale="97" r:id="rId1"/>
  <colBreaks count="2" manualBreakCount="2">
    <brk id="9" max="65535" man="1"/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2009-05-13T04:51:40Z</dcterms:created>
  <dcterms:modified xsi:type="dcterms:W3CDTF">2009-05-13T04:51:45Z</dcterms:modified>
  <cp:category/>
  <cp:version/>
  <cp:contentType/>
  <cp:contentStatus/>
</cp:coreProperties>
</file>