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<sst xmlns="http://schemas.openxmlformats.org/spreadsheetml/2006/main" count="188" uniqueCount="175">
  <si>
    <t>43.家畜飼養農家数および飼養頭羽数</t>
  </si>
  <si>
    <t>(単位  戸、頭、羽)</t>
  </si>
  <si>
    <t>各年２月１日</t>
  </si>
  <si>
    <t>乳　　用　　牛</t>
  </si>
  <si>
    <t>肉  　　    用     　　 牛</t>
  </si>
  <si>
    <t>豚</t>
  </si>
  <si>
    <t>に  わ  と  り</t>
  </si>
  <si>
    <t>ブ ロ イ ラ ー</t>
  </si>
  <si>
    <t>標示番号</t>
  </si>
  <si>
    <t>市　　町　　村</t>
  </si>
  <si>
    <t>子  取　り　を</t>
  </si>
  <si>
    <t>肥 育 中 の</t>
  </si>
  <si>
    <t>子  取  り  用</t>
  </si>
  <si>
    <t>売 る 予 定 の</t>
  </si>
  <si>
    <t>飼 養 農 家 数</t>
  </si>
  <si>
    <t>飼  養  頭  数</t>
  </si>
  <si>
    <t>主　と　す　る</t>
  </si>
  <si>
    <t>肥 育 中 頭 数</t>
  </si>
  <si>
    <t>子    豚    等</t>
  </si>
  <si>
    <t>飼  養  羽  数</t>
  </si>
  <si>
    <t>頭　　　　　数</t>
  </si>
  <si>
    <t>牛　　　　等</t>
  </si>
  <si>
    <t>頭         数</t>
  </si>
  <si>
    <t>頭          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</si>
  <si>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</si>
  <si>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</si>
  <si>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</si>
  <si>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</si>
  <si>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</si>
  <si>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</si>
  <si>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</si>
  <si>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</si>
  <si>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</si>
  <si>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</si>
  <si>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</si>
  <si>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</si>
  <si>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</si>
  <si>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</si>
  <si>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</si>
  <si>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</si>
  <si>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</si>
  <si>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</si>
  <si>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</si>
  <si>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</si>
  <si>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</si>
  <si>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</si>
  <si>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</si>
  <si>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</si>
  <si>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</si>
  <si>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</si>
  <si>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</si>
  <si>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</si>
  <si>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</si>
  <si>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</si>
  <si>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</si>
  <si>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</si>
  <si>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</si>
  <si>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</si>
  <si>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</si>
  <si>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</si>
  <si>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</si>
  <si>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</si>
  <si>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</si>
  <si>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</si>
  <si>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</si>
  <si>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</si>
  <si>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</si>
  <si>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－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</si>
  <si>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</si>
  <si>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</si>
  <si>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</si>
  <si>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</si>
  <si>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</si>
  <si>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</si>
  <si>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</si>
  <si>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</si>
  <si>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</si>
  <si>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</si>
  <si>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</si>
  <si>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</si>
  <si>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</si>
  <si>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</si>
  <si>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</si>
  <si>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</si>
  <si>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</si>
  <si>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</si>
  <si>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</si>
  <si>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</si>
  <si>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</si>
  <si>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</si>
  <si>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</si>
  <si>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</si>
  <si>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</si>
  <si>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</si>
  <si>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</si>
  <si>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</si>
  <si>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</si>
  <si>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</si>
  <si>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</si>
  <si>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</si>
  <si>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</si>
  <si>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</si>
  <si>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</si>
  <si>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</si>
  <si>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</si>
  <si>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</si>
  <si>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</si>
  <si>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</si>
  <si>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</si>
  <si>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</si>
  <si>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</si>
  <si>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</si>
  <si>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</si>
  <si>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</si>
  <si>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</si>
  <si>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</si>
  <si>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</si>
  <si>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</si>
  <si>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</si>
  <si>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</si>
  <si>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</si>
  <si>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</si>
  <si>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</si>
  <si>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</si>
  <si>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</si>
  <si>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</si>
  <si>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</si>
  <si>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</si>
  <si>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</si>
  <si>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</si>
  <si>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</si>
  <si>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</si>
  <si>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</si>
  <si>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</si>
  <si>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</si>
  <si>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</si>
  <si>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</si>
  <si>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</si>
  <si>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</si>
  <si>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</si>
  <si>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</si>
  <si>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</si>
  <si>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</si>
  <si>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</si>
  <si>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</si>
  <si>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</si>
  <si>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</si>
  <si>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</si>
  <si>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</si>
  <si>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</si>
  <si>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</si>
  <si>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</si>
  <si>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</si>
  <si>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</si>
  <si>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</si>
  <si>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</si>
  <si>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</si>
  <si>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</si>
  <si>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</si>
  <si>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</si>
  <si>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</si>
  <si>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</si>
  <si>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</si>
  <si>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</si>
  <si>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</si>
  <si>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</si>
  <si>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</si>
  <si>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</si>
  <si>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</si>
  <si>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</si>
  <si>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</si>
  <si>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</si>
  <si>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</si>
  <si>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資料：県統計調査課「農林業センサス」</t>
  </si>
  <si>
    <t xml:space="preserve"> 注  各頭、羽数は仔畜と成畜の合計である。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</si>
</sst>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Fill="1" applyAlignment="1">
      <alignment vertical="center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6" xfId="0" applyNumberFormat="1" applyFont="1" applyFill="1" applyBorder="1" applyAlignment="1" applyProtection="1">
      <alignment horizontal="center" vertical="top"/>
      <protection locked="0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6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>
      <alignment vertical="top" textRotation="255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top" wrapText="1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vertical="top" textRotation="255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3" xfId="0" applyNumberFormat="1" applyFont="1" applyFill="1" applyBorder="1" applyAlignment="1" applyProtection="1" quotePrefix="1">
      <alignment horizontal="center"/>
      <protection locked="0"/>
    </xf>
    <xf numFmtId="41" fontId="21" fillId="0" borderId="15" xfId="0" applyNumberFormat="1" applyFont="1" applyFill="1" applyBorder="1" applyAlignment="1" applyProtection="1" quotePrefix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21" fillId="0" borderId="13" xfId="0" applyNumberFormat="1" applyFont="1" applyFill="1" applyBorder="1" applyAlignment="1" applyProtection="1">
      <alignment horizontal="center"/>
      <protection locked="0"/>
    </xf>
    <xf numFmtId="41" fontId="24" fillId="0" borderId="15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/>
    </xf>
    <xf numFmtId="0" fontId="24" fillId="0" borderId="13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1" fontId="24" fillId="0" borderId="0" xfId="0" applyNumberFormat="1" applyFont="1" applyFill="1" applyAlignment="1" applyProtection="1">
      <alignment horizontal="right"/>
      <protection locked="0"/>
    </xf>
    <xf numFmtId="41" fontId="24" fillId="0" borderId="13" xfId="0" applyNumberFormat="1" applyFont="1" applyFill="1" applyBorder="1" applyAlignment="1" applyProtection="1">
      <alignment horizontal="center"/>
      <protection locked="0"/>
    </xf>
    <xf numFmtId="0" fontId="24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13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 quotePrefix="1">
      <alignment horizontal="right"/>
    </xf>
    <xf numFmtId="41" fontId="24" fillId="0" borderId="0" xfId="0" applyNumberFormat="1" applyFont="1" applyFill="1" applyBorder="1" applyAlignment="1" quotePrefix="1">
      <alignment horizontal="right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 applyProtection="1">
      <alignment horizontal="right"/>
      <protection locked="0"/>
    </xf>
    <xf numFmtId="41" fontId="21" fillId="0" borderId="12" xfId="0" applyNumberFormat="1" applyFont="1" applyFill="1" applyBorder="1" applyAlignment="1" applyProtection="1" quotePrefix="1">
      <alignment horizontal="right"/>
      <protection locked="0"/>
    </xf>
    <xf numFmtId="41" fontId="21" fillId="0" borderId="11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6" width="11.66015625" style="6" customWidth="1"/>
    <col min="17" max="17" width="3.66015625" style="70" customWidth="1"/>
    <col min="18" max="16384" width="10.66015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</row>
    <row r="2" spans="1:17" ht="14.25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0" t="s">
        <v>2</v>
      </c>
    </row>
    <row r="3" spans="1:17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3"/>
      <c r="M3" s="12" t="s">
        <v>6</v>
      </c>
      <c r="N3" s="13"/>
      <c r="O3" s="15" t="s">
        <v>7</v>
      </c>
      <c r="P3" s="16"/>
      <c r="Q3" s="17" t="s">
        <v>8</v>
      </c>
    </row>
    <row r="4" spans="1:17" s="18" customFormat="1" ht="12" customHeight="1">
      <c r="A4" s="19" t="s">
        <v>9</v>
      </c>
      <c r="B4" s="20"/>
      <c r="C4" s="20"/>
      <c r="D4" s="20"/>
      <c r="E4" s="20"/>
      <c r="F4" s="21" t="s">
        <v>10</v>
      </c>
      <c r="G4" s="22" t="s">
        <v>11</v>
      </c>
      <c r="H4" s="23"/>
      <c r="I4" s="23"/>
      <c r="J4" s="24" t="s">
        <v>12</v>
      </c>
      <c r="K4" s="25"/>
      <c r="L4" s="22" t="s">
        <v>13</v>
      </c>
      <c r="M4" s="23"/>
      <c r="N4" s="20"/>
      <c r="O4" s="26"/>
      <c r="P4" s="25"/>
      <c r="Q4" s="27"/>
    </row>
    <row r="5" spans="1:17" s="18" customFormat="1" ht="12" customHeight="1">
      <c r="A5" s="19"/>
      <c r="B5" s="28" t="s">
        <v>14</v>
      </c>
      <c r="C5" s="28" t="s">
        <v>15</v>
      </c>
      <c r="D5" s="28" t="s">
        <v>14</v>
      </c>
      <c r="E5" s="28" t="s">
        <v>15</v>
      </c>
      <c r="F5" s="29" t="s">
        <v>16</v>
      </c>
      <c r="G5" s="22"/>
      <c r="H5" s="28" t="s">
        <v>14</v>
      </c>
      <c r="I5" s="28" t="s">
        <v>15</v>
      </c>
      <c r="J5" s="24"/>
      <c r="K5" s="22" t="s">
        <v>17</v>
      </c>
      <c r="L5" s="22" t="s">
        <v>18</v>
      </c>
      <c r="M5" s="28" t="s">
        <v>14</v>
      </c>
      <c r="N5" s="28" t="s">
        <v>19</v>
      </c>
      <c r="O5" s="28" t="s">
        <v>14</v>
      </c>
      <c r="P5" s="28" t="s">
        <v>19</v>
      </c>
      <c r="Q5" s="27"/>
    </row>
    <row r="6" spans="1:17" s="18" customFormat="1" ht="12" customHeight="1">
      <c r="A6" s="30"/>
      <c r="B6" s="31"/>
      <c r="C6" s="32"/>
      <c r="D6" s="32"/>
      <c r="E6" s="32"/>
      <c r="F6" s="33" t="s">
        <v>20</v>
      </c>
      <c r="G6" s="34" t="s">
        <v>21</v>
      </c>
      <c r="H6" s="32"/>
      <c r="I6" s="32"/>
      <c r="J6" s="35" t="s">
        <v>22</v>
      </c>
      <c r="K6" s="34"/>
      <c r="L6" s="34" t="s">
        <v>23</v>
      </c>
      <c r="M6" s="32"/>
      <c r="N6" s="34"/>
      <c r="O6" s="32"/>
      <c r="P6" s="34"/>
      <c r="Q6" s="36"/>
    </row>
    <row r="7" spans="1:17" ht="12" customHeight="1">
      <c r="A7" s="37" t="s">
        <v>24</v>
      </c>
      <c r="B7" s="38">
        <v>3770</v>
      </c>
      <c r="C7" s="38">
        <v>6194</v>
      </c>
      <c r="D7" s="38">
        <v>60527</v>
      </c>
      <c r="E7" s="38">
        <v>78500</v>
      </c>
      <c r="F7" s="39" t="s">
        <v>25</v>
      </c>
      <c r="G7" s="39" t="s">
        <v>25</v>
      </c>
      <c r="H7" s="39">
        <v>11782</v>
      </c>
      <c r="I7" s="39">
        <v>18249</v>
      </c>
      <c r="J7" s="39" t="s">
        <v>25</v>
      </c>
      <c r="K7" s="39" t="s">
        <v>25</v>
      </c>
      <c r="L7" s="39" t="s">
        <v>25</v>
      </c>
      <c r="M7" s="39">
        <v>76504</v>
      </c>
      <c r="N7" s="39">
        <v>1002285</v>
      </c>
      <c r="O7" s="39" t="s">
        <v>25</v>
      </c>
      <c r="P7" s="39" t="s">
        <v>25</v>
      </c>
      <c r="Q7" s="40">
        <v>35</v>
      </c>
    </row>
    <row r="8" spans="1:17" ht="12" customHeight="1">
      <c r="A8" s="41" t="s">
        <v>26</v>
      </c>
      <c r="B8" s="38">
        <v>2587</v>
      </c>
      <c r="C8" s="38">
        <v>10038</v>
      </c>
      <c r="D8" s="38">
        <v>52535</v>
      </c>
      <c r="E8" s="38">
        <v>70390</v>
      </c>
      <c r="F8" s="38">
        <v>36942</v>
      </c>
      <c r="G8" s="39">
        <v>33448</v>
      </c>
      <c r="H8" s="39">
        <v>7987</v>
      </c>
      <c r="I8" s="39">
        <v>29624</v>
      </c>
      <c r="J8" s="39">
        <v>4151</v>
      </c>
      <c r="K8" s="39">
        <v>15744</v>
      </c>
      <c r="L8" s="39">
        <v>9727</v>
      </c>
      <c r="M8" s="39">
        <v>48687</v>
      </c>
      <c r="N8" s="39">
        <v>1354516</v>
      </c>
      <c r="O8" s="39">
        <v>464</v>
      </c>
      <c r="P8" s="39">
        <v>216627</v>
      </c>
      <c r="Q8" s="40">
        <v>40</v>
      </c>
    </row>
    <row r="9" spans="1:17" ht="12" customHeight="1">
      <c r="A9" s="42"/>
      <c r="B9" s="38"/>
      <c r="C9" s="43"/>
      <c r="D9" s="38"/>
      <c r="E9" s="38"/>
      <c r="F9" s="38"/>
      <c r="G9" s="39"/>
      <c r="H9" s="44"/>
      <c r="I9" s="44"/>
      <c r="J9" s="44"/>
      <c r="K9" s="39"/>
      <c r="L9" s="39"/>
      <c r="M9" s="39"/>
      <c r="N9" s="39"/>
      <c r="O9" s="39"/>
      <c r="P9" s="39"/>
      <c r="Q9" s="45"/>
    </row>
    <row r="10" spans="1:17" s="51" customFormat="1" ht="12" customHeight="1">
      <c r="A10" s="46" t="s">
        <v>27</v>
      </c>
      <c r="B10" s="47">
        <f>SUM(B12:B13)</f>
        <v>1976</v>
      </c>
      <c r="C10" s="47">
        <f aca="true" t="shared" si="0" ref="C10:P10">SUM(C12:C13)</f>
        <v>13159</v>
      </c>
      <c r="D10" s="47">
        <f t="shared" si="0"/>
        <v>37576</v>
      </c>
      <c r="E10" s="47">
        <f t="shared" si="0"/>
        <v>78371</v>
      </c>
      <c r="F10" s="48">
        <f t="shared" si="0"/>
        <v>36321</v>
      </c>
      <c r="G10" s="49">
        <f t="shared" si="0"/>
        <v>42050</v>
      </c>
      <c r="H10" s="49">
        <f t="shared" si="0"/>
        <v>4852</v>
      </c>
      <c r="I10" s="49">
        <f t="shared" si="0"/>
        <v>52451</v>
      </c>
      <c r="J10" s="49">
        <f t="shared" si="0"/>
        <v>8761</v>
      </c>
      <c r="K10" s="49">
        <f t="shared" si="0"/>
        <v>21553</v>
      </c>
      <c r="L10" s="49">
        <f>SUM(L12:L13)</f>
        <v>22137</v>
      </c>
      <c r="M10" s="49">
        <f t="shared" si="0"/>
        <v>23835</v>
      </c>
      <c r="N10" s="49">
        <f t="shared" si="0"/>
        <v>1708496</v>
      </c>
      <c r="O10" s="49">
        <f t="shared" si="0"/>
        <v>367</v>
      </c>
      <c r="P10" s="49">
        <f t="shared" si="0"/>
        <v>1039115</v>
      </c>
      <c r="Q10" s="50">
        <v>45</v>
      </c>
    </row>
    <row r="11" spans="1:17" s="51" customFormat="1" ht="12" customHeight="1">
      <c r="A11" s="46"/>
      <c r="B11" s="38"/>
      <c r="C11" s="38"/>
      <c r="D11" s="52"/>
      <c r="E11" s="52"/>
      <c r="F11" s="5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s="51" customFormat="1" ht="12" customHeight="1">
      <c r="A12" s="55" t="s">
        <v>28</v>
      </c>
      <c r="B12" s="47">
        <f aca="true" t="shared" si="1" ref="B12:P12">SUM(B15:B25)</f>
        <v>817</v>
      </c>
      <c r="C12" s="47">
        <f t="shared" si="1"/>
        <v>5623</v>
      </c>
      <c r="D12" s="47">
        <f t="shared" si="1"/>
        <v>9680</v>
      </c>
      <c r="E12" s="47">
        <f t="shared" si="1"/>
        <v>19052</v>
      </c>
      <c r="F12" s="48">
        <f t="shared" si="1"/>
        <v>5655</v>
      </c>
      <c r="G12" s="49">
        <f t="shared" si="1"/>
        <v>13397</v>
      </c>
      <c r="H12" s="49">
        <f t="shared" si="1"/>
        <v>1933</v>
      </c>
      <c r="I12" s="49">
        <f t="shared" si="1"/>
        <v>27575</v>
      </c>
      <c r="J12" s="49">
        <f t="shared" si="1"/>
        <v>4269</v>
      </c>
      <c r="K12" s="49">
        <f t="shared" si="1"/>
        <v>11952</v>
      </c>
      <c r="L12" s="49">
        <f>SUM(L15:L25)</f>
        <v>11354</v>
      </c>
      <c r="M12" s="49">
        <f t="shared" si="1"/>
        <v>7884</v>
      </c>
      <c r="N12" s="49">
        <f t="shared" si="1"/>
        <v>1000787</v>
      </c>
      <c r="O12" s="49">
        <f t="shared" si="1"/>
        <v>240</v>
      </c>
      <c r="P12" s="49">
        <f t="shared" si="1"/>
        <v>729990</v>
      </c>
      <c r="Q12" s="54" t="s">
        <v>29</v>
      </c>
    </row>
    <row r="13" spans="1:17" s="51" customFormat="1" ht="12" customHeight="1">
      <c r="A13" s="55" t="s">
        <v>30</v>
      </c>
      <c r="B13" s="47">
        <f aca="true" t="shared" si="2" ref="B13:P13">SUM(B26+B30+B36+B39+B44+B46+B55+B64+B68+B71+B77+B82)</f>
        <v>1159</v>
      </c>
      <c r="C13" s="47">
        <f t="shared" si="2"/>
        <v>7536</v>
      </c>
      <c r="D13" s="47">
        <f t="shared" si="2"/>
        <v>27896</v>
      </c>
      <c r="E13" s="47">
        <f t="shared" si="2"/>
        <v>59319</v>
      </c>
      <c r="F13" s="47">
        <f t="shared" si="2"/>
        <v>30666</v>
      </c>
      <c r="G13" s="49">
        <f t="shared" si="2"/>
        <v>28653</v>
      </c>
      <c r="H13" s="49">
        <f t="shared" si="2"/>
        <v>2919</v>
      </c>
      <c r="I13" s="49">
        <f t="shared" si="2"/>
        <v>24876</v>
      </c>
      <c r="J13" s="49">
        <f t="shared" si="2"/>
        <v>4492</v>
      </c>
      <c r="K13" s="49">
        <f t="shared" si="2"/>
        <v>9601</v>
      </c>
      <c r="L13" s="49">
        <f>SUM(L26+L30+L36+L39+L44+L46+L55+L64+L68+L71+L77+L82)</f>
        <v>10783</v>
      </c>
      <c r="M13" s="49">
        <f t="shared" si="2"/>
        <v>15951</v>
      </c>
      <c r="N13" s="49">
        <f t="shared" si="2"/>
        <v>707709</v>
      </c>
      <c r="O13" s="49">
        <f t="shared" si="2"/>
        <v>127</v>
      </c>
      <c r="P13" s="49">
        <f t="shared" si="2"/>
        <v>309125</v>
      </c>
      <c r="Q13" s="54" t="s">
        <v>31</v>
      </c>
    </row>
    <row r="14" spans="1:17" ht="12" customHeight="1">
      <c r="A14" s="37"/>
      <c r="B14" s="38"/>
      <c r="C14" s="38"/>
      <c r="D14" s="38"/>
      <c r="E14" s="38"/>
      <c r="F14" s="38"/>
      <c r="G14" s="39"/>
      <c r="H14" s="53"/>
      <c r="I14" s="53"/>
      <c r="J14" s="53"/>
      <c r="K14" s="39"/>
      <c r="L14" s="39"/>
      <c r="M14" s="39"/>
      <c r="N14" s="39"/>
      <c r="O14" s="39"/>
      <c r="P14" s="39"/>
      <c r="Q14" s="56"/>
    </row>
    <row r="15" spans="1:17" ht="12" customHeight="1">
      <c r="A15" s="37" t="s">
        <v>32</v>
      </c>
      <c r="B15" s="38">
        <v>281</v>
      </c>
      <c r="C15" s="38">
        <v>1850</v>
      </c>
      <c r="D15" s="38">
        <v>1246</v>
      </c>
      <c r="E15" s="38">
        <v>1637</v>
      </c>
      <c r="F15" s="38">
        <v>644</v>
      </c>
      <c r="G15" s="39">
        <v>993</v>
      </c>
      <c r="H15" s="39">
        <v>402</v>
      </c>
      <c r="I15" s="39">
        <v>4354</v>
      </c>
      <c r="J15" s="39">
        <v>856</v>
      </c>
      <c r="K15" s="39">
        <v>1916</v>
      </c>
      <c r="L15" s="39">
        <v>1582</v>
      </c>
      <c r="M15" s="39">
        <v>1989</v>
      </c>
      <c r="N15" s="57">
        <v>140975</v>
      </c>
      <c r="O15" s="39">
        <v>42</v>
      </c>
      <c r="P15" s="39">
        <v>148700</v>
      </c>
      <c r="Q15" s="58" t="s">
        <v>33</v>
      </c>
    </row>
    <row r="16" spans="1:17" ht="12" customHeight="1">
      <c r="A16" s="37" t="s">
        <v>34</v>
      </c>
      <c r="B16" s="38">
        <v>17</v>
      </c>
      <c r="C16" s="38">
        <v>125</v>
      </c>
      <c r="D16" s="38">
        <v>445</v>
      </c>
      <c r="E16" s="38">
        <v>890</v>
      </c>
      <c r="F16" s="38">
        <v>484</v>
      </c>
      <c r="G16" s="39">
        <v>406</v>
      </c>
      <c r="H16" s="39">
        <v>44</v>
      </c>
      <c r="I16" s="39">
        <v>1810</v>
      </c>
      <c r="J16" s="39">
        <v>70</v>
      </c>
      <c r="K16" s="39">
        <v>1423</v>
      </c>
      <c r="L16" s="39">
        <v>317</v>
      </c>
      <c r="M16" s="39">
        <v>132</v>
      </c>
      <c r="N16" s="39">
        <v>54911</v>
      </c>
      <c r="O16" s="39">
        <v>12</v>
      </c>
      <c r="P16" s="39">
        <v>71800</v>
      </c>
      <c r="Q16" s="58" t="s">
        <v>35</v>
      </c>
    </row>
    <row r="17" spans="1:17" ht="12" customHeight="1">
      <c r="A17" s="37" t="s">
        <v>36</v>
      </c>
      <c r="B17" s="38">
        <v>96</v>
      </c>
      <c r="C17" s="38">
        <v>697</v>
      </c>
      <c r="D17" s="38">
        <v>537</v>
      </c>
      <c r="E17" s="38">
        <v>1004</v>
      </c>
      <c r="F17" s="38">
        <v>6</v>
      </c>
      <c r="G17" s="39">
        <v>998</v>
      </c>
      <c r="H17" s="39">
        <v>64</v>
      </c>
      <c r="I17" s="39">
        <v>632</v>
      </c>
      <c r="J17" s="39">
        <v>114</v>
      </c>
      <c r="K17" s="39">
        <v>418</v>
      </c>
      <c r="L17" s="39">
        <v>100</v>
      </c>
      <c r="M17" s="39">
        <v>709</v>
      </c>
      <c r="N17" s="57">
        <v>43321</v>
      </c>
      <c r="O17" s="39">
        <v>6</v>
      </c>
      <c r="P17" s="39">
        <v>14200</v>
      </c>
      <c r="Q17" s="58" t="s">
        <v>37</v>
      </c>
    </row>
    <row r="18" spans="1:17" ht="12" customHeight="1">
      <c r="A18" s="37" t="s">
        <v>38</v>
      </c>
      <c r="B18" s="38">
        <v>164</v>
      </c>
      <c r="C18" s="38">
        <v>1244</v>
      </c>
      <c r="D18" s="38">
        <v>1127</v>
      </c>
      <c r="E18" s="38">
        <v>1818</v>
      </c>
      <c r="F18" s="38">
        <v>317</v>
      </c>
      <c r="G18" s="39">
        <v>1501</v>
      </c>
      <c r="H18" s="39">
        <v>156</v>
      </c>
      <c r="I18" s="39">
        <v>6507</v>
      </c>
      <c r="J18" s="39">
        <v>570</v>
      </c>
      <c r="K18" s="39">
        <v>4232</v>
      </c>
      <c r="L18" s="39">
        <v>1705</v>
      </c>
      <c r="M18" s="39">
        <v>714</v>
      </c>
      <c r="N18" s="57">
        <v>94044</v>
      </c>
      <c r="O18" s="39">
        <v>43</v>
      </c>
      <c r="P18" s="39">
        <v>226150</v>
      </c>
      <c r="Q18" s="58" t="s">
        <v>39</v>
      </c>
    </row>
    <row r="19" spans="1:17" ht="12" customHeight="1">
      <c r="A19" s="37" t="s">
        <v>40</v>
      </c>
      <c r="B19" s="38">
        <v>50</v>
      </c>
      <c r="C19" s="38">
        <v>465</v>
      </c>
      <c r="D19" s="38">
        <v>348</v>
      </c>
      <c r="E19" s="38">
        <v>926</v>
      </c>
      <c r="F19" s="38">
        <v>198</v>
      </c>
      <c r="G19" s="39">
        <v>728</v>
      </c>
      <c r="H19" s="39">
        <v>311</v>
      </c>
      <c r="I19" s="39">
        <v>3044</v>
      </c>
      <c r="J19" s="39">
        <v>613</v>
      </c>
      <c r="K19" s="39">
        <v>882</v>
      </c>
      <c r="L19" s="39">
        <v>1549</v>
      </c>
      <c r="M19" s="39">
        <v>364</v>
      </c>
      <c r="N19" s="39">
        <v>47886</v>
      </c>
      <c r="O19" s="39">
        <v>14</v>
      </c>
      <c r="P19" s="39">
        <v>17880</v>
      </c>
      <c r="Q19" s="58" t="s">
        <v>41</v>
      </c>
    </row>
    <row r="20" spans="1:17" ht="12" customHeight="1">
      <c r="A20" s="37" t="s">
        <v>42</v>
      </c>
      <c r="B20" s="38">
        <v>25</v>
      </c>
      <c r="C20" s="38">
        <v>94</v>
      </c>
      <c r="D20" s="38">
        <v>541</v>
      </c>
      <c r="E20" s="38">
        <v>879</v>
      </c>
      <c r="F20" s="38">
        <v>206</v>
      </c>
      <c r="G20" s="39">
        <v>673</v>
      </c>
      <c r="H20" s="39">
        <v>47</v>
      </c>
      <c r="I20" s="39">
        <v>2002</v>
      </c>
      <c r="J20" s="39">
        <v>178</v>
      </c>
      <c r="K20" s="39">
        <v>965</v>
      </c>
      <c r="L20" s="39">
        <v>859</v>
      </c>
      <c r="M20" s="39">
        <v>239</v>
      </c>
      <c r="N20" s="39">
        <v>160384</v>
      </c>
      <c r="O20" s="39">
        <v>5</v>
      </c>
      <c r="P20" s="39">
        <v>5000</v>
      </c>
      <c r="Q20" s="58" t="s">
        <v>43</v>
      </c>
    </row>
    <row r="21" spans="1:17" ht="12" customHeight="1">
      <c r="A21" s="37" t="s">
        <v>44</v>
      </c>
      <c r="B21" s="38">
        <v>0</v>
      </c>
      <c r="C21" s="38">
        <v>0</v>
      </c>
      <c r="D21" s="38">
        <v>3</v>
      </c>
      <c r="E21" s="38">
        <v>7</v>
      </c>
      <c r="F21" s="38">
        <v>0</v>
      </c>
      <c r="G21" s="39">
        <v>7</v>
      </c>
      <c r="H21" s="39">
        <v>7</v>
      </c>
      <c r="I21" s="39">
        <v>237</v>
      </c>
      <c r="J21" s="39">
        <v>3</v>
      </c>
      <c r="K21" s="39">
        <v>99</v>
      </c>
      <c r="L21" s="39">
        <v>135</v>
      </c>
      <c r="M21" s="39">
        <v>45</v>
      </c>
      <c r="N21" s="39">
        <v>6778</v>
      </c>
      <c r="O21" s="39">
        <v>0</v>
      </c>
      <c r="P21" s="39">
        <v>0</v>
      </c>
      <c r="Q21" s="58" t="s">
        <v>45</v>
      </c>
    </row>
    <row r="22" spans="1:17" ht="12" customHeight="1">
      <c r="A22" s="37" t="s">
        <v>46</v>
      </c>
      <c r="B22" s="38">
        <v>65</v>
      </c>
      <c r="C22" s="38">
        <v>319</v>
      </c>
      <c r="D22" s="38">
        <v>2291</v>
      </c>
      <c r="E22" s="38">
        <v>5426</v>
      </c>
      <c r="F22" s="38">
        <v>3574</v>
      </c>
      <c r="G22" s="39">
        <v>1852</v>
      </c>
      <c r="H22" s="39">
        <v>68</v>
      </c>
      <c r="I22" s="57">
        <v>353</v>
      </c>
      <c r="J22" s="39">
        <v>104</v>
      </c>
      <c r="K22" s="39">
        <v>208</v>
      </c>
      <c r="L22" s="39">
        <v>41</v>
      </c>
      <c r="M22" s="39">
        <v>1215</v>
      </c>
      <c r="N22" s="39">
        <v>14791</v>
      </c>
      <c r="O22" s="39">
        <v>5</v>
      </c>
      <c r="P22" s="39">
        <v>12000</v>
      </c>
      <c r="Q22" s="58" t="s">
        <v>47</v>
      </c>
    </row>
    <row r="23" spans="1:17" ht="12" customHeight="1">
      <c r="A23" s="37" t="s">
        <v>48</v>
      </c>
      <c r="B23" s="38">
        <v>47</v>
      </c>
      <c r="C23" s="38">
        <v>390</v>
      </c>
      <c r="D23" s="38">
        <v>902</v>
      </c>
      <c r="E23" s="38">
        <v>2163</v>
      </c>
      <c r="F23" s="38">
        <v>65</v>
      </c>
      <c r="G23" s="39">
        <v>2098</v>
      </c>
      <c r="H23" s="39">
        <v>321</v>
      </c>
      <c r="I23" s="39">
        <v>3358</v>
      </c>
      <c r="J23" s="39">
        <v>703</v>
      </c>
      <c r="K23" s="39">
        <v>558</v>
      </c>
      <c r="L23" s="39">
        <v>2097</v>
      </c>
      <c r="M23" s="39">
        <v>535</v>
      </c>
      <c r="N23" s="39">
        <v>173737</v>
      </c>
      <c r="O23" s="39">
        <v>3</v>
      </c>
      <c r="P23" s="39">
        <v>11500</v>
      </c>
      <c r="Q23" s="58" t="s">
        <v>49</v>
      </c>
    </row>
    <row r="24" spans="1:17" ht="12" customHeight="1">
      <c r="A24" s="37" t="s">
        <v>50</v>
      </c>
      <c r="B24" s="38">
        <v>32</v>
      </c>
      <c r="C24" s="38">
        <v>99</v>
      </c>
      <c r="D24" s="38">
        <v>917</v>
      </c>
      <c r="E24" s="38">
        <v>1650</v>
      </c>
      <c r="F24" s="38">
        <v>80</v>
      </c>
      <c r="G24" s="39">
        <v>1570</v>
      </c>
      <c r="H24" s="39">
        <v>28</v>
      </c>
      <c r="I24" s="39">
        <v>117</v>
      </c>
      <c r="J24" s="39">
        <v>8</v>
      </c>
      <c r="K24" s="39">
        <v>50</v>
      </c>
      <c r="L24" s="39">
        <v>59</v>
      </c>
      <c r="M24" s="39">
        <v>399</v>
      </c>
      <c r="N24" s="57">
        <v>68506</v>
      </c>
      <c r="O24" s="39">
        <v>8</v>
      </c>
      <c r="P24" s="39">
        <v>19200</v>
      </c>
      <c r="Q24" s="58" t="s">
        <v>51</v>
      </c>
    </row>
    <row r="25" spans="1:17" s="60" customFormat="1" ht="12" customHeight="1">
      <c r="A25" s="37" t="s">
        <v>52</v>
      </c>
      <c r="B25" s="38">
        <v>40</v>
      </c>
      <c r="C25" s="38">
        <v>340</v>
      </c>
      <c r="D25" s="38">
        <v>1323</v>
      </c>
      <c r="E25" s="38">
        <v>2652</v>
      </c>
      <c r="F25" s="38">
        <v>81</v>
      </c>
      <c r="G25" s="38">
        <v>2571</v>
      </c>
      <c r="H25" s="38">
        <v>485</v>
      </c>
      <c r="I25" s="38">
        <v>5161</v>
      </c>
      <c r="J25" s="38">
        <v>1050</v>
      </c>
      <c r="K25" s="38">
        <v>1201</v>
      </c>
      <c r="L25" s="38">
        <v>2910</v>
      </c>
      <c r="M25" s="38">
        <v>1543</v>
      </c>
      <c r="N25" s="59">
        <v>195454</v>
      </c>
      <c r="O25" s="38">
        <v>102</v>
      </c>
      <c r="P25" s="38">
        <v>203560</v>
      </c>
      <c r="Q25" s="58" t="s">
        <v>53</v>
      </c>
    </row>
    <row r="26" spans="1:17" s="51" customFormat="1" ht="15.75" customHeight="1">
      <c r="A26" s="55" t="s">
        <v>54</v>
      </c>
      <c r="B26" s="47">
        <f aca="true" t="shared" si="3" ref="B26:P26">SUM(B27:B29)</f>
        <v>67</v>
      </c>
      <c r="C26" s="47">
        <f t="shared" si="3"/>
        <v>346</v>
      </c>
      <c r="D26" s="47">
        <f t="shared" si="3"/>
        <v>1218</v>
      </c>
      <c r="E26" s="47">
        <f t="shared" si="3"/>
        <v>2248</v>
      </c>
      <c r="F26" s="48">
        <f t="shared" si="3"/>
        <v>721</v>
      </c>
      <c r="G26" s="49">
        <f t="shared" si="3"/>
        <v>1527</v>
      </c>
      <c r="H26" s="48">
        <f t="shared" si="3"/>
        <v>129</v>
      </c>
      <c r="I26" s="48">
        <f t="shared" si="3"/>
        <v>1292</v>
      </c>
      <c r="J26" s="48">
        <f t="shared" si="3"/>
        <v>250</v>
      </c>
      <c r="K26" s="61">
        <f t="shared" si="3"/>
        <v>699</v>
      </c>
      <c r="L26" s="61">
        <f>SUM(L27:L29)</f>
        <v>343</v>
      </c>
      <c r="M26" s="49">
        <f t="shared" si="3"/>
        <v>723</v>
      </c>
      <c r="N26" s="61">
        <f t="shared" si="3"/>
        <v>30566</v>
      </c>
      <c r="O26" s="49">
        <f t="shared" si="3"/>
        <v>20</v>
      </c>
      <c r="P26" s="49">
        <f t="shared" si="3"/>
        <v>25600</v>
      </c>
      <c r="Q26" s="54" t="s">
        <v>55</v>
      </c>
    </row>
    <row r="27" spans="1:17" ht="12" customHeight="1">
      <c r="A27" s="37" t="s">
        <v>56</v>
      </c>
      <c r="B27" s="38">
        <v>18</v>
      </c>
      <c r="C27" s="38">
        <v>102</v>
      </c>
      <c r="D27" s="38">
        <v>495</v>
      </c>
      <c r="E27" s="38">
        <v>1157</v>
      </c>
      <c r="F27" s="38">
        <v>674</v>
      </c>
      <c r="G27" s="39">
        <v>483</v>
      </c>
      <c r="H27" s="39">
        <v>2</v>
      </c>
      <c r="I27" s="39">
        <v>2</v>
      </c>
      <c r="J27" s="39">
        <v>0</v>
      </c>
      <c r="K27" s="39">
        <v>2</v>
      </c>
      <c r="L27" s="39">
        <v>0</v>
      </c>
      <c r="M27" s="39">
        <v>258</v>
      </c>
      <c r="N27" s="39">
        <v>4388</v>
      </c>
      <c r="O27" s="39">
        <v>0</v>
      </c>
      <c r="P27" s="39">
        <v>0</v>
      </c>
      <c r="Q27" s="58" t="s">
        <v>57</v>
      </c>
    </row>
    <row r="28" spans="1:17" ht="12" customHeight="1">
      <c r="A28" s="37" t="s">
        <v>58</v>
      </c>
      <c r="B28" s="38">
        <v>34</v>
      </c>
      <c r="C28" s="38">
        <v>190</v>
      </c>
      <c r="D28" s="38">
        <v>410</v>
      </c>
      <c r="E28" s="38">
        <v>578</v>
      </c>
      <c r="F28" s="38">
        <v>47</v>
      </c>
      <c r="G28" s="39">
        <v>531</v>
      </c>
      <c r="H28" s="39">
        <v>61</v>
      </c>
      <c r="I28" s="57">
        <v>375</v>
      </c>
      <c r="J28" s="39">
        <v>85</v>
      </c>
      <c r="K28" s="39">
        <v>179</v>
      </c>
      <c r="L28" s="39">
        <v>111</v>
      </c>
      <c r="M28" s="39">
        <v>239</v>
      </c>
      <c r="N28" s="39">
        <v>12913</v>
      </c>
      <c r="O28" s="39">
        <v>1</v>
      </c>
      <c r="P28" s="39">
        <v>200</v>
      </c>
      <c r="Q28" s="58" t="s">
        <v>59</v>
      </c>
    </row>
    <row r="29" spans="1:17" s="60" customFormat="1" ht="12" customHeight="1">
      <c r="A29" s="37" t="s">
        <v>60</v>
      </c>
      <c r="B29" s="38">
        <v>15</v>
      </c>
      <c r="C29" s="38">
        <v>54</v>
      </c>
      <c r="D29" s="38">
        <v>313</v>
      </c>
      <c r="E29" s="38">
        <v>513</v>
      </c>
      <c r="F29" s="38">
        <v>0</v>
      </c>
      <c r="G29" s="38">
        <v>513</v>
      </c>
      <c r="H29" s="38">
        <v>66</v>
      </c>
      <c r="I29" s="38">
        <v>915</v>
      </c>
      <c r="J29" s="38">
        <v>165</v>
      </c>
      <c r="K29" s="38">
        <v>518</v>
      </c>
      <c r="L29" s="38">
        <v>232</v>
      </c>
      <c r="M29" s="38">
        <v>226</v>
      </c>
      <c r="N29" s="59">
        <v>13265</v>
      </c>
      <c r="O29" s="38">
        <v>19</v>
      </c>
      <c r="P29" s="38">
        <v>25400</v>
      </c>
      <c r="Q29" s="58" t="s">
        <v>61</v>
      </c>
    </row>
    <row r="30" spans="1:17" s="51" customFormat="1" ht="15.75" customHeight="1">
      <c r="A30" s="55" t="s">
        <v>62</v>
      </c>
      <c r="B30" s="47">
        <f aca="true" t="shared" si="4" ref="B30:P30">SUM(B31:B35)</f>
        <v>83</v>
      </c>
      <c r="C30" s="47">
        <f t="shared" si="4"/>
        <v>446</v>
      </c>
      <c r="D30" s="47">
        <f t="shared" si="4"/>
        <v>3217</v>
      </c>
      <c r="E30" s="47">
        <f t="shared" si="4"/>
        <v>4526</v>
      </c>
      <c r="F30" s="48">
        <f t="shared" si="4"/>
        <v>815</v>
      </c>
      <c r="G30" s="49">
        <f t="shared" si="4"/>
        <v>3711</v>
      </c>
      <c r="H30" s="48">
        <f t="shared" si="4"/>
        <v>659</v>
      </c>
      <c r="I30" s="48">
        <f t="shared" si="4"/>
        <v>3814</v>
      </c>
      <c r="J30" s="48">
        <f t="shared" si="4"/>
        <v>546</v>
      </c>
      <c r="K30" s="49">
        <f t="shared" si="4"/>
        <v>2504</v>
      </c>
      <c r="L30" s="49">
        <f>SUM(L31:L35)</f>
        <v>764</v>
      </c>
      <c r="M30" s="49">
        <f t="shared" si="4"/>
        <v>1399</v>
      </c>
      <c r="N30" s="61">
        <f t="shared" si="4"/>
        <v>43662</v>
      </c>
      <c r="O30" s="49">
        <f t="shared" si="4"/>
        <v>2</v>
      </c>
      <c r="P30" s="49">
        <f t="shared" si="4"/>
        <v>2800</v>
      </c>
      <c r="Q30" s="54" t="s">
        <v>63</v>
      </c>
    </row>
    <row r="31" spans="1:17" ht="12" customHeight="1">
      <c r="A31" s="37" t="s">
        <v>64</v>
      </c>
      <c r="B31" s="38">
        <v>16</v>
      </c>
      <c r="C31" s="38">
        <v>67</v>
      </c>
      <c r="D31" s="38">
        <v>267</v>
      </c>
      <c r="E31" s="59">
        <v>330</v>
      </c>
      <c r="F31" s="38">
        <v>40</v>
      </c>
      <c r="G31" s="39">
        <v>290</v>
      </c>
      <c r="H31" s="39">
        <v>118</v>
      </c>
      <c r="I31" s="39">
        <v>1020</v>
      </c>
      <c r="J31" s="39">
        <v>187</v>
      </c>
      <c r="K31" s="39">
        <v>709</v>
      </c>
      <c r="L31" s="39">
        <v>124</v>
      </c>
      <c r="M31" s="39">
        <v>282</v>
      </c>
      <c r="N31" s="39">
        <v>13158</v>
      </c>
      <c r="O31" s="39">
        <v>1</v>
      </c>
      <c r="P31" s="39">
        <v>800</v>
      </c>
      <c r="Q31" s="58" t="s">
        <v>65</v>
      </c>
    </row>
    <row r="32" spans="1:17" ht="12" customHeight="1">
      <c r="A32" s="37" t="s">
        <v>66</v>
      </c>
      <c r="B32" s="38">
        <v>0</v>
      </c>
      <c r="C32" s="38">
        <v>0</v>
      </c>
      <c r="D32" s="38">
        <v>152</v>
      </c>
      <c r="E32" s="38">
        <v>206</v>
      </c>
      <c r="F32" s="38" t="s">
        <v>67</v>
      </c>
      <c r="G32" s="39">
        <v>206</v>
      </c>
      <c r="H32" s="39">
        <v>215</v>
      </c>
      <c r="I32" s="39">
        <v>431</v>
      </c>
      <c r="J32" s="39">
        <v>12</v>
      </c>
      <c r="K32" s="39">
        <v>369</v>
      </c>
      <c r="L32" s="39">
        <v>50</v>
      </c>
      <c r="M32" s="39">
        <v>6</v>
      </c>
      <c r="N32" s="39">
        <v>223</v>
      </c>
      <c r="O32" s="39">
        <v>0</v>
      </c>
      <c r="P32" s="39">
        <v>0</v>
      </c>
      <c r="Q32" s="58" t="s">
        <v>68</v>
      </c>
    </row>
    <row r="33" spans="1:17" ht="12" customHeight="1">
      <c r="A33" s="37" t="s">
        <v>69</v>
      </c>
      <c r="B33" s="38">
        <v>12</v>
      </c>
      <c r="C33" s="38">
        <v>60</v>
      </c>
      <c r="D33" s="38">
        <v>1212</v>
      </c>
      <c r="E33" s="38">
        <v>1534</v>
      </c>
      <c r="F33" s="38">
        <v>125</v>
      </c>
      <c r="G33" s="39">
        <v>1409</v>
      </c>
      <c r="H33" s="39">
        <v>183</v>
      </c>
      <c r="I33" s="39">
        <v>1664</v>
      </c>
      <c r="J33" s="39">
        <v>265</v>
      </c>
      <c r="K33" s="39">
        <v>1032</v>
      </c>
      <c r="L33" s="39">
        <v>367</v>
      </c>
      <c r="M33" s="39">
        <v>503</v>
      </c>
      <c r="N33" s="57">
        <v>18432</v>
      </c>
      <c r="O33" s="39">
        <v>1</v>
      </c>
      <c r="P33" s="39">
        <v>2000</v>
      </c>
      <c r="Q33" s="58" t="s">
        <v>70</v>
      </c>
    </row>
    <row r="34" spans="1:17" ht="12" customHeight="1">
      <c r="A34" s="37" t="s">
        <v>71</v>
      </c>
      <c r="B34" s="38">
        <v>31</v>
      </c>
      <c r="C34" s="38">
        <v>165</v>
      </c>
      <c r="D34" s="38">
        <v>490</v>
      </c>
      <c r="E34" s="38">
        <v>655</v>
      </c>
      <c r="F34" s="38">
        <v>27</v>
      </c>
      <c r="G34" s="39">
        <v>628</v>
      </c>
      <c r="H34" s="39">
        <v>68</v>
      </c>
      <c r="I34" s="39">
        <v>434</v>
      </c>
      <c r="J34" s="39">
        <v>32</v>
      </c>
      <c r="K34" s="57">
        <v>298</v>
      </c>
      <c r="L34" s="57">
        <v>104</v>
      </c>
      <c r="M34" s="39">
        <v>263</v>
      </c>
      <c r="N34" s="39">
        <v>2948</v>
      </c>
      <c r="O34" s="39">
        <v>0</v>
      </c>
      <c r="P34" s="39">
        <v>0</v>
      </c>
      <c r="Q34" s="58" t="s">
        <v>72</v>
      </c>
    </row>
    <row r="35" spans="1:17" s="60" customFormat="1" ht="12" customHeight="1">
      <c r="A35" s="37" t="s">
        <v>73</v>
      </c>
      <c r="B35" s="38">
        <v>24</v>
      </c>
      <c r="C35" s="38">
        <v>154</v>
      </c>
      <c r="D35" s="38">
        <v>1096</v>
      </c>
      <c r="E35" s="38">
        <v>1801</v>
      </c>
      <c r="F35" s="38">
        <v>623</v>
      </c>
      <c r="G35" s="38">
        <v>1178</v>
      </c>
      <c r="H35" s="38">
        <v>75</v>
      </c>
      <c r="I35" s="38">
        <v>265</v>
      </c>
      <c r="J35" s="38">
        <v>50</v>
      </c>
      <c r="K35" s="38">
        <v>96</v>
      </c>
      <c r="L35" s="38">
        <v>119</v>
      </c>
      <c r="M35" s="38">
        <v>345</v>
      </c>
      <c r="N35" s="38">
        <v>8901</v>
      </c>
      <c r="O35" s="38">
        <v>0</v>
      </c>
      <c r="P35" s="38">
        <v>0</v>
      </c>
      <c r="Q35" s="58" t="s">
        <v>74</v>
      </c>
    </row>
    <row r="36" spans="1:17" s="51" customFormat="1" ht="15.75" customHeight="1">
      <c r="A36" s="55" t="s">
        <v>75</v>
      </c>
      <c r="B36" s="47">
        <f aca="true" t="shared" si="5" ref="B36:P36">SUM(B37:B38)</f>
        <v>205</v>
      </c>
      <c r="C36" s="47">
        <f t="shared" si="5"/>
        <v>1589</v>
      </c>
      <c r="D36" s="47">
        <f t="shared" si="5"/>
        <v>2044</v>
      </c>
      <c r="E36" s="47">
        <f t="shared" si="5"/>
        <v>4251</v>
      </c>
      <c r="F36" s="48">
        <f t="shared" si="5"/>
        <v>1577</v>
      </c>
      <c r="G36" s="49">
        <f t="shared" si="5"/>
        <v>2674</v>
      </c>
      <c r="H36" s="48">
        <f t="shared" si="5"/>
        <v>115</v>
      </c>
      <c r="I36" s="48">
        <f t="shared" si="5"/>
        <v>1137</v>
      </c>
      <c r="J36" s="48">
        <f t="shared" si="5"/>
        <v>190</v>
      </c>
      <c r="K36" s="61">
        <f t="shared" si="5"/>
        <v>496</v>
      </c>
      <c r="L36" s="61">
        <f>SUM(L37:L38)</f>
        <v>451</v>
      </c>
      <c r="M36" s="49">
        <f t="shared" si="5"/>
        <v>777</v>
      </c>
      <c r="N36" s="61">
        <f t="shared" si="5"/>
        <v>96429</v>
      </c>
      <c r="O36" s="49">
        <f>SUM(O37:O38)</f>
        <v>36</v>
      </c>
      <c r="P36" s="49">
        <f t="shared" si="5"/>
        <v>93200</v>
      </c>
      <c r="Q36" s="54" t="s">
        <v>76</v>
      </c>
    </row>
    <row r="37" spans="1:17" ht="12" customHeight="1">
      <c r="A37" s="37" t="s">
        <v>77</v>
      </c>
      <c r="B37" s="38">
        <v>121</v>
      </c>
      <c r="C37" s="38">
        <v>832</v>
      </c>
      <c r="D37" s="38">
        <v>771</v>
      </c>
      <c r="E37" s="38">
        <v>1233</v>
      </c>
      <c r="F37" s="38">
        <v>427</v>
      </c>
      <c r="G37" s="39">
        <v>806</v>
      </c>
      <c r="H37" s="38">
        <v>76</v>
      </c>
      <c r="I37" s="38">
        <v>638</v>
      </c>
      <c r="J37" s="38">
        <v>117</v>
      </c>
      <c r="K37" s="57">
        <v>305</v>
      </c>
      <c r="L37" s="57">
        <v>216</v>
      </c>
      <c r="M37" s="39">
        <v>326</v>
      </c>
      <c r="N37" s="57">
        <v>41193</v>
      </c>
      <c r="O37" s="39">
        <v>10</v>
      </c>
      <c r="P37" s="39">
        <v>43000</v>
      </c>
      <c r="Q37" s="58" t="s">
        <v>78</v>
      </c>
    </row>
    <row r="38" spans="1:17" s="60" customFormat="1" ht="12" customHeight="1">
      <c r="A38" s="37" t="s">
        <v>79</v>
      </c>
      <c r="B38" s="38">
        <v>84</v>
      </c>
      <c r="C38" s="38">
        <v>757</v>
      </c>
      <c r="D38" s="38">
        <v>1273</v>
      </c>
      <c r="E38" s="38">
        <v>3018</v>
      </c>
      <c r="F38" s="38">
        <v>1150</v>
      </c>
      <c r="G38" s="38">
        <v>1868</v>
      </c>
      <c r="H38" s="38">
        <v>39</v>
      </c>
      <c r="I38" s="38">
        <v>499</v>
      </c>
      <c r="J38" s="38">
        <v>73</v>
      </c>
      <c r="K38" s="59">
        <v>191</v>
      </c>
      <c r="L38" s="59">
        <v>235</v>
      </c>
      <c r="M38" s="38">
        <v>451</v>
      </c>
      <c r="N38" s="59">
        <v>55236</v>
      </c>
      <c r="O38" s="38">
        <v>26</v>
      </c>
      <c r="P38" s="38">
        <v>50200</v>
      </c>
      <c r="Q38" s="58" t="s">
        <v>80</v>
      </c>
    </row>
    <row r="39" spans="1:17" s="51" customFormat="1" ht="15.75" customHeight="1">
      <c r="A39" s="55" t="s">
        <v>81</v>
      </c>
      <c r="B39" s="47">
        <f aca="true" t="shared" si="6" ref="B39:P39">SUM(B40:B43)</f>
        <v>112</v>
      </c>
      <c r="C39" s="47">
        <v>530</v>
      </c>
      <c r="D39" s="47">
        <f t="shared" si="6"/>
        <v>3288</v>
      </c>
      <c r="E39" s="47">
        <f t="shared" si="6"/>
        <v>7336</v>
      </c>
      <c r="F39" s="48">
        <f t="shared" si="6"/>
        <v>4441</v>
      </c>
      <c r="G39" s="49">
        <f t="shared" si="6"/>
        <v>2895</v>
      </c>
      <c r="H39" s="48">
        <f t="shared" si="6"/>
        <v>41</v>
      </c>
      <c r="I39" s="62">
        <f t="shared" si="6"/>
        <v>439</v>
      </c>
      <c r="J39" s="48">
        <f t="shared" si="6"/>
        <v>46</v>
      </c>
      <c r="K39" s="49">
        <f t="shared" si="6"/>
        <v>349</v>
      </c>
      <c r="L39" s="49">
        <f>SUM(L40:L43)</f>
        <v>44</v>
      </c>
      <c r="M39" s="49">
        <f t="shared" si="6"/>
        <v>2534</v>
      </c>
      <c r="N39" s="49">
        <f t="shared" si="6"/>
        <v>47173</v>
      </c>
      <c r="O39" s="49">
        <f t="shared" si="6"/>
        <v>14</v>
      </c>
      <c r="P39" s="49">
        <f t="shared" si="6"/>
        <v>70050</v>
      </c>
      <c r="Q39" s="54" t="s">
        <v>82</v>
      </c>
    </row>
    <row r="40" spans="1:17" ht="12" customHeight="1">
      <c r="A40" s="37" t="s">
        <v>83</v>
      </c>
      <c r="B40" s="38">
        <v>41</v>
      </c>
      <c r="C40" s="38">
        <v>156</v>
      </c>
      <c r="D40" s="38">
        <v>640</v>
      </c>
      <c r="E40" s="38">
        <v>1406</v>
      </c>
      <c r="F40" s="38">
        <v>808</v>
      </c>
      <c r="G40" s="39">
        <v>598</v>
      </c>
      <c r="H40" s="39">
        <v>3</v>
      </c>
      <c r="I40" s="39">
        <v>3</v>
      </c>
      <c r="J40" s="39">
        <v>1</v>
      </c>
      <c r="K40" s="39">
        <v>1</v>
      </c>
      <c r="L40" s="39">
        <v>1</v>
      </c>
      <c r="M40" s="39">
        <v>581</v>
      </c>
      <c r="N40" s="39">
        <v>6969</v>
      </c>
      <c r="O40" s="39">
        <v>0</v>
      </c>
      <c r="P40" s="39">
        <v>0</v>
      </c>
      <c r="Q40" s="58" t="s">
        <v>84</v>
      </c>
    </row>
    <row r="41" spans="1:17" ht="12" customHeight="1">
      <c r="A41" s="37" t="s">
        <v>85</v>
      </c>
      <c r="B41" s="38">
        <v>15</v>
      </c>
      <c r="C41" s="38">
        <v>62</v>
      </c>
      <c r="D41" s="38">
        <v>647</v>
      </c>
      <c r="E41" s="38">
        <v>1264</v>
      </c>
      <c r="F41" s="38">
        <v>640</v>
      </c>
      <c r="G41" s="39">
        <v>624</v>
      </c>
      <c r="H41" s="39">
        <v>23</v>
      </c>
      <c r="I41" s="39">
        <v>382</v>
      </c>
      <c r="J41" s="39">
        <v>28</v>
      </c>
      <c r="K41" s="57">
        <v>315</v>
      </c>
      <c r="L41" s="57">
        <v>39</v>
      </c>
      <c r="M41" s="39">
        <v>551</v>
      </c>
      <c r="N41" s="39">
        <v>12954</v>
      </c>
      <c r="O41" s="39">
        <v>8</v>
      </c>
      <c r="P41" s="39">
        <v>66400</v>
      </c>
      <c r="Q41" s="58" t="s">
        <v>86</v>
      </c>
    </row>
    <row r="42" spans="1:17" ht="12" customHeight="1">
      <c r="A42" s="37" t="s">
        <v>87</v>
      </c>
      <c r="B42" s="38">
        <v>24</v>
      </c>
      <c r="C42" s="38">
        <v>93</v>
      </c>
      <c r="D42" s="38">
        <v>1406</v>
      </c>
      <c r="E42" s="38">
        <v>3201</v>
      </c>
      <c r="F42" s="38">
        <v>2047</v>
      </c>
      <c r="G42" s="39">
        <v>1154</v>
      </c>
      <c r="H42" s="39">
        <v>15</v>
      </c>
      <c r="I42" s="39">
        <v>54</v>
      </c>
      <c r="J42" s="39">
        <v>17</v>
      </c>
      <c r="K42" s="39">
        <v>33</v>
      </c>
      <c r="L42" s="39">
        <v>4</v>
      </c>
      <c r="M42" s="39">
        <v>1089</v>
      </c>
      <c r="N42" s="39">
        <v>21172</v>
      </c>
      <c r="O42" s="39">
        <v>5</v>
      </c>
      <c r="P42" s="39">
        <v>2850</v>
      </c>
      <c r="Q42" s="58" t="s">
        <v>88</v>
      </c>
    </row>
    <row r="43" spans="1:17" s="60" customFormat="1" ht="12" customHeight="1">
      <c r="A43" s="37" t="s">
        <v>89</v>
      </c>
      <c r="B43" s="38">
        <v>32</v>
      </c>
      <c r="C43" s="38">
        <v>219</v>
      </c>
      <c r="D43" s="38">
        <v>595</v>
      </c>
      <c r="E43" s="38">
        <v>1465</v>
      </c>
      <c r="F43" s="38">
        <v>946</v>
      </c>
      <c r="G43" s="59">
        <v>519</v>
      </c>
      <c r="H43" s="38">
        <v>0</v>
      </c>
      <c r="I43" s="38">
        <v>0</v>
      </c>
      <c r="J43" s="38">
        <v>0</v>
      </c>
      <c r="K43" s="59">
        <v>0</v>
      </c>
      <c r="L43" s="59">
        <v>0</v>
      </c>
      <c r="M43" s="38">
        <v>313</v>
      </c>
      <c r="N43" s="38">
        <v>6078</v>
      </c>
      <c r="O43" s="38">
        <v>1</v>
      </c>
      <c r="P43" s="38">
        <v>800</v>
      </c>
      <c r="Q43" s="58" t="s">
        <v>90</v>
      </c>
    </row>
    <row r="44" spans="1:17" s="51" customFormat="1" ht="15.75" customHeight="1">
      <c r="A44" s="55" t="s">
        <v>91</v>
      </c>
      <c r="B44" s="47">
        <f aca="true" t="shared" si="7" ref="B44:P44">SUM(B45)</f>
        <v>5</v>
      </c>
      <c r="C44" s="47">
        <f t="shared" si="7"/>
        <v>34</v>
      </c>
      <c r="D44" s="47">
        <f t="shared" si="7"/>
        <v>41</v>
      </c>
      <c r="E44" s="47">
        <f t="shared" si="7"/>
        <v>46</v>
      </c>
      <c r="F44" s="48">
        <f t="shared" si="7"/>
        <v>27</v>
      </c>
      <c r="G44" s="53">
        <f t="shared" si="7"/>
        <v>19</v>
      </c>
      <c r="H44" s="53">
        <f t="shared" si="7"/>
        <v>46</v>
      </c>
      <c r="I44" s="53">
        <f t="shared" si="7"/>
        <v>649</v>
      </c>
      <c r="J44" s="53">
        <f t="shared" si="7"/>
        <v>112</v>
      </c>
      <c r="K44" s="53">
        <f t="shared" si="7"/>
        <v>292</v>
      </c>
      <c r="L44" s="53">
        <f>SUM(L45)</f>
        <v>245</v>
      </c>
      <c r="M44" s="49">
        <f t="shared" si="7"/>
        <v>63</v>
      </c>
      <c r="N44" s="61">
        <f t="shared" si="7"/>
        <v>11212</v>
      </c>
      <c r="O44" s="53">
        <f t="shared" si="7"/>
        <v>4</v>
      </c>
      <c r="P44" s="48">
        <f t="shared" si="7"/>
        <v>1450</v>
      </c>
      <c r="Q44" s="54" t="s">
        <v>92</v>
      </c>
    </row>
    <row r="45" spans="1:17" s="60" customFormat="1" ht="12" customHeight="1">
      <c r="A45" s="37" t="s">
        <v>93</v>
      </c>
      <c r="B45" s="38">
        <v>5</v>
      </c>
      <c r="C45" s="38">
        <v>34</v>
      </c>
      <c r="D45" s="38">
        <v>41</v>
      </c>
      <c r="E45" s="38">
        <v>46</v>
      </c>
      <c r="F45" s="38">
        <v>27</v>
      </c>
      <c r="G45" s="38">
        <v>19</v>
      </c>
      <c r="H45" s="38">
        <v>46</v>
      </c>
      <c r="I45" s="59">
        <v>649</v>
      </c>
      <c r="J45" s="38">
        <v>112</v>
      </c>
      <c r="K45" s="59">
        <v>292</v>
      </c>
      <c r="L45" s="59">
        <v>245</v>
      </c>
      <c r="M45" s="38">
        <v>63</v>
      </c>
      <c r="N45" s="59">
        <v>11212</v>
      </c>
      <c r="O45" s="38">
        <v>4</v>
      </c>
      <c r="P45" s="38">
        <v>1450</v>
      </c>
      <c r="Q45" s="58" t="s">
        <v>94</v>
      </c>
    </row>
    <row r="46" spans="1:17" s="51" customFormat="1" ht="15.75" customHeight="1">
      <c r="A46" s="55" t="s">
        <v>95</v>
      </c>
      <c r="B46" s="52">
        <f aca="true" t="shared" si="8" ref="B46:P46">SUM(B47:B54)</f>
        <v>12</v>
      </c>
      <c r="C46" s="52">
        <f t="shared" si="8"/>
        <v>57</v>
      </c>
      <c r="D46" s="48">
        <f t="shared" si="8"/>
        <v>849</v>
      </c>
      <c r="E46" s="48">
        <f t="shared" si="8"/>
        <v>1760</v>
      </c>
      <c r="F46" s="48">
        <f t="shared" si="8"/>
        <v>736</v>
      </c>
      <c r="G46" s="49">
        <f t="shared" si="8"/>
        <v>1024</v>
      </c>
      <c r="H46" s="48">
        <f t="shared" si="8"/>
        <v>368</v>
      </c>
      <c r="I46" s="62">
        <f t="shared" si="8"/>
        <v>3331</v>
      </c>
      <c r="J46" s="48">
        <f t="shared" si="8"/>
        <v>687</v>
      </c>
      <c r="K46" s="48">
        <f t="shared" si="8"/>
        <v>820</v>
      </c>
      <c r="L46" s="48">
        <f>SUM(L47:L54)</f>
        <v>1824</v>
      </c>
      <c r="M46" s="49">
        <f t="shared" si="8"/>
        <v>925</v>
      </c>
      <c r="N46" s="49">
        <f t="shared" si="8"/>
        <v>41021</v>
      </c>
      <c r="O46" s="49">
        <f t="shared" si="8"/>
        <v>16</v>
      </c>
      <c r="P46" s="49">
        <f t="shared" si="8"/>
        <v>62600</v>
      </c>
      <c r="Q46" s="54" t="s">
        <v>96</v>
      </c>
    </row>
    <row r="47" spans="1:17" ht="12" customHeight="1">
      <c r="A47" s="37" t="s">
        <v>97</v>
      </c>
      <c r="B47" s="38">
        <v>4</v>
      </c>
      <c r="C47" s="38">
        <v>12</v>
      </c>
      <c r="D47" s="38">
        <v>7</v>
      </c>
      <c r="E47" s="38">
        <v>14</v>
      </c>
      <c r="F47" s="38">
        <v>4</v>
      </c>
      <c r="G47" s="39">
        <v>10</v>
      </c>
      <c r="H47" s="38">
        <v>4</v>
      </c>
      <c r="I47" s="38">
        <v>9</v>
      </c>
      <c r="J47" s="38">
        <v>0</v>
      </c>
      <c r="K47" s="39">
        <v>9</v>
      </c>
      <c r="L47" s="39">
        <v>0</v>
      </c>
      <c r="M47" s="39">
        <v>29</v>
      </c>
      <c r="N47" s="39">
        <v>5056</v>
      </c>
      <c r="O47" s="39">
        <v>0</v>
      </c>
      <c r="P47" s="39">
        <v>0</v>
      </c>
      <c r="Q47" s="58" t="s">
        <v>98</v>
      </c>
    </row>
    <row r="48" spans="1:17" ht="12" customHeight="1">
      <c r="A48" s="37" t="s">
        <v>99</v>
      </c>
      <c r="B48" s="38">
        <v>5</v>
      </c>
      <c r="C48" s="38">
        <v>32</v>
      </c>
      <c r="D48" s="38">
        <v>181</v>
      </c>
      <c r="E48" s="38">
        <v>557</v>
      </c>
      <c r="F48" s="38">
        <v>47</v>
      </c>
      <c r="G48" s="39">
        <v>510</v>
      </c>
      <c r="H48" s="39">
        <v>71</v>
      </c>
      <c r="I48" s="39">
        <v>1185</v>
      </c>
      <c r="J48" s="39">
        <v>189</v>
      </c>
      <c r="K48" s="39">
        <v>302</v>
      </c>
      <c r="L48" s="39">
        <v>694</v>
      </c>
      <c r="M48" s="39">
        <v>231</v>
      </c>
      <c r="N48" s="39">
        <v>13731</v>
      </c>
      <c r="O48" s="39">
        <v>2</v>
      </c>
      <c r="P48" s="39">
        <v>800</v>
      </c>
      <c r="Q48" s="58" t="s">
        <v>100</v>
      </c>
    </row>
    <row r="49" spans="1:17" ht="12" customHeight="1">
      <c r="A49" s="37" t="s">
        <v>101</v>
      </c>
      <c r="B49" s="38">
        <v>0</v>
      </c>
      <c r="C49" s="38">
        <v>0</v>
      </c>
      <c r="D49" s="38">
        <v>99</v>
      </c>
      <c r="E49" s="38">
        <v>173</v>
      </c>
      <c r="F49" s="38">
        <v>88</v>
      </c>
      <c r="G49" s="39">
        <v>85</v>
      </c>
      <c r="H49" s="39">
        <v>7</v>
      </c>
      <c r="I49" s="39">
        <v>11</v>
      </c>
      <c r="J49" s="39">
        <v>1</v>
      </c>
      <c r="K49" s="57">
        <v>10</v>
      </c>
      <c r="L49" s="57">
        <v>0</v>
      </c>
      <c r="M49" s="39">
        <v>120</v>
      </c>
      <c r="N49" s="39">
        <v>2662</v>
      </c>
      <c r="O49" s="39">
        <v>0</v>
      </c>
      <c r="P49" s="39">
        <v>0</v>
      </c>
      <c r="Q49" s="58" t="s">
        <v>102</v>
      </c>
    </row>
    <row r="50" spans="1:17" ht="12" customHeight="1">
      <c r="A50" s="37" t="s">
        <v>103</v>
      </c>
      <c r="B50" s="38">
        <v>2</v>
      </c>
      <c r="C50" s="38">
        <v>11</v>
      </c>
      <c r="D50" s="38">
        <v>414</v>
      </c>
      <c r="E50" s="38">
        <v>794</v>
      </c>
      <c r="F50" s="38">
        <v>519</v>
      </c>
      <c r="G50" s="39">
        <v>275</v>
      </c>
      <c r="H50" s="39">
        <v>16</v>
      </c>
      <c r="I50" s="39">
        <v>37</v>
      </c>
      <c r="J50" s="39">
        <v>18</v>
      </c>
      <c r="K50" s="39">
        <v>12</v>
      </c>
      <c r="L50" s="39">
        <v>7</v>
      </c>
      <c r="M50" s="39">
        <v>346</v>
      </c>
      <c r="N50" s="39">
        <v>3887</v>
      </c>
      <c r="O50" s="39">
        <v>5</v>
      </c>
      <c r="P50" s="39">
        <v>40000</v>
      </c>
      <c r="Q50" s="58" t="s">
        <v>104</v>
      </c>
    </row>
    <row r="51" spans="1:17" ht="12" customHeight="1">
      <c r="A51" s="37" t="s">
        <v>105</v>
      </c>
      <c r="B51" s="38">
        <v>1</v>
      </c>
      <c r="C51" s="38">
        <v>2</v>
      </c>
      <c r="D51" s="38">
        <v>111</v>
      </c>
      <c r="E51" s="38">
        <v>170</v>
      </c>
      <c r="F51" s="38">
        <v>53</v>
      </c>
      <c r="G51" s="39">
        <v>117</v>
      </c>
      <c r="H51" s="39">
        <v>25</v>
      </c>
      <c r="I51" s="39">
        <v>308</v>
      </c>
      <c r="J51" s="39">
        <v>73</v>
      </c>
      <c r="K51" s="39">
        <v>71</v>
      </c>
      <c r="L51" s="39">
        <v>164</v>
      </c>
      <c r="M51" s="39">
        <v>68</v>
      </c>
      <c r="N51" s="39">
        <v>3059</v>
      </c>
      <c r="O51" s="39">
        <v>1</v>
      </c>
      <c r="P51" s="39">
        <v>500</v>
      </c>
      <c r="Q51" s="58" t="s">
        <v>106</v>
      </c>
    </row>
    <row r="52" spans="1:17" ht="12" customHeight="1">
      <c r="A52" s="37" t="s">
        <v>107</v>
      </c>
      <c r="B52" s="38">
        <v>0</v>
      </c>
      <c r="C52" s="38">
        <v>0</v>
      </c>
      <c r="D52" s="38">
        <v>5</v>
      </c>
      <c r="E52" s="38">
        <v>9</v>
      </c>
      <c r="F52" s="38">
        <v>1</v>
      </c>
      <c r="G52" s="39">
        <v>8</v>
      </c>
      <c r="H52" s="39">
        <v>6</v>
      </c>
      <c r="I52" s="39">
        <v>54</v>
      </c>
      <c r="J52" s="39">
        <v>8</v>
      </c>
      <c r="K52" s="39">
        <v>2</v>
      </c>
      <c r="L52" s="39">
        <v>44</v>
      </c>
      <c r="M52" s="39">
        <v>44</v>
      </c>
      <c r="N52" s="39">
        <v>6702</v>
      </c>
      <c r="O52" s="39">
        <v>0</v>
      </c>
      <c r="P52" s="39">
        <v>0</v>
      </c>
      <c r="Q52" s="58" t="s">
        <v>108</v>
      </c>
    </row>
    <row r="53" spans="1:17" ht="12" customHeight="1">
      <c r="A53" s="37" t="s">
        <v>109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9">
        <v>0</v>
      </c>
      <c r="H53" s="39">
        <v>26</v>
      </c>
      <c r="I53" s="39">
        <v>286</v>
      </c>
      <c r="J53" s="39">
        <v>68</v>
      </c>
      <c r="K53" s="39">
        <v>99</v>
      </c>
      <c r="L53" s="39">
        <v>119</v>
      </c>
      <c r="M53" s="39">
        <v>35</v>
      </c>
      <c r="N53" s="39">
        <v>2647</v>
      </c>
      <c r="O53" s="39">
        <v>2</v>
      </c>
      <c r="P53" s="39">
        <v>3000</v>
      </c>
      <c r="Q53" s="58" t="s">
        <v>110</v>
      </c>
    </row>
    <row r="54" spans="1:17" s="60" customFormat="1" ht="12" customHeight="1">
      <c r="A54" s="37" t="s">
        <v>111</v>
      </c>
      <c r="B54" s="38">
        <v>0</v>
      </c>
      <c r="C54" s="38">
        <v>0</v>
      </c>
      <c r="D54" s="38">
        <v>32</v>
      </c>
      <c r="E54" s="38">
        <v>43</v>
      </c>
      <c r="F54" s="38">
        <v>24</v>
      </c>
      <c r="G54" s="39">
        <v>19</v>
      </c>
      <c r="H54" s="38">
        <v>213</v>
      </c>
      <c r="I54" s="38">
        <v>1441</v>
      </c>
      <c r="J54" s="38">
        <v>330</v>
      </c>
      <c r="K54" s="59">
        <v>315</v>
      </c>
      <c r="L54" s="59">
        <v>796</v>
      </c>
      <c r="M54" s="38">
        <v>52</v>
      </c>
      <c r="N54" s="38">
        <v>3277</v>
      </c>
      <c r="O54" s="38">
        <v>6</v>
      </c>
      <c r="P54" s="38">
        <v>18300</v>
      </c>
      <c r="Q54" s="58" t="s">
        <v>112</v>
      </c>
    </row>
    <row r="55" spans="1:17" s="51" customFormat="1" ht="15.75" customHeight="1">
      <c r="A55" s="55" t="s">
        <v>113</v>
      </c>
      <c r="B55" s="48">
        <f aca="true" t="shared" si="9" ref="B55:P55">SUM(B56:B63)</f>
        <v>275</v>
      </c>
      <c r="C55" s="48">
        <f t="shared" si="9"/>
        <v>1778</v>
      </c>
      <c r="D55" s="48">
        <f t="shared" si="9"/>
        <v>6222</v>
      </c>
      <c r="E55" s="48">
        <f t="shared" si="9"/>
        <v>13351</v>
      </c>
      <c r="F55" s="48">
        <f t="shared" si="9"/>
        <v>8143</v>
      </c>
      <c r="G55" s="49">
        <f t="shared" si="9"/>
        <v>5208</v>
      </c>
      <c r="H55" s="48">
        <f t="shared" si="9"/>
        <v>849</v>
      </c>
      <c r="I55" s="48">
        <f t="shared" si="9"/>
        <v>7585</v>
      </c>
      <c r="J55" s="48">
        <f t="shared" si="9"/>
        <v>1251</v>
      </c>
      <c r="K55" s="49">
        <f t="shared" si="9"/>
        <v>2907</v>
      </c>
      <c r="L55" s="49">
        <f>SUM(L56:L63)</f>
        <v>3427</v>
      </c>
      <c r="M55" s="49">
        <f t="shared" si="9"/>
        <v>2885</v>
      </c>
      <c r="N55" s="49">
        <f t="shared" si="9"/>
        <v>74938</v>
      </c>
      <c r="O55" s="49">
        <f t="shared" si="9"/>
        <v>17</v>
      </c>
      <c r="P55" s="49">
        <f t="shared" si="9"/>
        <v>36730</v>
      </c>
      <c r="Q55" s="54" t="s">
        <v>114</v>
      </c>
    </row>
    <row r="56" spans="1:17" ht="12" customHeight="1">
      <c r="A56" s="37" t="s">
        <v>115</v>
      </c>
      <c r="B56" s="38">
        <v>92</v>
      </c>
      <c r="C56" s="38">
        <v>583</v>
      </c>
      <c r="D56" s="38">
        <v>802</v>
      </c>
      <c r="E56" s="38">
        <v>1292</v>
      </c>
      <c r="F56" s="38">
        <v>653</v>
      </c>
      <c r="G56" s="39">
        <v>639</v>
      </c>
      <c r="H56" s="38">
        <v>254</v>
      </c>
      <c r="I56" s="38">
        <v>2002</v>
      </c>
      <c r="J56" s="38">
        <v>465</v>
      </c>
      <c r="K56" s="39">
        <v>101</v>
      </c>
      <c r="L56" s="39">
        <v>1436</v>
      </c>
      <c r="M56" s="39">
        <v>223</v>
      </c>
      <c r="N56" s="39">
        <v>16508</v>
      </c>
      <c r="O56" s="39">
        <v>2</v>
      </c>
      <c r="P56" s="39">
        <v>2100</v>
      </c>
      <c r="Q56" s="58" t="s">
        <v>116</v>
      </c>
    </row>
    <row r="57" spans="1:17" ht="12" customHeight="1">
      <c r="A57" s="37" t="s">
        <v>117</v>
      </c>
      <c r="B57" s="38">
        <v>29</v>
      </c>
      <c r="C57" s="38">
        <v>273</v>
      </c>
      <c r="D57" s="38">
        <v>1109</v>
      </c>
      <c r="E57" s="38">
        <v>1884</v>
      </c>
      <c r="F57" s="38">
        <v>1228</v>
      </c>
      <c r="G57" s="39">
        <v>656</v>
      </c>
      <c r="H57" s="38">
        <v>219</v>
      </c>
      <c r="I57" s="38">
        <v>2241</v>
      </c>
      <c r="J57" s="38">
        <v>370</v>
      </c>
      <c r="K57" s="39">
        <v>1070</v>
      </c>
      <c r="L57" s="39">
        <v>801</v>
      </c>
      <c r="M57" s="39">
        <v>515</v>
      </c>
      <c r="N57" s="39">
        <v>5017</v>
      </c>
      <c r="O57" s="39">
        <v>0</v>
      </c>
      <c r="P57" s="39">
        <v>0</v>
      </c>
      <c r="Q57" s="58" t="s">
        <v>118</v>
      </c>
    </row>
    <row r="58" spans="1:17" ht="12" customHeight="1">
      <c r="A58" s="37" t="s">
        <v>119</v>
      </c>
      <c r="B58" s="38">
        <v>12</v>
      </c>
      <c r="C58" s="38">
        <v>69</v>
      </c>
      <c r="D58" s="38">
        <v>410</v>
      </c>
      <c r="E58" s="38">
        <v>998</v>
      </c>
      <c r="F58" s="38">
        <v>599</v>
      </c>
      <c r="G58" s="39">
        <v>399</v>
      </c>
      <c r="H58" s="38">
        <v>164</v>
      </c>
      <c r="I58" s="38">
        <v>1653</v>
      </c>
      <c r="J58" s="38">
        <v>221</v>
      </c>
      <c r="K58" s="57">
        <v>667</v>
      </c>
      <c r="L58" s="57">
        <v>765</v>
      </c>
      <c r="M58" s="39">
        <v>211</v>
      </c>
      <c r="N58" s="57">
        <v>7273</v>
      </c>
      <c r="O58" s="39">
        <v>3</v>
      </c>
      <c r="P58" s="39">
        <v>1330</v>
      </c>
      <c r="Q58" s="58" t="s">
        <v>120</v>
      </c>
    </row>
    <row r="59" spans="1:17" ht="12" customHeight="1">
      <c r="A59" s="37" t="s">
        <v>121</v>
      </c>
      <c r="B59" s="38">
        <v>41</v>
      </c>
      <c r="C59" s="38">
        <v>198</v>
      </c>
      <c r="D59" s="38">
        <v>1199</v>
      </c>
      <c r="E59" s="38">
        <v>2460</v>
      </c>
      <c r="F59" s="38">
        <v>1551</v>
      </c>
      <c r="G59" s="39">
        <v>909</v>
      </c>
      <c r="H59" s="38">
        <v>110</v>
      </c>
      <c r="I59" s="38">
        <v>811</v>
      </c>
      <c r="J59" s="38">
        <v>42</v>
      </c>
      <c r="K59" s="39">
        <v>580</v>
      </c>
      <c r="L59" s="39">
        <v>189</v>
      </c>
      <c r="M59" s="39">
        <v>444</v>
      </c>
      <c r="N59" s="39">
        <v>30093</v>
      </c>
      <c r="O59" s="39">
        <v>2</v>
      </c>
      <c r="P59" s="39">
        <v>300</v>
      </c>
      <c r="Q59" s="58" t="s">
        <v>122</v>
      </c>
    </row>
    <row r="60" spans="1:17" ht="12" customHeight="1">
      <c r="A60" s="37" t="s">
        <v>123</v>
      </c>
      <c r="B60" s="38">
        <v>16</v>
      </c>
      <c r="C60" s="38">
        <v>122</v>
      </c>
      <c r="D60" s="38">
        <v>753</v>
      </c>
      <c r="E60" s="38">
        <v>2215</v>
      </c>
      <c r="F60" s="38">
        <v>1372</v>
      </c>
      <c r="G60" s="39">
        <v>843</v>
      </c>
      <c r="H60" s="38">
        <v>8</v>
      </c>
      <c r="I60" s="38">
        <v>84</v>
      </c>
      <c r="J60" s="38">
        <v>19</v>
      </c>
      <c r="K60" s="39">
        <v>41</v>
      </c>
      <c r="L60" s="39">
        <v>24</v>
      </c>
      <c r="M60" s="39">
        <v>386</v>
      </c>
      <c r="N60" s="39">
        <v>3770</v>
      </c>
      <c r="O60" s="39">
        <v>10</v>
      </c>
      <c r="P60" s="63">
        <v>33000</v>
      </c>
      <c r="Q60" s="58" t="s">
        <v>124</v>
      </c>
    </row>
    <row r="61" spans="1:17" ht="12" customHeight="1">
      <c r="A61" s="37" t="s">
        <v>125</v>
      </c>
      <c r="B61" s="38">
        <v>33</v>
      </c>
      <c r="C61" s="38">
        <v>294</v>
      </c>
      <c r="D61" s="38">
        <v>1168</v>
      </c>
      <c r="E61" s="38">
        <v>3105</v>
      </c>
      <c r="F61" s="38">
        <v>1866</v>
      </c>
      <c r="G61" s="39">
        <v>1239</v>
      </c>
      <c r="H61" s="38">
        <v>31</v>
      </c>
      <c r="I61" s="38">
        <v>555</v>
      </c>
      <c r="J61" s="38">
        <v>68</v>
      </c>
      <c r="K61" s="39">
        <v>355</v>
      </c>
      <c r="L61" s="39">
        <v>132</v>
      </c>
      <c r="M61" s="39">
        <v>608</v>
      </c>
      <c r="N61" s="39">
        <v>5013</v>
      </c>
      <c r="O61" s="39">
        <v>0</v>
      </c>
      <c r="P61" s="39">
        <v>0</v>
      </c>
      <c r="Q61" s="58" t="s">
        <v>126</v>
      </c>
    </row>
    <row r="62" spans="1:17" ht="12" customHeight="1">
      <c r="A62" s="37" t="s">
        <v>127</v>
      </c>
      <c r="B62" s="38">
        <v>19</v>
      </c>
      <c r="C62" s="38">
        <v>125</v>
      </c>
      <c r="D62" s="38">
        <v>342</v>
      </c>
      <c r="E62" s="38">
        <v>661</v>
      </c>
      <c r="F62" s="38">
        <v>409</v>
      </c>
      <c r="G62" s="39">
        <v>252</v>
      </c>
      <c r="H62" s="38">
        <v>53</v>
      </c>
      <c r="I62" s="38">
        <v>130</v>
      </c>
      <c r="J62" s="38">
        <v>42</v>
      </c>
      <c r="K62" s="39">
        <v>48</v>
      </c>
      <c r="L62" s="39">
        <v>40</v>
      </c>
      <c r="M62" s="39">
        <v>226</v>
      </c>
      <c r="N62" s="39">
        <v>4493</v>
      </c>
      <c r="O62" s="39">
        <v>0</v>
      </c>
      <c r="P62" s="39">
        <v>0</v>
      </c>
      <c r="Q62" s="58" t="s">
        <v>128</v>
      </c>
    </row>
    <row r="63" spans="1:17" s="60" customFormat="1" ht="12" customHeight="1">
      <c r="A63" s="37" t="s">
        <v>129</v>
      </c>
      <c r="B63" s="38">
        <v>33</v>
      </c>
      <c r="C63" s="38">
        <v>114</v>
      </c>
      <c r="D63" s="38">
        <v>439</v>
      </c>
      <c r="E63" s="38">
        <v>736</v>
      </c>
      <c r="F63" s="38">
        <v>465</v>
      </c>
      <c r="G63" s="38">
        <v>271</v>
      </c>
      <c r="H63" s="38">
        <v>10</v>
      </c>
      <c r="I63" s="38">
        <v>109</v>
      </c>
      <c r="J63" s="38">
        <v>24</v>
      </c>
      <c r="K63" s="38">
        <v>45</v>
      </c>
      <c r="L63" s="38">
        <v>40</v>
      </c>
      <c r="M63" s="38">
        <v>272</v>
      </c>
      <c r="N63" s="38">
        <v>2771</v>
      </c>
      <c r="O63" s="39">
        <v>0</v>
      </c>
      <c r="P63" s="39">
        <v>0</v>
      </c>
      <c r="Q63" s="58" t="s">
        <v>130</v>
      </c>
    </row>
    <row r="64" spans="1:17" s="51" customFormat="1" ht="15.75" customHeight="1">
      <c r="A64" s="55" t="s">
        <v>131</v>
      </c>
      <c r="B64" s="48">
        <f aca="true" t="shared" si="10" ref="B64:P64">SUM(B65:B67)</f>
        <v>75</v>
      </c>
      <c r="C64" s="48">
        <f t="shared" si="10"/>
        <v>545</v>
      </c>
      <c r="D64" s="48">
        <f t="shared" si="10"/>
        <v>2039</v>
      </c>
      <c r="E64" s="48">
        <f t="shared" si="10"/>
        <v>6655</v>
      </c>
      <c r="F64" s="48">
        <f t="shared" si="10"/>
        <v>4503</v>
      </c>
      <c r="G64" s="49">
        <f t="shared" si="10"/>
        <v>2152</v>
      </c>
      <c r="H64" s="48">
        <f t="shared" si="10"/>
        <v>20</v>
      </c>
      <c r="I64" s="48">
        <f t="shared" si="10"/>
        <v>193</v>
      </c>
      <c r="J64" s="48">
        <f t="shared" si="10"/>
        <v>46</v>
      </c>
      <c r="K64" s="61">
        <f t="shared" si="10"/>
        <v>140</v>
      </c>
      <c r="L64" s="61">
        <f>SUM(L65:L67)</f>
        <v>7</v>
      </c>
      <c r="M64" s="49">
        <v>850</v>
      </c>
      <c r="N64" s="49">
        <f t="shared" si="10"/>
        <v>22841</v>
      </c>
      <c r="O64" s="49">
        <f t="shared" si="10"/>
        <v>0</v>
      </c>
      <c r="P64" s="49">
        <f t="shared" si="10"/>
        <v>0</v>
      </c>
      <c r="Q64" s="54" t="s">
        <v>132</v>
      </c>
    </row>
    <row r="65" spans="1:17" ht="12" customHeight="1">
      <c r="A65" s="37" t="s">
        <v>133</v>
      </c>
      <c r="B65" s="38">
        <v>21</v>
      </c>
      <c r="C65" s="38">
        <v>147</v>
      </c>
      <c r="D65" s="38">
        <v>647</v>
      </c>
      <c r="E65" s="38">
        <v>1547</v>
      </c>
      <c r="F65" s="38">
        <v>939</v>
      </c>
      <c r="G65" s="39">
        <v>608</v>
      </c>
      <c r="H65" s="38">
        <v>7</v>
      </c>
      <c r="I65" s="38">
        <v>39</v>
      </c>
      <c r="J65" s="38">
        <v>1</v>
      </c>
      <c r="K65" s="39">
        <v>35</v>
      </c>
      <c r="L65" s="39">
        <v>3</v>
      </c>
      <c r="M65" s="39">
        <v>292</v>
      </c>
      <c r="N65" s="39">
        <v>14167</v>
      </c>
      <c r="O65" s="39">
        <v>0</v>
      </c>
      <c r="P65" s="39">
        <v>0</v>
      </c>
      <c r="Q65" s="58" t="s">
        <v>134</v>
      </c>
    </row>
    <row r="66" spans="1:17" ht="12" customHeight="1">
      <c r="A66" s="37" t="s">
        <v>135</v>
      </c>
      <c r="B66" s="38">
        <v>33</v>
      </c>
      <c r="C66" s="38">
        <v>259</v>
      </c>
      <c r="D66" s="38">
        <v>831</v>
      </c>
      <c r="E66" s="38">
        <v>3044</v>
      </c>
      <c r="F66" s="38">
        <v>2066</v>
      </c>
      <c r="G66" s="39">
        <v>978</v>
      </c>
      <c r="H66" s="38">
        <v>7</v>
      </c>
      <c r="I66" s="38">
        <v>111</v>
      </c>
      <c r="J66" s="38">
        <v>30</v>
      </c>
      <c r="K66" s="57">
        <v>78</v>
      </c>
      <c r="L66" s="57">
        <v>3</v>
      </c>
      <c r="M66" s="39">
        <v>289</v>
      </c>
      <c r="N66" s="39">
        <v>6306</v>
      </c>
      <c r="O66" s="39">
        <v>0</v>
      </c>
      <c r="P66" s="39">
        <v>0</v>
      </c>
      <c r="Q66" s="58" t="s">
        <v>136</v>
      </c>
    </row>
    <row r="67" spans="1:17" s="60" customFormat="1" ht="12" customHeight="1">
      <c r="A67" s="37" t="s">
        <v>137</v>
      </c>
      <c r="B67" s="38">
        <v>21</v>
      </c>
      <c r="C67" s="38">
        <v>139</v>
      </c>
      <c r="D67" s="38">
        <v>561</v>
      </c>
      <c r="E67" s="38">
        <v>2064</v>
      </c>
      <c r="F67" s="38">
        <v>1498</v>
      </c>
      <c r="G67" s="38">
        <v>566</v>
      </c>
      <c r="H67" s="38">
        <v>6</v>
      </c>
      <c r="I67" s="38">
        <v>43</v>
      </c>
      <c r="J67" s="38">
        <v>15</v>
      </c>
      <c r="K67" s="38">
        <v>27</v>
      </c>
      <c r="L67" s="38">
        <v>1</v>
      </c>
      <c r="M67" s="38">
        <v>269</v>
      </c>
      <c r="N67" s="38">
        <v>2368</v>
      </c>
      <c r="O67" s="38">
        <v>0</v>
      </c>
      <c r="P67" s="38">
        <v>0</v>
      </c>
      <c r="Q67" s="58" t="s">
        <v>138</v>
      </c>
    </row>
    <row r="68" spans="1:17" s="51" customFormat="1" ht="15.75" customHeight="1">
      <c r="A68" s="55" t="s">
        <v>139</v>
      </c>
      <c r="B68" s="48">
        <f aca="true" t="shared" si="11" ref="B68:P68">SUM(B69:B70)</f>
        <v>187</v>
      </c>
      <c r="C68" s="48">
        <f t="shared" si="11"/>
        <v>1474</v>
      </c>
      <c r="D68" s="47">
        <f t="shared" si="11"/>
        <v>3353</v>
      </c>
      <c r="E68" s="48">
        <f t="shared" si="11"/>
        <v>9281</v>
      </c>
      <c r="F68" s="48">
        <f t="shared" si="11"/>
        <v>5866</v>
      </c>
      <c r="G68" s="49">
        <f t="shared" si="11"/>
        <v>3415</v>
      </c>
      <c r="H68" s="48">
        <f t="shared" si="11"/>
        <v>50</v>
      </c>
      <c r="I68" s="62">
        <f t="shared" si="11"/>
        <v>392</v>
      </c>
      <c r="J68" s="48">
        <f t="shared" si="11"/>
        <v>69</v>
      </c>
      <c r="K68" s="49">
        <f t="shared" si="11"/>
        <v>213</v>
      </c>
      <c r="L68" s="49">
        <f>SUM(L69:L70)</f>
        <v>110</v>
      </c>
      <c r="M68" s="49">
        <f t="shared" si="11"/>
        <v>1547</v>
      </c>
      <c r="N68" s="49">
        <f t="shared" si="11"/>
        <v>98539</v>
      </c>
      <c r="O68" s="49">
        <f t="shared" si="11"/>
        <v>1</v>
      </c>
      <c r="P68" s="49">
        <f t="shared" si="11"/>
        <v>400</v>
      </c>
      <c r="Q68" s="54" t="s">
        <v>140</v>
      </c>
    </row>
    <row r="69" spans="1:17" ht="12" customHeight="1">
      <c r="A69" s="37" t="s">
        <v>141</v>
      </c>
      <c r="B69" s="38">
        <v>89</v>
      </c>
      <c r="C69" s="38">
        <v>620</v>
      </c>
      <c r="D69" s="38">
        <v>1517</v>
      </c>
      <c r="E69" s="38">
        <v>4761</v>
      </c>
      <c r="F69" s="38">
        <v>2926</v>
      </c>
      <c r="G69" s="39">
        <v>1835</v>
      </c>
      <c r="H69" s="38">
        <v>17</v>
      </c>
      <c r="I69" s="38">
        <v>154</v>
      </c>
      <c r="J69" s="38">
        <v>28</v>
      </c>
      <c r="K69" s="39">
        <v>118</v>
      </c>
      <c r="L69" s="39">
        <v>8</v>
      </c>
      <c r="M69" s="39">
        <v>625</v>
      </c>
      <c r="N69" s="57">
        <v>16285</v>
      </c>
      <c r="O69" s="39">
        <v>1</v>
      </c>
      <c r="P69" s="39">
        <v>400</v>
      </c>
      <c r="Q69" s="58" t="s">
        <v>142</v>
      </c>
    </row>
    <row r="70" spans="1:17" s="60" customFormat="1" ht="12" customHeight="1">
      <c r="A70" s="37" t="s">
        <v>143</v>
      </c>
      <c r="B70" s="38">
        <v>98</v>
      </c>
      <c r="C70" s="38">
        <v>854</v>
      </c>
      <c r="D70" s="38">
        <v>1836</v>
      </c>
      <c r="E70" s="38">
        <v>4520</v>
      </c>
      <c r="F70" s="38">
        <v>2940</v>
      </c>
      <c r="G70" s="38">
        <v>1580</v>
      </c>
      <c r="H70" s="38">
        <v>33</v>
      </c>
      <c r="I70" s="38">
        <v>238</v>
      </c>
      <c r="J70" s="38">
        <v>41</v>
      </c>
      <c r="K70" s="38">
        <v>95</v>
      </c>
      <c r="L70" s="38">
        <v>102</v>
      </c>
      <c r="M70" s="38">
        <v>922</v>
      </c>
      <c r="N70" s="38">
        <v>82254</v>
      </c>
      <c r="O70" s="38">
        <v>0</v>
      </c>
      <c r="P70" s="38">
        <v>0</v>
      </c>
      <c r="Q70" s="58" t="s">
        <v>144</v>
      </c>
    </row>
    <row r="71" spans="1:17" s="51" customFormat="1" ht="15.75" customHeight="1">
      <c r="A71" s="55" t="s">
        <v>145</v>
      </c>
      <c r="B71" s="48">
        <f aca="true" t="shared" si="12" ref="B71:P71">SUM(B72:B76)</f>
        <v>30</v>
      </c>
      <c r="C71" s="48">
        <f t="shared" si="12"/>
        <v>176</v>
      </c>
      <c r="D71" s="48">
        <f t="shared" si="12"/>
        <v>1364</v>
      </c>
      <c r="E71" s="48">
        <f t="shared" si="12"/>
        <v>2178</v>
      </c>
      <c r="F71" s="48">
        <f t="shared" si="12"/>
        <v>870</v>
      </c>
      <c r="G71" s="49">
        <f t="shared" si="12"/>
        <v>1308</v>
      </c>
      <c r="H71" s="48">
        <f t="shared" si="12"/>
        <v>24</v>
      </c>
      <c r="I71" s="48">
        <f t="shared" si="12"/>
        <v>475</v>
      </c>
      <c r="J71" s="48">
        <f t="shared" si="12"/>
        <v>47</v>
      </c>
      <c r="K71" s="49">
        <f t="shared" si="12"/>
        <v>349</v>
      </c>
      <c r="L71" s="49">
        <f>SUM(L72:L76)</f>
        <v>79</v>
      </c>
      <c r="M71" s="49">
        <f t="shared" si="12"/>
        <v>1141</v>
      </c>
      <c r="N71" s="61">
        <f t="shared" si="12"/>
        <v>75434</v>
      </c>
      <c r="O71" s="49">
        <f t="shared" si="12"/>
        <v>2</v>
      </c>
      <c r="P71" s="49">
        <f t="shared" si="12"/>
        <v>5000</v>
      </c>
      <c r="Q71" s="54" t="s">
        <v>146</v>
      </c>
    </row>
    <row r="72" spans="1:17" ht="12" customHeight="1">
      <c r="A72" s="37" t="s">
        <v>147</v>
      </c>
      <c r="B72" s="38">
        <v>2</v>
      </c>
      <c r="C72" s="38">
        <v>4</v>
      </c>
      <c r="D72" s="38">
        <v>207</v>
      </c>
      <c r="E72" s="38">
        <v>415</v>
      </c>
      <c r="F72" s="38">
        <v>150</v>
      </c>
      <c r="G72" s="39">
        <v>265</v>
      </c>
      <c r="H72" s="38">
        <v>3</v>
      </c>
      <c r="I72" s="38">
        <v>52</v>
      </c>
      <c r="J72" s="38">
        <v>3</v>
      </c>
      <c r="K72" s="38">
        <v>49</v>
      </c>
      <c r="L72" s="38">
        <v>0</v>
      </c>
      <c r="M72" s="39">
        <v>161</v>
      </c>
      <c r="N72" s="39">
        <v>787</v>
      </c>
      <c r="O72" s="39">
        <v>0</v>
      </c>
      <c r="P72" s="39">
        <v>0</v>
      </c>
      <c r="Q72" s="58" t="s">
        <v>148</v>
      </c>
    </row>
    <row r="73" spans="1:17" ht="12" customHeight="1">
      <c r="A73" s="37" t="s">
        <v>149</v>
      </c>
      <c r="B73" s="38">
        <v>0</v>
      </c>
      <c r="C73" s="38">
        <v>0</v>
      </c>
      <c r="D73" s="38">
        <v>155</v>
      </c>
      <c r="E73" s="38">
        <v>215</v>
      </c>
      <c r="F73" s="38">
        <v>81</v>
      </c>
      <c r="G73" s="39">
        <v>134</v>
      </c>
      <c r="H73" s="38">
        <v>4</v>
      </c>
      <c r="I73" s="38">
        <v>9</v>
      </c>
      <c r="J73" s="38">
        <v>2</v>
      </c>
      <c r="K73" s="39">
        <v>7</v>
      </c>
      <c r="L73" s="39">
        <v>0</v>
      </c>
      <c r="M73" s="39">
        <v>124</v>
      </c>
      <c r="N73" s="39">
        <v>26204</v>
      </c>
      <c r="O73" s="39">
        <v>0</v>
      </c>
      <c r="P73" s="39">
        <v>0</v>
      </c>
      <c r="Q73" s="58" t="s">
        <v>150</v>
      </c>
    </row>
    <row r="74" spans="1:17" ht="12" customHeight="1">
      <c r="A74" s="37" t="s">
        <v>151</v>
      </c>
      <c r="B74" s="38">
        <v>0</v>
      </c>
      <c r="C74" s="38">
        <v>0</v>
      </c>
      <c r="D74" s="38">
        <v>155</v>
      </c>
      <c r="E74" s="38">
        <v>251</v>
      </c>
      <c r="F74" s="38">
        <v>125</v>
      </c>
      <c r="G74" s="39">
        <v>126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118</v>
      </c>
      <c r="N74" s="39">
        <v>562</v>
      </c>
      <c r="O74" s="39">
        <v>0</v>
      </c>
      <c r="P74" s="39">
        <v>0</v>
      </c>
      <c r="Q74" s="58" t="s">
        <v>152</v>
      </c>
    </row>
    <row r="75" spans="1:17" ht="12" customHeight="1">
      <c r="A75" s="37" t="s">
        <v>153</v>
      </c>
      <c r="B75" s="38">
        <v>6</v>
      </c>
      <c r="C75" s="38">
        <v>15</v>
      </c>
      <c r="D75" s="38">
        <v>138</v>
      </c>
      <c r="E75" s="38">
        <v>172</v>
      </c>
      <c r="F75" s="38">
        <v>58</v>
      </c>
      <c r="G75" s="39">
        <v>114</v>
      </c>
      <c r="H75" s="38">
        <v>9</v>
      </c>
      <c r="I75" s="38">
        <v>92</v>
      </c>
      <c r="J75" s="38">
        <v>11</v>
      </c>
      <c r="K75" s="39">
        <v>49</v>
      </c>
      <c r="L75" s="39">
        <v>32</v>
      </c>
      <c r="M75" s="39">
        <v>292</v>
      </c>
      <c r="N75" s="57">
        <v>11847</v>
      </c>
      <c r="O75" s="39">
        <v>1</v>
      </c>
      <c r="P75" s="39">
        <v>2000</v>
      </c>
      <c r="Q75" s="58" t="s">
        <v>154</v>
      </c>
    </row>
    <row r="76" spans="1:17" s="60" customFormat="1" ht="12" customHeight="1">
      <c r="A76" s="37" t="s">
        <v>155</v>
      </c>
      <c r="B76" s="38">
        <v>22</v>
      </c>
      <c r="C76" s="38">
        <v>157</v>
      </c>
      <c r="D76" s="38">
        <v>709</v>
      </c>
      <c r="E76" s="38">
        <v>1125</v>
      </c>
      <c r="F76" s="38">
        <v>456</v>
      </c>
      <c r="G76" s="38">
        <v>669</v>
      </c>
      <c r="H76" s="38">
        <v>8</v>
      </c>
      <c r="I76" s="38">
        <v>322</v>
      </c>
      <c r="J76" s="38">
        <v>31</v>
      </c>
      <c r="K76" s="38">
        <v>244</v>
      </c>
      <c r="L76" s="38">
        <v>47</v>
      </c>
      <c r="M76" s="38">
        <v>446</v>
      </c>
      <c r="N76" s="38">
        <v>36034</v>
      </c>
      <c r="O76" s="38">
        <v>1</v>
      </c>
      <c r="P76" s="38">
        <v>3000</v>
      </c>
      <c r="Q76" s="58" t="s">
        <v>156</v>
      </c>
    </row>
    <row r="77" spans="1:17" s="51" customFormat="1" ht="15.75" customHeight="1">
      <c r="A77" s="55" t="s">
        <v>157</v>
      </c>
      <c r="B77" s="48">
        <f aca="true" t="shared" si="13" ref="B77:P77">SUM(B78:B81)</f>
        <v>75</v>
      </c>
      <c r="C77" s="48">
        <f t="shared" si="13"/>
        <v>443</v>
      </c>
      <c r="D77" s="47">
        <f t="shared" si="13"/>
        <v>1939</v>
      </c>
      <c r="E77" s="48">
        <f t="shared" si="13"/>
        <v>3567</v>
      </c>
      <c r="F77" s="48">
        <f t="shared" si="13"/>
        <v>520</v>
      </c>
      <c r="G77" s="49">
        <f t="shared" si="13"/>
        <v>3047</v>
      </c>
      <c r="H77" s="48">
        <f t="shared" si="13"/>
        <v>52</v>
      </c>
      <c r="I77" s="48">
        <f t="shared" si="13"/>
        <v>765</v>
      </c>
      <c r="J77" s="48">
        <f t="shared" si="13"/>
        <v>142</v>
      </c>
      <c r="K77" s="49">
        <f t="shared" si="13"/>
        <v>378</v>
      </c>
      <c r="L77" s="49">
        <f>SUM(L78:L81)</f>
        <v>245</v>
      </c>
      <c r="M77" s="49">
        <f t="shared" si="13"/>
        <v>1725</v>
      </c>
      <c r="N77" s="49">
        <f t="shared" si="13"/>
        <v>122435</v>
      </c>
      <c r="O77" s="49">
        <f t="shared" si="13"/>
        <v>12</v>
      </c>
      <c r="P77" s="49">
        <f t="shared" si="13"/>
        <v>8995</v>
      </c>
      <c r="Q77" s="54" t="s">
        <v>158</v>
      </c>
    </row>
    <row r="78" spans="1:17" ht="12" customHeight="1">
      <c r="A78" s="37" t="s">
        <v>159</v>
      </c>
      <c r="B78" s="38">
        <v>15</v>
      </c>
      <c r="C78" s="38">
        <v>52</v>
      </c>
      <c r="D78" s="38">
        <v>469</v>
      </c>
      <c r="E78" s="38">
        <v>822</v>
      </c>
      <c r="F78" s="38">
        <v>6</v>
      </c>
      <c r="G78" s="39">
        <v>816</v>
      </c>
      <c r="H78" s="38">
        <v>17</v>
      </c>
      <c r="I78" s="38">
        <v>274</v>
      </c>
      <c r="J78" s="38">
        <v>34</v>
      </c>
      <c r="K78" s="39">
        <v>221</v>
      </c>
      <c r="L78" s="39">
        <v>19</v>
      </c>
      <c r="M78" s="39">
        <v>477</v>
      </c>
      <c r="N78" s="39">
        <v>51963</v>
      </c>
      <c r="O78" s="39">
        <v>8</v>
      </c>
      <c r="P78" s="39">
        <v>4265</v>
      </c>
      <c r="Q78" s="58" t="s">
        <v>160</v>
      </c>
    </row>
    <row r="79" spans="1:17" ht="12" customHeight="1">
      <c r="A79" s="37" t="s">
        <v>161</v>
      </c>
      <c r="B79" s="38">
        <v>13</v>
      </c>
      <c r="C79" s="38">
        <v>36</v>
      </c>
      <c r="D79" s="38">
        <v>447</v>
      </c>
      <c r="E79" s="38">
        <v>618</v>
      </c>
      <c r="F79" s="38">
        <v>171</v>
      </c>
      <c r="G79" s="39">
        <v>447</v>
      </c>
      <c r="H79" s="38">
        <v>25</v>
      </c>
      <c r="I79" s="38">
        <v>478</v>
      </c>
      <c r="J79" s="38">
        <v>108</v>
      </c>
      <c r="K79" s="39">
        <v>152</v>
      </c>
      <c r="L79" s="39">
        <v>218</v>
      </c>
      <c r="M79" s="39">
        <v>456</v>
      </c>
      <c r="N79" s="39">
        <v>3719</v>
      </c>
      <c r="O79" s="39">
        <v>1</v>
      </c>
      <c r="P79" s="39">
        <v>200</v>
      </c>
      <c r="Q79" s="58" t="s">
        <v>162</v>
      </c>
    </row>
    <row r="80" spans="1:17" ht="12" customHeight="1">
      <c r="A80" s="37" t="s">
        <v>163</v>
      </c>
      <c r="B80" s="38">
        <v>38</v>
      </c>
      <c r="C80" s="38">
        <v>307</v>
      </c>
      <c r="D80" s="38">
        <v>635</v>
      </c>
      <c r="E80" s="38">
        <v>1471</v>
      </c>
      <c r="F80" s="38">
        <v>231</v>
      </c>
      <c r="G80" s="39">
        <v>1240</v>
      </c>
      <c r="H80" s="38">
        <v>8</v>
      </c>
      <c r="I80" s="38">
        <v>11</v>
      </c>
      <c r="J80" s="38">
        <v>0</v>
      </c>
      <c r="K80" s="39">
        <v>4</v>
      </c>
      <c r="L80" s="39">
        <v>7</v>
      </c>
      <c r="M80" s="39">
        <v>380</v>
      </c>
      <c r="N80" s="57">
        <v>62301</v>
      </c>
      <c r="O80" s="39">
        <v>1</v>
      </c>
      <c r="P80" s="39">
        <v>200</v>
      </c>
      <c r="Q80" s="58" t="s">
        <v>164</v>
      </c>
    </row>
    <row r="81" spans="1:17" s="60" customFormat="1" ht="12" customHeight="1">
      <c r="A81" s="37" t="s">
        <v>165</v>
      </c>
      <c r="B81" s="38">
        <v>9</v>
      </c>
      <c r="C81" s="38">
        <v>48</v>
      </c>
      <c r="D81" s="38">
        <v>388</v>
      </c>
      <c r="E81" s="38">
        <v>656</v>
      </c>
      <c r="F81" s="38">
        <v>112</v>
      </c>
      <c r="G81" s="38">
        <v>544</v>
      </c>
      <c r="H81" s="38">
        <v>2</v>
      </c>
      <c r="I81" s="38">
        <v>2</v>
      </c>
      <c r="J81" s="38">
        <v>0</v>
      </c>
      <c r="K81" s="59">
        <v>1</v>
      </c>
      <c r="L81" s="59">
        <v>1</v>
      </c>
      <c r="M81" s="38">
        <v>412</v>
      </c>
      <c r="N81" s="38">
        <v>4452</v>
      </c>
      <c r="O81" s="38">
        <v>2</v>
      </c>
      <c r="P81" s="38">
        <v>4330</v>
      </c>
      <c r="Q81" s="58" t="s">
        <v>166</v>
      </c>
    </row>
    <row r="82" spans="1:17" s="51" customFormat="1" ht="15.75" customHeight="1">
      <c r="A82" s="55" t="s">
        <v>167</v>
      </c>
      <c r="B82" s="48">
        <f aca="true" t="shared" si="14" ref="B82:P82">SUM(B83:B84)</f>
        <v>33</v>
      </c>
      <c r="C82" s="48">
        <f t="shared" si="14"/>
        <v>118</v>
      </c>
      <c r="D82" s="48">
        <f t="shared" si="14"/>
        <v>2322</v>
      </c>
      <c r="E82" s="48">
        <f t="shared" si="14"/>
        <v>4120</v>
      </c>
      <c r="F82" s="48">
        <f t="shared" si="14"/>
        <v>2447</v>
      </c>
      <c r="G82" s="49">
        <f t="shared" si="14"/>
        <v>1673</v>
      </c>
      <c r="H82" s="62">
        <f t="shared" si="14"/>
        <v>566</v>
      </c>
      <c r="I82" s="62">
        <f t="shared" si="14"/>
        <v>4804</v>
      </c>
      <c r="J82" s="48">
        <f t="shared" si="14"/>
        <v>1106</v>
      </c>
      <c r="K82" s="61">
        <f t="shared" si="14"/>
        <v>454</v>
      </c>
      <c r="L82" s="61">
        <f>SUM(L83:L84)</f>
        <v>3244</v>
      </c>
      <c r="M82" s="49">
        <f t="shared" si="14"/>
        <v>1382</v>
      </c>
      <c r="N82" s="61">
        <f t="shared" si="14"/>
        <v>43459</v>
      </c>
      <c r="O82" s="49">
        <f t="shared" si="14"/>
        <v>3</v>
      </c>
      <c r="P82" s="49">
        <f t="shared" si="14"/>
        <v>2300</v>
      </c>
      <c r="Q82" s="54" t="s">
        <v>168</v>
      </c>
    </row>
    <row r="83" spans="1:17" ht="12" customHeight="1">
      <c r="A83" s="37" t="s">
        <v>169</v>
      </c>
      <c r="B83" s="38">
        <v>2</v>
      </c>
      <c r="C83" s="38">
        <v>12</v>
      </c>
      <c r="D83" s="38">
        <v>1014</v>
      </c>
      <c r="E83" s="38">
        <v>1907</v>
      </c>
      <c r="F83" s="38">
        <v>1116</v>
      </c>
      <c r="G83" s="39">
        <v>791</v>
      </c>
      <c r="H83" s="38">
        <v>129</v>
      </c>
      <c r="I83" s="38">
        <v>890</v>
      </c>
      <c r="J83" s="38">
        <v>237</v>
      </c>
      <c r="K83" s="57">
        <v>102</v>
      </c>
      <c r="L83" s="57">
        <v>551</v>
      </c>
      <c r="M83" s="39">
        <v>553</v>
      </c>
      <c r="N83" s="39">
        <v>26103</v>
      </c>
      <c r="O83" s="39">
        <v>3</v>
      </c>
      <c r="P83" s="39">
        <v>2300</v>
      </c>
      <c r="Q83" s="58" t="s">
        <v>170</v>
      </c>
    </row>
    <row r="84" spans="1:17" ht="12" customHeight="1">
      <c r="A84" s="64" t="s">
        <v>171</v>
      </c>
      <c r="B84" s="65">
        <v>31</v>
      </c>
      <c r="C84" s="65">
        <v>106</v>
      </c>
      <c r="D84" s="65">
        <v>1308</v>
      </c>
      <c r="E84" s="65">
        <v>2213</v>
      </c>
      <c r="F84" s="65">
        <v>1331</v>
      </c>
      <c r="G84" s="65">
        <v>882</v>
      </c>
      <c r="H84" s="65">
        <v>437</v>
      </c>
      <c r="I84" s="65">
        <v>3914</v>
      </c>
      <c r="J84" s="65">
        <v>869</v>
      </c>
      <c r="K84" s="66">
        <v>352</v>
      </c>
      <c r="L84" s="66">
        <v>2693</v>
      </c>
      <c r="M84" s="65">
        <v>829</v>
      </c>
      <c r="N84" s="66">
        <v>17356</v>
      </c>
      <c r="O84" s="65">
        <v>0</v>
      </c>
      <c r="P84" s="65">
        <v>0</v>
      </c>
      <c r="Q84" s="67" t="s">
        <v>172</v>
      </c>
    </row>
    <row r="85" spans="1:17" ht="12" customHeight="1">
      <c r="A85" s="68" t="s">
        <v>173</v>
      </c>
      <c r="B85" s="4"/>
      <c r="C85" s="69"/>
      <c r="D85" s="69"/>
      <c r="E85" s="69"/>
      <c r="F85" s="69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</row>
    <row r="86" spans="1:17" ht="12" customHeight="1">
      <c r="A86" s="69" t="s">
        <v>174</v>
      </c>
      <c r="B86" s="4"/>
      <c r="C86" s="69"/>
      <c r="D86" s="69"/>
      <c r="E86" s="69"/>
      <c r="F86" s="69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</row>
    <row r="87" spans="1:17" ht="12" customHeight="1">
      <c r="A87" s="69"/>
      <c r="B87" s="4"/>
      <c r="C87" s="69"/>
      <c r="D87" s="69"/>
      <c r="E87" s="69"/>
      <c r="F87" s="69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</row>
    <row r="88" spans="1:6" ht="12" customHeight="1">
      <c r="A88" s="60"/>
      <c r="C88" s="60"/>
      <c r="D88" s="60"/>
      <c r="E88" s="60"/>
      <c r="F88" s="60"/>
    </row>
    <row r="89" spans="1:6" ht="12" customHeight="1">
      <c r="A89" s="60"/>
      <c r="D89" s="60"/>
      <c r="E89" s="60"/>
      <c r="F89" s="60"/>
    </row>
    <row r="90" spans="1:6" ht="12" customHeight="1">
      <c r="A90" s="60"/>
      <c r="D90" s="71"/>
      <c r="E90" s="60"/>
      <c r="F90" s="60"/>
    </row>
    <row r="91" spans="1:6" ht="12" customHeight="1">
      <c r="A91" s="60"/>
      <c r="D91" s="60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mergeCells count="2">
    <mergeCell ref="Q3:Q6"/>
    <mergeCell ref="A4:A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2009-05-14T06:10:00Z</dcterms:created>
  <dcterms:modified xsi:type="dcterms:W3CDTF">2009-05-14T06:10:05Z</dcterms:modified>
  <cp:category/>
  <cp:version/>
  <cp:contentType/>
  <cp:contentStatus/>
</cp:coreProperties>
</file>