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97A" sheetId="1" r:id="rId1"/>
    <sheet name="97B" sheetId="2" r:id="rId2"/>
  </sheets>
  <externalReferences>
    <externalReference r:id="rId5"/>
  </externalReferences>
  <definedNames>
    <definedName name="_112．建築の時期_種類および持ち家_借家別住宅数" localSheetId="1">'97B'!$A$1:$H$48</definedName>
    <definedName name="_112．建築の時期_種類および持ち家_借家別住宅数">#REF!</definedName>
    <definedName name="_5６農家人口" localSheetId="0">'97A'!$B$1:$I$95</definedName>
    <definedName name="_60．農__作__物ー1" localSheetId="0">'97A'!$B$1:$I$95</definedName>
    <definedName name="_60．農__作__物ー1">#REF!</definedName>
    <definedName name="_88_7.水__________産__________業" localSheetId="1">'97B'!$A$1:$G$28</definedName>
    <definedName name="_Regression_Int" localSheetId="0" hidden="1">1</definedName>
    <definedName name="_xlnm.Print_Area" localSheetId="0">'97A'!$A$1:$I$47,'97A'!$A$49:$I$94</definedName>
    <definedName name="_xlnm.Print_Area" localSheetId="1">'97B'!$A$1:$H$48</definedName>
    <definedName name="Print_Area_MI" localSheetId="0">'97A'!$B$1:$I$50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<sst xmlns="http://schemas.openxmlformats.org/spreadsheetml/2006/main" count="77" uniqueCount="46">
  <si>
    <t>97. 建  設  工  事  事  業  費</t>
  </si>
  <si>
    <t>(単位 1,000円)</t>
  </si>
  <si>
    <t>Ａ  工  事  種  類  別</t>
  </si>
  <si>
    <t xml:space="preserve">年 度 お よ び </t>
  </si>
  <si>
    <t>総  額</t>
  </si>
  <si>
    <t>国 　 庫　  補  　助  　事  　業  　費</t>
  </si>
  <si>
    <t>地 方 単 独 事 業 費(県費補助を含む)</t>
  </si>
  <si>
    <t>事　　　　　業</t>
  </si>
  <si>
    <t>新　　設　　　改　　　良</t>
  </si>
  <si>
    <t>維持　　補修</t>
  </si>
  <si>
    <t>災　害　　復　旧</t>
  </si>
  <si>
    <t>災害　　関連</t>
  </si>
  <si>
    <t>維　持　　補　修</t>
  </si>
  <si>
    <t>災害　　復旧</t>
  </si>
  <si>
    <t>昭和43年度</t>
  </si>
  <si>
    <t>河      川</t>
  </si>
  <si>
    <t>河川総合(多目的ダム)</t>
  </si>
  <si>
    <t>海岸</t>
  </si>
  <si>
    <t>砂防・地すべり対策</t>
  </si>
  <si>
    <t>急傾斜地崩壊対策</t>
  </si>
  <si>
    <t>国      道</t>
  </si>
  <si>
    <t>地  方  道</t>
  </si>
  <si>
    <t>土地区画整理</t>
  </si>
  <si>
    <t>都市計画街路</t>
  </si>
  <si>
    <t>都市改造土地区画整理</t>
  </si>
  <si>
    <t>都市公園</t>
  </si>
  <si>
    <t>下  水  道</t>
  </si>
  <si>
    <t>下水道終未処理施設</t>
  </si>
  <si>
    <t>駐車場</t>
  </si>
  <si>
    <t>一種公営住宅</t>
  </si>
  <si>
    <t>二種公営住宅</t>
  </si>
  <si>
    <t>一般賃貸住宅</t>
  </si>
  <si>
    <t xml:space="preserve">         53,244</t>
  </si>
  <si>
    <t>宅地造成土地区画整理</t>
  </si>
  <si>
    <t>宅地造成</t>
  </si>
  <si>
    <t>建設機械整備</t>
  </si>
  <si>
    <t>資料：県監理課</t>
  </si>
  <si>
    <t>注｢建設省所管建設事業統計｣から収録したもので, 建設省直轄事業費を含まない。</t>
  </si>
  <si>
    <t>(単位 1,000円)</t>
  </si>
  <si>
    <t>Ｂ  事  業  費  出  所  別</t>
  </si>
  <si>
    <t>年 度 お よ び 事 業</t>
  </si>
  <si>
    <t>国  庫  補  助  事  業  費</t>
  </si>
  <si>
    <t>国　支　出</t>
  </si>
  <si>
    <t>県　支　出</t>
  </si>
  <si>
    <t>市 町 村    支 出</t>
  </si>
  <si>
    <t>そ の 他   支 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</si>
</sst>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3" fillId="0" borderId="0" xfId="61" applyNumberFormat="1" applyFont="1" applyFill="1" applyAlignment="1" applyProtection="1">
      <alignment horizontal="centerContinuous"/>
      <protection locked="0"/>
    </xf>
    <xf numFmtId="177" fontId="3" fillId="0" borderId="0" xfId="61" applyNumberFormat="1" applyFont="1" applyFill="1" applyAlignment="1" applyProtection="1">
      <alignment horizontal="centerContinuous"/>
      <protection locked="0"/>
    </xf>
    <xf numFmtId="177" fontId="3" fillId="0" borderId="0" xfId="0" applyNumberFormat="1" applyFont="1" applyFill="1" applyAlignment="1" applyProtection="1">
      <alignment horizontal="centerContinuous"/>
      <protection locked="0"/>
    </xf>
    <xf numFmtId="176" fontId="3" fillId="0" borderId="0" xfId="61" applyNumberFormat="1" applyFont="1" applyFill="1" applyAlignment="1">
      <alignment/>
      <protection/>
    </xf>
    <xf numFmtId="176" fontId="6" fillId="0" borderId="10" xfId="61" applyNumberFormat="1" applyFont="1" applyFill="1" applyBorder="1" applyAlignment="1" applyProtection="1">
      <alignment/>
      <protection locked="0"/>
    </xf>
    <xf numFmtId="177" fontId="7" fillId="0" borderId="10" xfId="61" applyNumberFormat="1" applyFont="1" applyFill="1" applyBorder="1" applyAlignment="1" applyProtection="1">
      <alignment/>
      <protection locked="0"/>
    </xf>
    <xf numFmtId="177" fontId="8" fillId="0" borderId="10" xfId="61" applyNumberFormat="1" applyFont="1" applyFill="1" applyBorder="1" applyAlignment="1" applyProtection="1">
      <alignment horizontal="centerContinuous"/>
      <protection locked="0"/>
    </xf>
    <xf numFmtId="177" fontId="7" fillId="0" borderId="10" xfId="61" applyNumberFormat="1" applyFont="1" applyFill="1" applyBorder="1" applyAlignment="1" applyProtection="1">
      <alignment horizontal="centerContinuous"/>
      <protection locked="0"/>
    </xf>
    <xf numFmtId="176" fontId="7" fillId="0" borderId="0" xfId="61" applyNumberFormat="1" applyFont="1" applyFill="1" applyAlignment="1">
      <alignment/>
      <protection/>
    </xf>
    <xf numFmtId="176" fontId="7" fillId="0" borderId="11" xfId="61" applyNumberFormat="1" applyFont="1" applyFill="1" applyBorder="1" applyAlignment="1" applyProtection="1">
      <alignment horizontal="center" vertical="center"/>
      <protection locked="0"/>
    </xf>
    <xf numFmtId="177" fontId="7" fillId="0" borderId="12" xfId="61" applyNumberFormat="1" applyFont="1" applyFill="1" applyBorder="1" applyAlignment="1" applyProtection="1">
      <alignment horizontal="centerContinuous" vertical="center"/>
      <protection locked="0"/>
    </xf>
    <xf numFmtId="177" fontId="7" fillId="0" borderId="13" xfId="61" applyNumberFormat="1" applyFont="1" applyFill="1" applyBorder="1" applyAlignment="1" applyProtection="1">
      <alignment horizontal="centerContinuous" vertical="center"/>
      <protection locked="0"/>
    </xf>
    <xf numFmtId="176" fontId="7" fillId="0" borderId="0" xfId="61" applyNumberFormat="1" applyFont="1" applyFill="1" applyAlignment="1">
      <alignment vertical="center"/>
      <protection/>
    </xf>
    <xf numFmtId="176" fontId="7" fillId="0" borderId="14" xfId="61" applyNumberFormat="1" applyFont="1" applyFill="1" applyBorder="1" applyAlignment="1" applyProtection="1">
      <alignment horizontal="center" vertical="center"/>
      <protection locked="0"/>
    </xf>
    <xf numFmtId="177" fontId="7" fillId="0" borderId="12" xfId="61" applyNumberFormat="1" applyFont="1" applyFill="1" applyBorder="1" applyAlignment="1" applyProtection="1">
      <alignment horizontal="center" vertical="center"/>
      <protection locked="0"/>
    </xf>
    <xf numFmtId="0" fontId="7" fillId="0" borderId="12" xfId="61" applyNumberFormat="1" applyFont="1" applyFill="1" applyBorder="1" applyAlignment="1" applyProtection="1" quotePrefix="1">
      <alignment horizontal="distributed" vertical="center"/>
      <protection locked="0"/>
    </xf>
    <xf numFmtId="176" fontId="7" fillId="0" borderId="0" xfId="61" applyNumberFormat="1" applyFont="1" applyFill="1" applyBorder="1" applyAlignment="1" applyProtection="1">
      <alignment horizontal="center" vertical="center"/>
      <protection locked="0"/>
    </xf>
    <xf numFmtId="177" fontId="7" fillId="0" borderId="15" xfId="61" applyNumberFormat="1" applyFont="1" applyFill="1" applyBorder="1" applyAlignment="1" applyProtection="1">
      <alignment horizontal="center" vertical="center"/>
      <protection locked="0"/>
    </xf>
    <xf numFmtId="177" fontId="7" fillId="0" borderId="0" xfId="61" applyNumberFormat="1" applyFont="1" applyFill="1" applyBorder="1" applyAlignment="1" applyProtection="1">
      <alignment horizontal="center" vertical="center"/>
      <protection locked="0"/>
    </xf>
    <xf numFmtId="0" fontId="7" fillId="0" borderId="0" xfId="61" applyNumberFormat="1" applyFont="1" applyFill="1" applyAlignment="1" applyProtection="1">
      <alignment horizontal="distributed"/>
      <protection locked="0"/>
    </xf>
    <xf numFmtId="41" fontId="7" fillId="0" borderId="15" xfId="61" applyNumberFormat="1" applyFont="1" applyFill="1" applyBorder="1" applyAlignment="1" applyProtection="1">
      <alignment/>
      <protection/>
    </xf>
    <xf numFmtId="41" fontId="7" fillId="0" borderId="0" xfId="61" applyNumberFormat="1" applyFont="1" applyFill="1" applyAlignment="1" applyProtection="1">
      <alignment/>
      <protection/>
    </xf>
    <xf numFmtId="41" fontId="7" fillId="0" borderId="0" xfId="61" applyNumberFormat="1" applyFont="1" applyFill="1" applyAlignment="1" applyProtection="1">
      <alignment/>
      <protection locked="0"/>
    </xf>
    <xf numFmtId="41" fontId="7" fillId="0" borderId="0" xfId="48" applyNumberFormat="1" applyFont="1" applyFill="1" applyAlignment="1" applyProtection="1">
      <alignment/>
      <protection locked="0"/>
    </xf>
    <xf numFmtId="41" fontId="7" fillId="0" borderId="0" xfId="61" applyNumberFormat="1" applyFont="1" applyFill="1" applyAlignment="1" applyProtection="1">
      <alignment horizontal="center"/>
      <protection locked="0"/>
    </xf>
    <xf numFmtId="176" fontId="7" fillId="0" borderId="0" xfId="61" applyNumberFormat="1" applyFont="1" applyFill="1" applyAlignment="1" applyProtection="1">
      <alignment/>
      <protection/>
    </xf>
    <xf numFmtId="0" fontId="9" fillId="0" borderId="0" xfId="61" applyNumberFormat="1" applyFont="1" applyFill="1" applyAlignment="1" applyProtection="1">
      <alignment horizontal="center"/>
      <protection locked="0"/>
    </xf>
    <xf numFmtId="41" fontId="9" fillId="0" borderId="15" xfId="61" applyNumberFormat="1" applyFont="1" applyFill="1" applyBorder="1" applyAlignment="1" applyProtection="1">
      <alignment/>
      <protection/>
    </xf>
    <xf numFmtId="41" fontId="9" fillId="0" borderId="0" xfId="61" applyNumberFormat="1" applyFont="1" applyFill="1" applyAlignment="1" applyProtection="1">
      <alignment/>
      <protection/>
    </xf>
    <xf numFmtId="41" fontId="9" fillId="0" borderId="0" xfId="60" applyNumberFormat="1" applyFont="1" applyFill="1" applyBorder="1" applyAlignment="1" applyProtection="1">
      <alignment vertical="center"/>
      <protection locked="0"/>
    </xf>
    <xf numFmtId="176" fontId="9" fillId="0" borderId="0" xfId="61" applyNumberFormat="1" applyFont="1" applyFill="1" applyAlignment="1" applyProtection="1">
      <alignment/>
      <protection/>
    </xf>
    <xf numFmtId="176" fontId="9" fillId="0" borderId="0" xfId="61" applyNumberFormat="1" applyFont="1" applyFill="1" applyAlignment="1">
      <alignment/>
      <protection/>
    </xf>
    <xf numFmtId="41" fontId="7" fillId="0" borderId="15" xfId="61" applyNumberFormat="1" applyFont="1" applyFill="1" applyBorder="1" applyAlignment="1" applyProtection="1">
      <alignment/>
      <protection locked="0"/>
    </xf>
    <xf numFmtId="49" fontId="7" fillId="0" borderId="0" xfId="61" applyNumberFormat="1" applyFont="1" applyFill="1" applyAlignment="1" applyProtection="1">
      <alignment horizontal="distributed"/>
      <protection locked="0"/>
    </xf>
    <xf numFmtId="41" fontId="7" fillId="0" borderId="0" xfId="61" applyNumberFormat="1" applyFont="1" applyFill="1" applyBorder="1" applyAlignment="1" applyProtection="1">
      <alignment/>
      <protection locked="0"/>
    </xf>
    <xf numFmtId="0" fontId="7" fillId="0" borderId="16" xfId="61" applyNumberFormat="1" applyFont="1" applyFill="1" applyBorder="1" applyAlignment="1" applyProtection="1">
      <alignment horizontal="distributed"/>
      <protection locked="0"/>
    </xf>
    <xf numFmtId="176" fontId="7" fillId="0" borderId="0" xfId="61" applyNumberFormat="1" applyFont="1" applyFill="1" applyBorder="1" applyAlignment="1" applyProtection="1">
      <alignment/>
      <protection/>
    </xf>
    <xf numFmtId="176" fontId="7" fillId="0" borderId="0" xfId="61" applyNumberFormat="1" applyFont="1" applyFill="1" applyBorder="1" applyAlignment="1">
      <alignment/>
      <protection/>
    </xf>
    <xf numFmtId="0" fontId="7" fillId="0" borderId="14" xfId="61" applyNumberFormat="1" applyFont="1" applyFill="1" applyBorder="1" applyAlignment="1" applyProtection="1">
      <alignment horizontal="distributed"/>
      <protection locked="0"/>
    </xf>
    <xf numFmtId="177" fontId="7" fillId="0" borderId="13" xfId="61" applyNumberFormat="1" applyFont="1" applyFill="1" applyBorder="1" applyAlignment="1" applyProtection="1">
      <alignment/>
      <protection/>
    </xf>
    <xf numFmtId="177" fontId="7" fillId="0" borderId="13" xfId="61" applyNumberFormat="1" applyFont="1" applyFill="1" applyBorder="1" applyAlignment="1" applyProtection="1">
      <alignment/>
      <protection locked="0"/>
    </xf>
    <xf numFmtId="176" fontId="6" fillId="0" borderId="0" xfId="61" applyNumberFormat="1" applyFont="1" applyFill="1" applyAlignment="1" applyProtection="1">
      <alignment/>
      <protection locked="0"/>
    </xf>
    <xf numFmtId="177" fontId="6" fillId="0" borderId="0" xfId="61" applyNumberFormat="1" applyFont="1" applyFill="1" applyAlignment="1" applyProtection="1">
      <alignment/>
      <protection locked="0"/>
    </xf>
    <xf numFmtId="177" fontId="6" fillId="0" borderId="0" xfId="61" applyNumberFormat="1" applyFont="1" applyFill="1" applyBorder="1" applyAlignment="1" applyProtection="1">
      <alignment/>
      <protection locked="0"/>
    </xf>
    <xf numFmtId="176" fontId="6" fillId="0" borderId="0" xfId="61" applyNumberFormat="1" applyFont="1" applyFill="1" applyAlignment="1" applyProtection="1">
      <alignment/>
      <protection/>
    </xf>
    <xf numFmtId="176" fontId="6" fillId="0" borderId="0" xfId="61" applyNumberFormat="1" applyFont="1" applyFill="1" applyAlignment="1">
      <alignment/>
      <protection/>
    </xf>
    <xf numFmtId="176" fontId="7" fillId="0" borderId="0" xfId="61" applyNumberFormat="1" applyFont="1" applyFill="1" applyAlignment="1" applyProtection="1">
      <alignment/>
      <protection locked="0"/>
    </xf>
    <xf numFmtId="177" fontId="7" fillId="0" borderId="0" xfId="61" applyNumberFormat="1" applyFont="1" applyFill="1" applyAlignment="1" applyProtection="1">
      <alignment/>
      <protection locked="0"/>
    </xf>
    <xf numFmtId="177" fontId="7" fillId="0" borderId="0" xfId="61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 applyAlignment="1">
      <alignment/>
      <protection/>
    </xf>
    <xf numFmtId="176" fontId="6" fillId="0" borderId="0" xfId="62" applyNumberFormat="1" applyFont="1" applyFill="1" applyAlignment="1" applyProtection="1">
      <alignment/>
      <protection locked="0"/>
    </xf>
    <xf numFmtId="177" fontId="6" fillId="0" borderId="0" xfId="62" applyNumberFormat="1" applyFont="1" applyFill="1" applyAlignment="1" applyProtection="1">
      <alignment/>
      <protection locked="0"/>
    </xf>
    <xf numFmtId="176" fontId="6" fillId="0" borderId="0" xfId="62" applyNumberFormat="1" applyFont="1" applyFill="1" applyAlignment="1" applyProtection="1">
      <alignment/>
      <protection/>
    </xf>
    <xf numFmtId="176" fontId="6" fillId="0" borderId="0" xfId="62" applyNumberFormat="1" applyFont="1" applyFill="1" applyAlignment="1">
      <alignment/>
      <protection/>
    </xf>
    <xf numFmtId="176" fontId="6" fillId="0" borderId="10" xfId="62" applyNumberFormat="1" applyFont="1" applyFill="1" applyBorder="1" applyAlignment="1" applyProtection="1" quotePrefix="1">
      <alignment horizontal="left"/>
      <protection locked="0"/>
    </xf>
    <xf numFmtId="177" fontId="6" fillId="0" borderId="10" xfId="62" applyNumberFormat="1" applyFont="1" applyFill="1" applyBorder="1" applyAlignment="1" applyProtection="1">
      <alignment/>
      <protection locked="0"/>
    </xf>
    <xf numFmtId="49" fontId="8" fillId="0" borderId="10" xfId="62" applyNumberFormat="1" applyFont="1" applyFill="1" applyBorder="1" applyAlignment="1" applyProtection="1">
      <alignment horizontal="centerContinuous" vertical="top"/>
      <protection locked="0"/>
    </xf>
    <xf numFmtId="177" fontId="6" fillId="0" borderId="10" xfId="62" applyNumberFormat="1" applyFont="1" applyFill="1" applyBorder="1" applyAlignment="1" applyProtection="1">
      <alignment horizontal="centerContinuous"/>
      <protection locked="0"/>
    </xf>
    <xf numFmtId="176" fontId="7" fillId="0" borderId="0" xfId="62" applyNumberFormat="1" applyFont="1" applyFill="1" applyAlignment="1" applyProtection="1">
      <alignment vertical="center"/>
      <protection/>
    </xf>
    <xf numFmtId="176" fontId="7" fillId="0" borderId="0" xfId="62" applyNumberFormat="1" applyFont="1" applyFill="1" applyAlignment="1">
      <alignment vertical="center"/>
      <protection/>
    </xf>
    <xf numFmtId="176" fontId="7" fillId="0" borderId="0" xfId="62" applyNumberFormat="1" applyFont="1" applyFill="1" applyAlignment="1" applyProtection="1">
      <alignment/>
      <protection/>
    </xf>
    <xf numFmtId="176" fontId="7" fillId="0" borderId="0" xfId="62" applyNumberFormat="1" applyFont="1" applyFill="1" applyAlignment="1">
      <alignment/>
      <protection/>
    </xf>
    <xf numFmtId="41" fontId="9" fillId="0" borderId="0" xfId="60" applyNumberFormat="1" applyFont="1" applyFill="1" applyBorder="1" applyAlignment="1" applyProtection="1">
      <alignment horizontal="center" vertical="center"/>
      <protection locked="0"/>
    </xf>
    <xf numFmtId="176" fontId="9" fillId="0" borderId="0" xfId="62" applyNumberFormat="1" applyFont="1" applyFill="1" applyAlignment="1" applyProtection="1">
      <alignment/>
      <protection/>
    </xf>
    <xf numFmtId="176" fontId="9" fillId="0" borderId="0" xfId="62" applyNumberFormat="1" applyFont="1" applyFill="1" applyAlignment="1">
      <alignment/>
      <protection/>
    </xf>
    <xf numFmtId="176" fontId="12" fillId="0" borderId="0" xfId="62" applyNumberFormat="1" applyFont="1" applyFill="1" applyAlignment="1">
      <alignment/>
      <protection/>
    </xf>
    <xf numFmtId="176" fontId="7" fillId="0" borderId="0" xfId="62" applyNumberFormat="1" applyFont="1" applyFill="1" applyBorder="1" applyAlignment="1" applyProtection="1">
      <alignment/>
      <protection/>
    </xf>
    <xf numFmtId="176" fontId="7" fillId="0" borderId="0" xfId="62" applyNumberFormat="1" applyFont="1" applyFill="1" applyBorder="1" applyAlignment="1">
      <alignment/>
      <protection/>
    </xf>
    <xf numFmtId="176" fontId="6" fillId="0" borderId="0" xfId="62" applyNumberFormat="1" applyFont="1" applyFill="1" applyBorder="1" applyAlignment="1">
      <alignment/>
      <protection/>
    </xf>
    <xf numFmtId="177" fontId="6" fillId="0" borderId="0" xfId="62" applyNumberFormat="1" applyFont="1" applyFill="1" applyAlignment="1">
      <alignment/>
      <protection/>
    </xf>
    <xf numFmtId="177" fontId="7" fillId="0" borderId="17" xfId="61" applyNumberFormat="1" applyFont="1" applyFill="1" applyBorder="1" applyAlignment="1" applyProtection="1">
      <alignment horizontal="center" vertical="center"/>
      <protection locked="0"/>
    </xf>
    <xf numFmtId="177" fontId="7" fillId="0" borderId="18" xfId="61" applyNumberFormat="1" applyFont="1" applyFill="1" applyBorder="1" applyAlignment="1" applyProtection="1">
      <alignment horizontal="center" vertical="center"/>
      <protection locked="0"/>
    </xf>
    <xf numFmtId="178" fontId="9" fillId="0" borderId="0" xfId="60" applyNumberFormat="1" applyFont="1" applyFill="1" applyBorder="1" applyAlignment="1" applyProtection="1">
      <alignment horizontal="center" vertical="center"/>
      <protection locked="0"/>
    </xf>
    <xf numFmtId="178" fontId="7" fillId="0" borderId="0" xfId="61" applyNumberFormat="1" applyFont="1" applyFill="1" applyAlignment="1" applyProtection="1" quotePrefix="1">
      <alignment horizontal="center"/>
      <protection locked="0"/>
    </xf>
    <xf numFmtId="178" fontId="7" fillId="0" borderId="0" xfId="61" applyNumberFormat="1" applyFont="1" applyFill="1" applyAlignment="1" applyProtection="1">
      <alignment horizontal="center"/>
      <protection locked="0"/>
    </xf>
    <xf numFmtId="176" fontId="7" fillId="0" borderId="11" xfId="61" applyNumberFormat="1" applyFont="1" applyFill="1" applyBorder="1" applyAlignment="1" applyProtection="1">
      <alignment horizontal="center" vertical="center"/>
      <protection locked="0"/>
    </xf>
    <xf numFmtId="176" fontId="7" fillId="0" borderId="14" xfId="61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標準_統計年鑑" xfId="61"/>
    <cellStyle name="標準_統計年鑑_昭和62年度08建設業90-99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6</xdr:row>
      <xdr:rowOff>0</xdr:rowOff>
    </xdr:from>
    <xdr:to>
      <xdr:col>10</xdr:col>
      <xdr:colOff>314325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 rot="16200000">
          <a:off x="8210550" y="1295400"/>
          <a:ext cx="742950" cy="104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590550</xdr:colOff>
      <xdr:row>24</xdr:row>
      <xdr:rowOff>114300</xdr:rowOff>
    </xdr:from>
    <xdr:to>
      <xdr:col>10</xdr:col>
      <xdr:colOff>514350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 rot="16200000">
          <a:off x="8410575" y="4095750"/>
          <a:ext cx="742950" cy="104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8&#24314;&#35373;&#26989;90-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A"/>
      <sheetName val="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5"/>
  <sheetViews>
    <sheetView zoomScalePageLayoutView="0" workbookViewId="0" topLeftCell="A1">
      <selection activeCell="I29" sqref="I29"/>
    </sheetView>
  </sheetViews>
  <sheetFormatPr defaultColWidth="15.25390625" defaultRowHeight="12" customHeight="1"/>
  <cols>
    <col min="1" max="1" width="19.00390625" style="9" customWidth="1"/>
    <col min="2" max="3" width="11.625" style="50" customWidth="1"/>
    <col min="4" max="4" width="10.375" style="50" customWidth="1"/>
    <col min="5" max="5" width="9.125" style="50" customWidth="1"/>
    <col min="6" max="6" width="10.625" style="50" customWidth="1"/>
    <col min="7" max="7" width="8.75390625" style="50" customWidth="1"/>
    <col min="8" max="10" width="10.75390625" style="50" customWidth="1"/>
    <col min="11" max="11" width="8.75390625" style="50" customWidth="1"/>
    <col min="12" max="22" width="10.625" style="9" customWidth="1"/>
    <col min="23" max="16384" width="15.25390625" style="9" customWidth="1"/>
  </cols>
  <sheetData>
    <row r="1" spans="1:11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3" customFormat="1" ht="21.75" customHeight="1" thickTop="1">
      <c r="A3" s="10" t="s">
        <v>3</v>
      </c>
      <c r="B3" s="71" t="s">
        <v>4</v>
      </c>
      <c r="C3" s="11" t="s">
        <v>5</v>
      </c>
      <c r="D3" s="12"/>
      <c r="E3" s="12"/>
      <c r="F3" s="12"/>
      <c r="G3" s="12"/>
      <c r="H3" s="11" t="s">
        <v>6</v>
      </c>
      <c r="I3" s="12"/>
      <c r="J3" s="12"/>
      <c r="K3" s="12"/>
    </row>
    <row r="4" spans="1:11" s="13" customFormat="1" ht="21.75" customHeight="1">
      <c r="A4" s="14" t="s">
        <v>7</v>
      </c>
      <c r="B4" s="72"/>
      <c r="C4" s="15" t="s">
        <v>4</v>
      </c>
      <c r="D4" s="16" t="s">
        <v>8</v>
      </c>
      <c r="E4" s="16" t="s">
        <v>9</v>
      </c>
      <c r="F4" s="16" t="s">
        <v>10</v>
      </c>
      <c r="G4" s="16" t="s">
        <v>11</v>
      </c>
      <c r="H4" s="15" t="s">
        <v>4</v>
      </c>
      <c r="I4" s="16" t="s">
        <v>8</v>
      </c>
      <c r="J4" s="16" t="s">
        <v>12</v>
      </c>
      <c r="K4" s="16" t="s">
        <v>13</v>
      </c>
    </row>
    <row r="5" spans="1:11" s="13" customFormat="1" ht="10.5" customHeight="1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</row>
    <row r="6" spans="1:14" ht="12" customHeight="1">
      <c r="A6" s="20" t="s">
        <v>14</v>
      </c>
      <c r="B6" s="21">
        <v>13126811</v>
      </c>
      <c r="C6" s="22">
        <v>10440464</v>
      </c>
      <c r="D6" s="23">
        <v>8627223</v>
      </c>
      <c r="E6" s="23">
        <v>59600</v>
      </c>
      <c r="F6" s="23">
        <v>1471687</v>
      </c>
      <c r="G6" s="24">
        <v>281954</v>
      </c>
      <c r="H6" s="22">
        <v>2686347</v>
      </c>
      <c r="I6" s="23">
        <v>1563699</v>
      </c>
      <c r="J6" s="25">
        <v>1000390</v>
      </c>
      <c r="K6" s="25">
        <v>122258</v>
      </c>
      <c r="L6" s="26"/>
      <c r="M6" s="26"/>
      <c r="N6" s="26"/>
    </row>
    <row r="7" spans="1:14" ht="9.75" customHeight="1">
      <c r="A7" s="20"/>
      <c r="B7" s="21"/>
      <c r="C7" s="22"/>
      <c r="D7" s="23"/>
      <c r="E7" s="23"/>
      <c r="F7" s="23"/>
      <c r="G7" s="24"/>
      <c r="H7" s="22"/>
      <c r="I7" s="23"/>
      <c r="J7" s="23"/>
      <c r="K7" s="23"/>
      <c r="L7" s="26"/>
      <c r="M7" s="26"/>
      <c r="N7" s="26"/>
    </row>
    <row r="8" spans="1:14" s="32" customFormat="1" ht="12" customHeight="1">
      <c r="A8" s="27">
        <v>44</v>
      </c>
      <c r="B8" s="28">
        <f>C8+H8</f>
        <v>14955606</v>
      </c>
      <c r="C8" s="29">
        <f>SUM(D8:G8)</f>
        <v>11601472</v>
      </c>
      <c r="D8" s="30">
        <f>SUM(D10:D29)</f>
        <v>9740202</v>
      </c>
      <c r="E8" s="30">
        <f>SUM(E10:E29)</f>
        <v>9000</v>
      </c>
      <c r="F8" s="30">
        <f>SUM(F10:F29)</f>
        <v>1440443</v>
      </c>
      <c r="G8" s="30">
        <f>SUM(G10:G29)</f>
        <v>411827</v>
      </c>
      <c r="H8" s="29">
        <f>SUM(I8:K8)</f>
        <v>3354134</v>
      </c>
      <c r="I8" s="30">
        <f>SUM(I10:I29)</f>
        <v>2157643</v>
      </c>
      <c r="J8" s="73">
        <v>1196491</v>
      </c>
      <c r="K8" s="73"/>
      <c r="L8" s="31"/>
      <c r="M8" s="31"/>
      <c r="N8" s="31"/>
    </row>
    <row r="9" spans="1:14" ht="9.75" customHeight="1">
      <c r="A9" s="20"/>
      <c r="B9" s="33"/>
      <c r="C9" s="23"/>
      <c r="D9" s="23"/>
      <c r="E9" s="23"/>
      <c r="F9" s="23"/>
      <c r="G9" s="24"/>
      <c r="H9" s="23"/>
      <c r="I9" s="23"/>
      <c r="J9" s="23"/>
      <c r="K9" s="23"/>
      <c r="L9" s="26"/>
      <c r="M9" s="26"/>
      <c r="N9" s="26"/>
    </row>
    <row r="10" spans="1:14" ht="12" customHeight="1">
      <c r="A10" s="20" t="s">
        <v>15</v>
      </c>
      <c r="B10" s="28">
        <f>C10+H10</f>
        <v>2154199</v>
      </c>
      <c r="C10" s="22">
        <f>SUM(D10:G10)</f>
        <v>2095404</v>
      </c>
      <c r="D10" s="23">
        <v>867600</v>
      </c>
      <c r="E10" s="23">
        <v>9000</v>
      </c>
      <c r="F10" s="23">
        <v>903008</v>
      </c>
      <c r="G10" s="24">
        <v>315796</v>
      </c>
      <c r="H10" s="29">
        <f aca="true" t="shared" si="0" ref="H10:H29">SUM(I10:K10)</f>
        <v>58795</v>
      </c>
      <c r="I10" s="23">
        <v>33195</v>
      </c>
      <c r="J10" s="25">
        <v>16450</v>
      </c>
      <c r="K10" s="25">
        <v>9150</v>
      </c>
      <c r="L10" s="26"/>
      <c r="M10" s="26"/>
      <c r="N10" s="26"/>
    </row>
    <row r="11" spans="1:14" ht="12" customHeight="1">
      <c r="A11" s="20" t="s">
        <v>16</v>
      </c>
      <c r="B11" s="28">
        <f aca="true" t="shared" si="1" ref="B11:B29">C11+H11</f>
        <v>244216</v>
      </c>
      <c r="C11" s="22">
        <f aca="true" t="shared" si="2" ref="C11:C29">SUM(D11:G11)</f>
        <v>244216</v>
      </c>
      <c r="D11" s="23">
        <v>244216</v>
      </c>
      <c r="E11" s="23">
        <v>0</v>
      </c>
      <c r="F11" s="23">
        <v>0</v>
      </c>
      <c r="G11" s="23">
        <v>0</v>
      </c>
      <c r="H11" s="29">
        <f t="shared" si="0"/>
        <v>0</v>
      </c>
      <c r="I11" s="23">
        <v>0</v>
      </c>
      <c r="J11" s="25">
        <v>0</v>
      </c>
      <c r="K11" s="25">
        <v>0</v>
      </c>
      <c r="L11" s="26"/>
      <c r="M11" s="26"/>
      <c r="N11" s="26"/>
    </row>
    <row r="12" spans="1:14" ht="12" customHeight="1">
      <c r="A12" s="20" t="s">
        <v>17</v>
      </c>
      <c r="B12" s="28">
        <f t="shared" si="1"/>
        <v>87300</v>
      </c>
      <c r="C12" s="22">
        <f t="shared" si="2"/>
        <v>87300</v>
      </c>
      <c r="D12" s="23">
        <v>87300</v>
      </c>
      <c r="E12" s="23">
        <v>0</v>
      </c>
      <c r="F12" s="23">
        <v>0</v>
      </c>
      <c r="G12" s="23">
        <v>0</v>
      </c>
      <c r="H12" s="29">
        <f t="shared" si="0"/>
        <v>0</v>
      </c>
      <c r="I12" s="23">
        <v>0</v>
      </c>
      <c r="J12" s="25">
        <v>0</v>
      </c>
      <c r="K12" s="25">
        <v>0</v>
      </c>
      <c r="L12" s="26"/>
      <c r="M12" s="26"/>
      <c r="N12" s="26"/>
    </row>
    <row r="13" spans="1:14" ht="12" customHeight="1">
      <c r="A13" s="20" t="s">
        <v>18</v>
      </c>
      <c r="B13" s="28">
        <f t="shared" si="1"/>
        <v>1252229</v>
      </c>
      <c r="C13" s="22">
        <f t="shared" si="2"/>
        <v>1239024</v>
      </c>
      <c r="D13" s="23">
        <v>836100</v>
      </c>
      <c r="E13" s="23">
        <v>0</v>
      </c>
      <c r="F13" s="23">
        <v>306893</v>
      </c>
      <c r="G13" s="23">
        <v>96031</v>
      </c>
      <c r="H13" s="29">
        <f t="shared" si="0"/>
        <v>13205</v>
      </c>
      <c r="I13" s="23">
        <v>1240</v>
      </c>
      <c r="J13" s="25">
        <v>9574</v>
      </c>
      <c r="K13" s="25">
        <v>2391</v>
      </c>
      <c r="L13" s="26"/>
      <c r="M13" s="26"/>
      <c r="N13" s="26"/>
    </row>
    <row r="14" spans="1:14" ht="12" customHeight="1">
      <c r="A14" s="20" t="s">
        <v>19</v>
      </c>
      <c r="B14" s="28">
        <f t="shared" si="1"/>
        <v>37000</v>
      </c>
      <c r="C14" s="22">
        <f t="shared" si="2"/>
        <v>37000</v>
      </c>
      <c r="D14" s="23">
        <v>37000</v>
      </c>
      <c r="E14" s="23">
        <v>0</v>
      </c>
      <c r="F14" s="23">
        <v>0</v>
      </c>
      <c r="G14" s="23">
        <v>0</v>
      </c>
      <c r="H14" s="29">
        <f t="shared" si="0"/>
        <v>0</v>
      </c>
      <c r="I14" s="23">
        <v>0</v>
      </c>
      <c r="J14" s="25">
        <v>0</v>
      </c>
      <c r="K14" s="25">
        <v>0</v>
      </c>
      <c r="L14" s="26"/>
      <c r="M14" s="26"/>
      <c r="N14" s="26"/>
    </row>
    <row r="15" spans="1:14" ht="12" customHeight="1">
      <c r="A15" s="20" t="s">
        <v>20</v>
      </c>
      <c r="B15" s="28">
        <f t="shared" si="1"/>
        <v>2206392</v>
      </c>
      <c r="C15" s="22">
        <f t="shared" si="2"/>
        <v>1840120</v>
      </c>
      <c r="D15" s="23">
        <v>1825070</v>
      </c>
      <c r="E15" s="23">
        <v>0</v>
      </c>
      <c r="F15" s="23">
        <v>15050</v>
      </c>
      <c r="G15" s="23">
        <v>0</v>
      </c>
      <c r="H15" s="29">
        <f t="shared" si="0"/>
        <v>366272</v>
      </c>
      <c r="I15" s="23">
        <v>80482</v>
      </c>
      <c r="J15" s="25">
        <v>281375</v>
      </c>
      <c r="K15" s="25">
        <v>4415</v>
      </c>
      <c r="L15" s="26"/>
      <c r="M15" s="26"/>
      <c r="N15" s="26"/>
    </row>
    <row r="16" spans="1:14" ht="12" customHeight="1">
      <c r="A16" s="20" t="s">
        <v>21</v>
      </c>
      <c r="B16" s="28">
        <f t="shared" si="1"/>
        <v>4876867</v>
      </c>
      <c r="C16" s="22">
        <f t="shared" si="2"/>
        <v>2641865</v>
      </c>
      <c r="D16" s="23">
        <v>2426373</v>
      </c>
      <c r="E16" s="23">
        <v>0</v>
      </c>
      <c r="F16" s="23">
        <v>215492</v>
      </c>
      <c r="G16" s="23">
        <v>0</v>
      </c>
      <c r="H16" s="29">
        <f t="shared" si="0"/>
        <v>2235002</v>
      </c>
      <c r="I16" s="23">
        <v>1475063</v>
      </c>
      <c r="J16" s="25">
        <v>669729</v>
      </c>
      <c r="K16" s="25">
        <v>90210</v>
      </c>
      <c r="L16" s="26"/>
      <c r="M16" s="26"/>
      <c r="N16" s="26"/>
    </row>
    <row r="17" spans="1:14" ht="12" customHeight="1">
      <c r="A17" s="20" t="s">
        <v>22</v>
      </c>
      <c r="B17" s="28">
        <f t="shared" si="1"/>
        <v>1102520</v>
      </c>
      <c r="C17" s="22">
        <f t="shared" si="2"/>
        <v>1102520</v>
      </c>
      <c r="D17" s="23">
        <v>1102520</v>
      </c>
      <c r="E17" s="23">
        <v>0</v>
      </c>
      <c r="F17" s="23">
        <v>0</v>
      </c>
      <c r="G17" s="23">
        <v>0</v>
      </c>
      <c r="H17" s="29">
        <f t="shared" si="0"/>
        <v>0</v>
      </c>
      <c r="I17" s="23">
        <v>0</v>
      </c>
      <c r="J17" s="25">
        <v>0</v>
      </c>
      <c r="K17" s="25">
        <v>0</v>
      </c>
      <c r="L17" s="26"/>
      <c r="M17" s="26"/>
      <c r="N17" s="26"/>
    </row>
    <row r="18" spans="1:14" ht="12" customHeight="1">
      <c r="A18" s="20" t="s">
        <v>23</v>
      </c>
      <c r="B18" s="28">
        <f t="shared" si="1"/>
        <v>1021818</v>
      </c>
      <c r="C18" s="22">
        <f t="shared" si="2"/>
        <v>978617</v>
      </c>
      <c r="D18" s="23">
        <v>978617</v>
      </c>
      <c r="E18" s="23">
        <v>0</v>
      </c>
      <c r="F18" s="23">
        <v>0</v>
      </c>
      <c r="G18" s="23">
        <v>0</v>
      </c>
      <c r="H18" s="29">
        <f t="shared" si="0"/>
        <v>43201</v>
      </c>
      <c r="I18" s="23">
        <v>42701</v>
      </c>
      <c r="J18" s="25">
        <v>500</v>
      </c>
      <c r="K18" s="25">
        <v>0</v>
      </c>
      <c r="L18" s="26"/>
      <c r="M18" s="26"/>
      <c r="N18" s="26"/>
    </row>
    <row r="19" spans="1:14" ht="12" customHeight="1">
      <c r="A19" s="34" t="s">
        <v>24</v>
      </c>
      <c r="B19" s="28">
        <f t="shared" si="1"/>
        <v>118430</v>
      </c>
      <c r="C19" s="22">
        <f t="shared" si="2"/>
        <v>0</v>
      </c>
      <c r="D19" s="23">
        <v>0</v>
      </c>
      <c r="E19" s="23">
        <v>0</v>
      </c>
      <c r="F19" s="23">
        <v>0</v>
      </c>
      <c r="G19" s="23">
        <v>0</v>
      </c>
      <c r="H19" s="29">
        <f t="shared" si="0"/>
        <v>118430</v>
      </c>
      <c r="I19" s="23">
        <v>118430</v>
      </c>
      <c r="J19" s="25">
        <v>0</v>
      </c>
      <c r="K19" s="25">
        <v>0</v>
      </c>
      <c r="L19" s="26"/>
      <c r="M19" s="26"/>
      <c r="N19" s="26"/>
    </row>
    <row r="20" spans="1:14" ht="12" customHeight="1">
      <c r="A20" s="20" t="s">
        <v>25</v>
      </c>
      <c r="B20" s="28">
        <f t="shared" si="1"/>
        <v>113982</v>
      </c>
      <c r="C20" s="22">
        <f t="shared" si="2"/>
        <v>68532</v>
      </c>
      <c r="D20" s="35">
        <v>68532</v>
      </c>
      <c r="E20" s="23">
        <v>0</v>
      </c>
      <c r="F20" s="23">
        <v>0</v>
      </c>
      <c r="G20" s="23">
        <v>0</v>
      </c>
      <c r="H20" s="29">
        <f t="shared" si="0"/>
        <v>45450</v>
      </c>
      <c r="I20" s="23">
        <v>16621</v>
      </c>
      <c r="J20" s="25">
        <v>28829</v>
      </c>
      <c r="K20" s="25">
        <v>0</v>
      </c>
      <c r="L20" s="26"/>
      <c r="M20" s="26"/>
      <c r="N20" s="26"/>
    </row>
    <row r="21" spans="1:14" ht="12" customHeight="1">
      <c r="A21" s="20" t="s">
        <v>26</v>
      </c>
      <c r="B21" s="28">
        <f t="shared" si="1"/>
        <v>141120</v>
      </c>
      <c r="C21" s="22">
        <f t="shared" si="2"/>
        <v>72001</v>
      </c>
      <c r="D21" s="23">
        <v>72001</v>
      </c>
      <c r="E21" s="23">
        <v>0</v>
      </c>
      <c r="F21" s="23">
        <f>----G34</f>
        <v>0</v>
      </c>
      <c r="G21" s="23">
        <v>0</v>
      </c>
      <c r="H21" s="29">
        <f t="shared" si="0"/>
        <v>69119</v>
      </c>
      <c r="I21" s="23">
        <v>44325</v>
      </c>
      <c r="J21" s="25">
        <v>24794</v>
      </c>
      <c r="K21" s="25">
        <v>0</v>
      </c>
      <c r="L21" s="26"/>
      <c r="M21" s="26"/>
      <c r="N21" s="26"/>
    </row>
    <row r="22" spans="1:14" ht="12" customHeight="1">
      <c r="A22" s="34" t="s">
        <v>27</v>
      </c>
      <c r="B22" s="28">
        <f>C22+H22</f>
        <v>12771</v>
      </c>
      <c r="C22" s="22">
        <f t="shared" si="2"/>
        <v>9000</v>
      </c>
      <c r="D22" s="23">
        <v>9000</v>
      </c>
      <c r="E22" s="23">
        <v>0</v>
      </c>
      <c r="F22" s="23">
        <v>0</v>
      </c>
      <c r="G22" s="23">
        <v>0</v>
      </c>
      <c r="H22" s="29">
        <f t="shared" si="0"/>
        <v>3771</v>
      </c>
      <c r="I22" s="23">
        <v>1273</v>
      </c>
      <c r="J22" s="25">
        <v>2498</v>
      </c>
      <c r="K22" s="25">
        <v>0</v>
      </c>
      <c r="L22" s="26"/>
      <c r="M22" s="26"/>
      <c r="N22" s="26"/>
    </row>
    <row r="23" spans="1:14" ht="12" customHeight="1">
      <c r="A23" s="34" t="s">
        <v>28</v>
      </c>
      <c r="B23" s="28">
        <f t="shared" si="1"/>
        <v>6169</v>
      </c>
      <c r="C23" s="22">
        <f t="shared" si="2"/>
        <v>0</v>
      </c>
      <c r="D23" s="23">
        <v>0</v>
      </c>
      <c r="E23" s="23"/>
      <c r="F23" s="23"/>
      <c r="G23" s="23"/>
      <c r="H23" s="29">
        <f t="shared" si="0"/>
        <v>6169</v>
      </c>
      <c r="I23" s="23">
        <v>6169</v>
      </c>
      <c r="J23" s="25">
        <v>0</v>
      </c>
      <c r="K23" s="25">
        <v>0</v>
      </c>
      <c r="L23" s="26"/>
      <c r="M23" s="26"/>
      <c r="N23" s="26"/>
    </row>
    <row r="24" spans="1:14" ht="12" customHeight="1">
      <c r="A24" s="20" t="s">
        <v>29</v>
      </c>
      <c r="B24" s="28">
        <f t="shared" si="1"/>
        <v>432902</v>
      </c>
      <c r="C24" s="22">
        <f t="shared" si="2"/>
        <v>432902</v>
      </c>
      <c r="D24" s="23">
        <v>432902</v>
      </c>
      <c r="E24" s="23">
        <v>0</v>
      </c>
      <c r="F24" s="23">
        <v>0</v>
      </c>
      <c r="G24" s="23">
        <v>0</v>
      </c>
      <c r="H24" s="29">
        <f t="shared" si="0"/>
        <v>0</v>
      </c>
      <c r="I24" s="23">
        <v>0</v>
      </c>
      <c r="J24" s="25">
        <v>0</v>
      </c>
      <c r="K24" s="25">
        <v>0</v>
      </c>
      <c r="L24" s="26"/>
      <c r="M24" s="26"/>
      <c r="N24" s="26"/>
    </row>
    <row r="25" spans="1:14" ht="12" customHeight="1">
      <c r="A25" s="20" t="s">
        <v>30</v>
      </c>
      <c r="B25" s="28">
        <f t="shared" si="1"/>
        <v>736893</v>
      </c>
      <c r="C25" s="22">
        <f t="shared" si="2"/>
        <v>736893</v>
      </c>
      <c r="D25" s="23">
        <v>736893</v>
      </c>
      <c r="E25" s="23">
        <v>0</v>
      </c>
      <c r="F25" s="23">
        <v>0</v>
      </c>
      <c r="G25" s="23">
        <v>0</v>
      </c>
      <c r="H25" s="29">
        <f t="shared" si="0"/>
        <v>0</v>
      </c>
      <c r="I25" s="23">
        <v>0</v>
      </c>
      <c r="J25" s="25">
        <v>0</v>
      </c>
      <c r="K25" s="25">
        <v>0</v>
      </c>
      <c r="L25" s="26"/>
      <c r="M25" s="26"/>
      <c r="N25" s="26"/>
    </row>
    <row r="26" spans="1:14" s="38" customFormat="1" ht="12" customHeight="1">
      <c r="A26" s="36" t="s">
        <v>31</v>
      </c>
      <c r="B26" s="28">
        <f t="shared" si="1"/>
        <v>165060</v>
      </c>
      <c r="C26" s="22">
        <f t="shared" si="2"/>
        <v>0</v>
      </c>
      <c r="D26" s="35">
        <v>0</v>
      </c>
      <c r="E26" s="35">
        <v>0</v>
      </c>
      <c r="F26" s="35">
        <v>0</v>
      </c>
      <c r="G26" s="35">
        <v>0</v>
      </c>
      <c r="H26" s="29">
        <f t="shared" si="0"/>
        <v>165060</v>
      </c>
      <c r="I26" s="35">
        <v>165060</v>
      </c>
      <c r="J26" s="74" t="s">
        <v>32</v>
      </c>
      <c r="K26" s="75"/>
      <c r="L26" s="37"/>
      <c r="M26" s="37"/>
      <c r="N26" s="37"/>
    </row>
    <row r="27" spans="1:14" s="38" customFormat="1" ht="12" customHeight="1">
      <c r="A27" s="36" t="s">
        <v>33</v>
      </c>
      <c r="B27" s="28">
        <f t="shared" si="1"/>
        <v>35055</v>
      </c>
      <c r="C27" s="22">
        <f t="shared" si="2"/>
        <v>0</v>
      </c>
      <c r="D27" s="35">
        <v>0</v>
      </c>
      <c r="E27" s="35">
        <v>0</v>
      </c>
      <c r="F27" s="35">
        <v>0</v>
      </c>
      <c r="G27" s="35">
        <v>0</v>
      </c>
      <c r="H27" s="29">
        <f t="shared" si="0"/>
        <v>35055</v>
      </c>
      <c r="I27" s="35">
        <v>35055</v>
      </c>
      <c r="J27" s="25">
        <v>0</v>
      </c>
      <c r="K27" s="25">
        <v>0</v>
      </c>
      <c r="L27" s="37"/>
      <c r="M27" s="37"/>
      <c r="N27" s="37"/>
    </row>
    <row r="28" spans="1:14" s="38" customFormat="1" ht="12" customHeight="1">
      <c r="A28" s="36" t="s">
        <v>34</v>
      </c>
      <c r="B28" s="28">
        <f t="shared" si="1"/>
        <v>107016</v>
      </c>
      <c r="C28" s="22">
        <f t="shared" si="2"/>
        <v>0</v>
      </c>
      <c r="D28" s="35">
        <v>0</v>
      </c>
      <c r="E28" s="35">
        <v>0</v>
      </c>
      <c r="F28" s="35">
        <v>0</v>
      </c>
      <c r="G28" s="35">
        <v>0</v>
      </c>
      <c r="H28" s="29">
        <f t="shared" si="0"/>
        <v>107016</v>
      </c>
      <c r="I28" s="35">
        <v>107016</v>
      </c>
      <c r="J28" s="25">
        <v>0</v>
      </c>
      <c r="K28" s="25">
        <v>0</v>
      </c>
      <c r="L28" s="37"/>
      <c r="M28" s="37"/>
      <c r="N28" s="37"/>
    </row>
    <row r="29" spans="1:14" s="38" customFormat="1" ht="12" customHeight="1">
      <c r="A29" s="36" t="s">
        <v>35</v>
      </c>
      <c r="B29" s="28">
        <f t="shared" si="1"/>
        <v>50423</v>
      </c>
      <c r="C29" s="22">
        <f t="shared" si="2"/>
        <v>16078</v>
      </c>
      <c r="D29" s="35">
        <v>16078</v>
      </c>
      <c r="E29" s="35">
        <v>0</v>
      </c>
      <c r="F29" s="35">
        <v>0</v>
      </c>
      <c r="G29" s="35">
        <v>0</v>
      </c>
      <c r="H29" s="29">
        <f t="shared" si="0"/>
        <v>34345</v>
      </c>
      <c r="I29" s="35">
        <v>31013</v>
      </c>
      <c r="J29" s="25">
        <v>3332</v>
      </c>
      <c r="K29" s="25">
        <v>0</v>
      </c>
      <c r="L29" s="37"/>
      <c r="M29" s="37"/>
      <c r="N29" s="37"/>
    </row>
    <row r="30" spans="1:14" s="38" customFormat="1" ht="6" customHeight="1">
      <c r="A30" s="39"/>
      <c r="B30" s="40"/>
      <c r="C30" s="40"/>
      <c r="D30" s="41"/>
      <c r="E30" s="41"/>
      <c r="F30" s="41"/>
      <c r="G30" s="41"/>
      <c r="H30" s="40"/>
      <c r="I30" s="41"/>
      <c r="J30" s="41"/>
      <c r="K30" s="41"/>
      <c r="L30" s="37"/>
      <c r="M30" s="37"/>
      <c r="N30" s="37"/>
    </row>
    <row r="31" spans="1:14" s="46" customFormat="1" ht="14.25" customHeight="1">
      <c r="A31" s="42" t="s">
        <v>36</v>
      </c>
      <c r="B31" s="43"/>
      <c r="C31" s="43"/>
      <c r="D31" s="43"/>
      <c r="E31" s="43"/>
      <c r="F31" s="43"/>
      <c r="G31" s="43"/>
      <c r="H31" s="43"/>
      <c r="I31" s="43"/>
      <c r="J31" s="43"/>
      <c r="K31" s="44"/>
      <c r="L31" s="45"/>
      <c r="M31" s="45"/>
      <c r="N31" s="45"/>
    </row>
    <row r="32" spans="1:14" s="46" customFormat="1" ht="12" customHeight="1">
      <c r="A32" s="42" t="s">
        <v>37</v>
      </c>
      <c r="B32" s="43"/>
      <c r="C32" s="43"/>
      <c r="D32" s="43"/>
      <c r="E32" s="43"/>
      <c r="F32" s="43"/>
      <c r="G32" s="43"/>
      <c r="H32" s="43"/>
      <c r="I32" s="43"/>
      <c r="J32" s="43"/>
      <c r="K32" s="44"/>
      <c r="L32" s="45"/>
      <c r="M32" s="45"/>
      <c r="N32" s="45"/>
    </row>
    <row r="33" spans="1:14" ht="13.5" customHeigh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9"/>
      <c r="L33" s="26"/>
      <c r="M33" s="26"/>
      <c r="N33" s="26"/>
    </row>
    <row r="34" spans="1:11" ht="12" customHeight="1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ht="12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</row>
  </sheetData>
  <sheetProtection/>
  <mergeCells count="3">
    <mergeCell ref="B3:B4"/>
    <mergeCell ref="J8:K8"/>
    <mergeCell ref="J26:K26"/>
  </mergeCells>
  <printOptions horizontalCentered="1"/>
  <pageMargins left="0.3937007874015748" right="0.3937007874015748" top="0.9" bottom="0.3937007874015748" header="1.13" footer="0.511811023622047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A1">
      <selection activeCell="J29" sqref="J29"/>
    </sheetView>
  </sheetViews>
  <sheetFormatPr defaultColWidth="15.25390625" defaultRowHeight="12" customHeight="1"/>
  <cols>
    <col min="1" max="1" width="19.00390625" style="54" customWidth="1"/>
    <col min="2" max="4" width="11.625" style="70" customWidth="1"/>
    <col min="5" max="5" width="10.25390625" style="70" customWidth="1"/>
    <col min="6" max="7" width="11.625" style="70" customWidth="1"/>
    <col min="8" max="8" width="10.25390625" style="70" customWidth="1"/>
    <col min="9" max="10" width="10.125" style="70" customWidth="1"/>
    <col min="11" max="11" width="11.625" style="70" customWidth="1"/>
    <col min="12" max="16384" width="15.25390625" style="54" customWidth="1"/>
  </cols>
  <sheetData>
    <row r="1" spans="1:14" ht="13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3"/>
      <c r="N1" s="53"/>
    </row>
    <row r="2" spans="1:14" ht="18" customHeight="1" thickBot="1">
      <c r="A2" s="55" t="s">
        <v>38</v>
      </c>
      <c r="B2" s="56"/>
      <c r="C2" s="57" t="s">
        <v>39</v>
      </c>
      <c r="D2" s="58"/>
      <c r="E2" s="58"/>
      <c r="F2" s="58"/>
      <c r="G2" s="58"/>
      <c r="H2" s="58"/>
      <c r="I2" s="56"/>
      <c r="J2" s="56"/>
      <c r="K2" s="56"/>
      <c r="L2" s="53"/>
      <c r="M2" s="53"/>
      <c r="N2" s="53"/>
    </row>
    <row r="3" spans="1:14" s="60" customFormat="1" ht="24" customHeight="1" thickTop="1">
      <c r="A3" s="76" t="s">
        <v>40</v>
      </c>
      <c r="B3" s="71" t="s">
        <v>4</v>
      </c>
      <c r="C3" s="11" t="s">
        <v>41</v>
      </c>
      <c r="D3" s="12"/>
      <c r="E3" s="12"/>
      <c r="F3" s="12"/>
      <c r="G3" s="12"/>
      <c r="H3" s="11" t="s">
        <v>6</v>
      </c>
      <c r="I3" s="12"/>
      <c r="J3" s="12"/>
      <c r="K3" s="12"/>
      <c r="L3" s="59"/>
      <c r="M3" s="59"/>
      <c r="N3" s="59"/>
    </row>
    <row r="4" spans="1:14" s="60" customFormat="1" ht="24" customHeight="1">
      <c r="A4" s="77"/>
      <c r="B4" s="72"/>
      <c r="C4" s="15" t="s">
        <v>4</v>
      </c>
      <c r="D4" s="15" t="s">
        <v>42</v>
      </c>
      <c r="E4" s="15" t="s">
        <v>43</v>
      </c>
      <c r="F4" s="16" t="s">
        <v>44</v>
      </c>
      <c r="G4" s="16" t="s">
        <v>45</v>
      </c>
      <c r="H4" s="15" t="s">
        <v>4</v>
      </c>
      <c r="I4" s="15" t="s">
        <v>43</v>
      </c>
      <c r="J4" s="16" t="s">
        <v>44</v>
      </c>
      <c r="K4" s="16" t="s">
        <v>45</v>
      </c>
      <c r="L4" s="59"/>
      <c r="M4" s="59"/>
      <c r="N4" s="59"/>
    </row>
    <row r="5" spans="1:14" s="60" customFormat="1" ht="11.25" customHeight="1">
      <c r="A5" s="17"/>
      <c r="B5" s="18"/>
      <c r="C5" s="19"/>
      <c r="D5" s="19"/>
      <c r="E5" s="19"/>
      <c r="F5" s="19"/>
      <c r="G5" s="19"/>
      <c r="H5" s="19"/>
      <c r="I5" s="19"/>
      <c r="J5" s="19"/>
      <c r="K5" s="19"/>
      <c r="L5" s="59"/>
      <c r="M5" s="59"/>
      <c r="N5" s="59"/>
    </row>
    <row r="6" spans="1:35" ht="12" customHeight="1">
      <c r="A6" s="20" t="s">
        <v>14</v>
      </c>
      <c r="B6" s="21">
        <f>C6+H6</f>
        <v>13126811</v>
      </c>
      <c r="C6" s="22">
        <f>SUM(D6:G6)</f>
        <v>10440464</v>
      </c>
      <c r="D6" s="23">
        <v>6517857</v>
      </c>
      <c r="E6" s="23">
        <v>2841436</v>
      </c>
      <c r="F6" s="23">
        <v>1067044</v>
      </c>
      <c r="G6" s="24">
        <v>14127</v>
      </c>
      <c r="H6" s="22">
        <f>SUM(I6:K6)</f>
        <v>2686347</v>
      </c>
      <c r="I6" s="23">
        <v>963065</v>
      </c>
      <c r="J6" s="25">
        <v>1693208</v>
      </c>
      <c r="K6" s="25">
        <v>30074</v>
      </c>
      <c r="L6" s="61"/>
      <c r="M6" s="61"/>
      <c r="N6" s="6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9.75" customHeight="1">
      <c r="A7" s="20"/>
      <c r="B7" s="21"/>
      <c r="C7" s="22"/>
      <c r="D7" s="23"/>
      <c r="E7" s="23"/>
      <c r="F7" s="23"/>
      <c r="G7" s="24"/>
      <c r="H7" s="22"/>
      <c r="I7" s="23"/>
      <c r="J7" s="23"/>
      <c r="K7" s="23"/>
      <c r="L7" s="61"/>
      <c r="M7" s="61"/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 s="66" customFormat="1" ht="12" customHeight="1">
      <c r="A8" s="27">
        <v>44</v>
      </c>
      <c r="B8" s="28">
        <f>C8+H8</f>
        <v>14955606</v>
      </c>
      <c r="C8" s="29">
        <f>SUM(D8:G8)</f>
        <v>11601472</v>
      </c>
      <c r="D8" s="30">
        <f>SUM(D10:D29)</f>
        <v>7205268</v>
      </c>
      <c r="E8" s="30">
        <f>SUM(E10:E29)</f>
        <v>3196564</v>
      </c>
      <c r="F8" s="30">
        <f>SUM(F10:F29)</f>
        <v>1052332</v>
      </c>
      <c r="G8" s="30">
        <f>SUM(G10:G29)</f>
        <v>147308</v>
      </c>
      <c r="H8" s="29">
        <f>SUM(I8:K8)</f>
        <v>3354134</v>
      </c>
      <c r="I8" s="30">
        <f>SUM(I10:I29)</f>
        <v>1401148</v>
      </c>
      <c r="J8" s="63">
        <f>SUM(J10:J29)</f>
        <v>1855447</v>
      </c>
      <c r="K8" s="63">
        <f>SUM(K10:K29)</f>
        <v>97539</v>
      </c>
      <c r="L8" s="64"/>
      <c r="M8" s="64"/>
      <c r="N8" s="64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5" ht="9.75" customHeight="1">
      <c r="A9" s="20"/>
      <c r="B9" s="33"/>
      <c r="C9" s="23"/>
      <c r="D9" s="23"/>
      <c r="E9" s="23"/>
      <c r="F9" s="23"/>
      <c r="G9" s="24"/>
      <c r="H9" s="23"/>
      <c r="I9" s="23"/>
      <c r="J9" s="23"/>
      <c r="K9" s="23"/>
      <c r="L9" s="61"/>
      <c r="M9" s="61"/>
      <c r="N9" s="6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</row>
    <row r="10" spans="1:35" ht="12" customHeight="1">
      <c r="A10" s="20" t="s">
        <v>15</v>
      </c>
      <c r="B10" s="21">
        <f>C10+H10</f>
        <v>2154199</v>
      </c>
      <c r="C10" s="22">
        <f>SUM(D10:G10)</f>
        <v>2095404</v>
      </c>
      <c r="D10" s="23">
        <v>1256951</v>
      </c>
      <c r="E10" s="23">
        <v>822018</v>
      </c>
      <c r="F10" s="23">
        <v>15135</v>
      </c>
      <c r="G10" s="24">
        <v>1300</v>
      </c>
      <c r="H10" s="22">
        <f>SUM(I10:K10)</f>
        <v>58795</v>
      </c>
      <c r="I10" s="23">
        <v>42639</v>
      </c>
      <c r="J10" s="25">
        <v>16146</v>
      </c>
      <c r="K10" s="25">
        <v>10</v>
      </c>
      <c r="L10" s="61"/>
      <c r="M10" s="61"/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</row>
    <row r="11" spans="1:35" ht="12" customHeight="1">
      <c r="A11" s="20" t="s">
        <v>16</v>
      </c>
      <c r="B11" s="21">
        <f aca="true" t="shared" si="0" ref="B11:B29">C11+H11</f>
        <v>244216</v>
      </c>
      <c r="C11" s="22">
        <f aca="true" t="shared" si="1" ref="C11:C29">SUM(D11:G11)</f>
        <v>244216</v>
      </c>
      <c r="D11" s="23">
        <v>122608</v>
      </c>
      <c r="E11" s="23">
        <v>121608</v>
      </c>
      <c r="F11" s="23">
        <v>0</v>
      </c>
      <c r="G11" s="23">
        <v>0</v>
      </c>
      <c r="H11" s="22">
        <f aca="true" t="shared" si="2" ref="H11:H29">SUM(I11:K11)</f>
        <v>0</v>
      </c>
      <c r="I11" s="23">
        <v>0</v>
      </c>
      <c r="J11" s="25">
        <v>0</v>
      </c>
      <c r="K11" s="25">
        <v>0</v>
      </c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</row>
    <row r="12" spans="1:35" ht="12" customHeight="1">
      <c r="A12" s="20" t="s">
        <v>17</v>
      </c>
      <c r="B12" s="21">
        <f t="shared" si="0"/>
        <v>87300</v>
      </c>
      <c r="C12" s="22">
        <f t="shared" si="1"/>
        <v>87300</v>
      </c>
      <c r="D12" s="23">
        <v>40600</v>
      </c>
      <c r="E12" s="23">
        <v>42335</v>
      </c>
      <c r="F12" s="23">
        <v>4365</v>
      </c>
      <c r="G12" s="23">
        <v>0</v>
      </c>
      <c r="H12" s="22">
        <f t="shared" si="2"/>
        <v>0</v>
      </c>
      <c r="I12" s="23">
        <v>0</v>
      </c>
      <c r="J12" s="25">
        <v>0</v>
      </c>
      <c r="K12" s="25">
        <v>0</v>
      </c>
      <c r="L12" s="61"/>
      <c r="M12" s="61"/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5" ht="12" customHeight="1">
      <c r="A13" s="20" t="s">
        <v>18</v>
      </c>
      <c r="B13" s="21">
        <f t="shared" si="0"/>
        <v>1252229</v>
      </c>
      <c r="C13" s="22">
        <f t="shared" si="1"/>
        <v>1239024</v>
      </c>
      <c r="D13" s="23">
        <v>815803</v>
      </c>
      <c r="E13" s="23">
        <v>423221</v>
      </c>
      <c r="F13" s="23">
        <v>0</v>
      </c>
      <c r="G13" s="23">
        <v>0</v>
      </c>
      <c r="H13" s="22">
        <f t="shared" si="2"/>
        <v>13205</v>
      </c>
      <c r="I13" s="23">
        <v>13205</v>
      </c>
      <c r="J13" s="25">
        <v>0</v>
      </c>
      <c r="K13" s="25">
        <v>0</v>
      </c>
      <c r="L13" s="61"/>
      <c r="M13" s="61"/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</row>
    <row r="14" spans="1:35" ht="12" customHeight="1">
      <c r="A14" s="20" t="s">
        <v>19</v>
      </c>
      <c r="B14" s="21">
        <f t="shared" si="0"/>
        <v>37000</v>
      </c>
      <c r="C14" s="22">
        <f t="shared" si="1"/>
        <v>37000</v>
      </c>
      <c r="D14" s="23">
        <v>14800</v>
      </c>
      <c r="E14" s="23">
        <v>18500</v>
      </c>
      <c r="F14" s="23">
        <v>3700</v>
      </c>
      <c r="G14" s="23">
        <v>0</v>
      </c>
      <c r="H14" s="22">
        <f t="shared" si="2"/>
        <v>0</v>
      </c>
      <c r="I14" s="23">
        <v>0</v>
      </c>
      <c r="J14" s="25">
        <v>0</v>
      </c>
      <c r="K14" s="25">
        <v>0</v>
      </c>
      <c r="L14" s="61"/>
      <c r="M14" s="61"/>
      <c r="N14" s="61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</row>
    <row r="15" spans="1:35" ht="12" customHeight="1">
      <c r="A15" s="20" t="s">
        <v>20</v>
      </c>
      <c r="B15" s="21">
        <f t="shared" si="0"/>
        <v>2206392</v>
      </c>
      <c r="C15" s="22">
        <f t="shared" si="1"/>
        <v>1840120</v>
      </c>
      <c r="D15" s="23">
        <v>1277118</v>
      </c>
      <c r="E15" s="23">
        <v>464347</v>
      </c>
      <c r="F15" s="23">
        <v>8655</v>
      </c>
      <c r="G15" s="23">
        <v>90000</v>
      </c>
      <c r="H15" s="22">
        <f t="shared" si="2"/>
        <v>366272</v>
      </c>
      <c r="I15" s="23">
        <v>345144</v>
      </c>
      <c r="J15" s="25">
        <v>21128</v>
      </c>
      <c r="K15" s="25">
        <v>0</v>
      </c>
      <c r="L15" s="61"/>
      <c r="M15" s="61"/>
      <c r="N15" s="61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</row>
    <row r="16" spans="1:35" ht="12" customHeight="1">
      <c r="A16" s="20" t="s">
        <v>21</v>
      </c>
      <c r="B16" s="21">
        <f t="shared" si="0"/>
        <v>4876867</v>
      </c>
      <c r="C16" s="22">
        <f t="shared" si="1"/>
        <v>2641865</v>
      </c>
      <c r="D16" s="23">
        <v>1600544</v>
      </c>
      <c r="E16" s="23">
        <v>880291</v>
      </c>
      <c r="F16" s="23">
        <v>149524</v>
      </c>
      <c r="G16" s="23">
        <v>11506</v>
      </c>
      <c r="H16" s="22">
        <f t="shared" si="2"/>
        <v>2235002</v>
      </c>
      <c r="I16" s="23">
        <v>829970</v>
      </c>
      <c r="J16" s="25">
        <v>1360417</v>
      </c>
      <c r="K16" s="25">
        <v>44615</v>
      </c>
      <c r="L16" s="61"/>
      <c r="M16" s="61"/>
      <c r="N16" s="61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5" ht="12" customHeight="1">
      <c r="A17" s="20" t="s">
        <v>22</v>
      </c>
      <c r="B17" s="21">
        <f t="shared" si="0"/>
        <v>1102520</v>
      </c>
      <c r="C17" s="22">
        <f t="shared" si="1"/>
        <v>1102520</v>
      </c>
      <c r="D17" s="23">
        <v>733230</v>
      </c>
      <c r="E17" s="23">
        <v>81995</v>
      </c>
      <c r="F17" s="23">
        <v>287295</v>
      </c>
      <c r="G17" s="23">
        <v>0</v>
      </c>
      <c r="H17" s="22">
        <f t="shared" si="2"/>
        <v>0</v>
      </c>
      <c r="I17" s="23">
        <v>0</v>
      </c>
      <c r="J17" s="25">
        <v>0</v>
      </c>
      <c r="K17" s="25">
        <v>0</v>
      </c>
      <c r="L17" s="61"/>
      <c r="M17" s="61"/>
      <c r="N17" s="61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</row>
    <row r="18" spans="1:35" ht="12" customHeight="1">
      <c r="A18" s="20" t="s">
        <v>23</v>
      </c>
      <c r="B18" s="21">
        <f t="shared" si="0"/>
        <v>1021818</v>
      </c>
      <c r="C18" s="22">
        <f t="shared" si="1"/>
        <v>978617</v>
      </c>
      <c r="D18" s="23">
        <v>640996</v>
      </c>
      <c r="E18" s="23">
        <v>173557</v>
      </c>
      <c r="F18" s="23">
        <v>164064</v>
      </c>
      <c r="G18" s="23">
        <v>0</v>
      </c>
      <c r="H18" s="22">
        <f t="shared" si="2"/>
        <v>43201</v>
      </c>
      <c r="I18" s="23">
        <v>20028</v>
      </c>
      <c r="J18" s="25">
        <v>23173</v>
      </c>
      <c r="K18" s="25">
        <v>0</v>
      </c>
      <c r="L18" s="61"/>
      <c r="M18" s="61"/>
      <c r="N18" s="61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:35" ht="12" customHeight="1">
      <c r="A19" s="34" t="s">
        <v>24</v>
      </c>
      <c r="B19" s="21">
        <f t="shared" si="0"/>
        <v>118430</v>
      </c>
      <c r="C19" s="22">
        <f t="shared" si="1"/>
        <v>0</v>
      </c>
      <c r="D19" s="23">
        <v>0</v>
      </c>
      <c r="E19" s="23">
        <v>0</v>
      </c>
      <c r="F19" s="23">
        <v>0</v>
      </c>
      <c r="G19" s="23">
        <v>0</v>
      </c>
      <c r="H19" s="22">
        <f t="shared" si="2"/>
        <v>118430</v>
      </c>
      <c r="I19" s="23">
        <v>14062</v>
      </c>
      <c r="J19" s="25">
        <v>77869</v>
      </c>
      <c r="K19" s="25">
        <v>26499</v>
      </c>
      <c r="L19" s="61"/>
      <c r="M19" s="61"/>
      <c r="N19" s="61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:35" ht="12" customHeight="1">
      <c r="A20" s="20" t="s">
        <v>25</v>
      </c>
      <c r="B20" s="21">
        <f t="shared" si="0"/>
        <v>113982</v>
      </c>
      <c r="C20" s="22">
        <f t="shared" si="1"/>
        <v>68532</v>
      </c>
      <c r="D20" s="35">
        <v>22698</v>
      </c>
      <c r="E20" s="23">
        <v>6700</v>
      </c>
      <c r="F20" s="23">
        <v>39134</v>
      </c>
      <c r="G20" s="23">
        <v>0</v>
      </c>
      <c r="H20" s="22">
        <f t="shared" si="2"/>
        <v>45450</v>
      </c>
      <c r="I20" s="23">
        <v>0</v>
      </c>
      <c r="J20" s="25">
        <v>45300</v>
      </c>
      <c r="K20" s="25">
        <v>150</v>
      </c>
      <c r="L20" s="61"/>
      <c r="M20" s="61"/>
      <c r="N20" s="61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35" ht="12" customHeight="1">
      <c r="A21" s="20" t="s">
        <v>26</v>
      </c>
      <c r="B21" s="21">
        <f t="shared" si="0"/>
        <v>141120</v>
      </c>
      <c r="C21" s="22">
        <f t="shared" si="1"/>
        <v>72001</v>
      </c>
      <c r="D21" s="23">
        <v>16743</v>
      </c>
      <c r="E21" s="23">
        <v>0</v>
      </c>
      <c r="F21" s="23">
        <v>55258</v>
      </c>
      <c r="G21" s="23">
        <v>0</v>
      </c>
      <c r="H21" s="22">
        <f t="shared" si="2"/>
        <v>69119</v>
      </c>
      <c r="I21" s="23">
        <v>0</v>
      </c>
      <c r="J21" s="25">
        <v>67809</v>
      </c>
      <c r="K21" s="25">
        <v>1310</v>
      </c>
      <c r="L21" s="61"/>
      <c r="M21" s="61"/>
      <c r="N21" s="61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</row>
    <row r="22" spans="1:35" ht="12" customHeight="1">
      <c r="A22" s="34" t="s">
        <v>27</v>
      </c>
      <c r="B22" s="21">
        <f t="shared" si="0"/>
        <v>12771</v>
      </c>
      <c r="C22" s="22">
        <f t="shared" si="1"/>
        <v>9000</v>
      </c>
      <c r="D22" s="23">
        <v>3000</v>
      </c>
      <c r="E22" s="23">
        <v>0</v>
      </c>
      <c r="F22" s="23">
        <v>6000</v>
      </c>
      <c r="G22" s="23">
        <v>0</v>
      </c>
      <c r="H22" s="22">
        <f t="shared" si="2"/>
        <v>3771</v>
      </c>
      <c r="I22" s="23">
        <v>0</v>
      </c>
      <c r="J22" s="25">
        <v>3771</v>
      </c>
      <c r="K22" s="25">
        <v>0</v>
      </c>
      <c r="L22" s="61"/>
      <c r="M22" s="61"/>
      <c r="N22" s="61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5" ht="12" customHeight="1">
      <c r="A23" s="34" t="s">
        <v>28</v>
      </c>
      <c r="B23" s="21">
        <f t="shared" si="0"/>
        <v>6169</v>
      </c>
      <c r="C23" s="22">
        <f t="shared" si="1"/>
        <v>0</v>
      </c>
      <c r="D23" s="23">
        <v>0</v>
      </c>
      <c r="E23" s="23">
        <v>0</v>
      </c>
      <c r="F23" s="23">
        <v>0</v>
      </c>
      <c r="G23" s="23">
        <v>0</v>
      </c>
      <c r="H23" s="22">
        <f t="shared" si="2"/>
        <v>6169</v>
      </c>
      <c r="I23" s="23">
        <v>0</v>
      </c>
      <c r="J23" s="25">
        <v>6169</v>
      </c>
      <c r="K23" s="25">
        <v>0</v>
      </c>
      <c r="L23" s="61"/>
      <c r="M23" s="61"/>
      <c r="N23" s="61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ht="12" customHeight="1">
      <c r="A24" s="20" t="s">
        <v>29</v>
      </c>
      <c r="B24" s="21">
        <f t="shared" si="0"/>
        <v>432902</v>
      </c>
      <c r="C24" s="22">
        <f t="shared" si="1"/>
        <v>432902</v>
      </c>
      <c r="D24" s="23">
        <v>199308</v>
      </c>
      <c r="E24" s="23">
        <v>64591</v>
      </c>
      <c r="F24" s="23">
        <v>150822</v>
      </c>
      <c r="G24" s="23">
        <v>18181</v>
      </c>
      <c r="H24" s="22">
        <f t="shared" si="2"/>
        <v>0</v>
      </c>
      <c r="I24" s="23">
        <v>0</v>
      </c>
      <c r="J24" s="25">
        <v>0</v>
      </c>
      <c r="K24" s="25">
        <v>0</v>
      </c>
      <c r="L24" s="61"/>
      <c r="M24" s="61"/>
      <c r="N24" s="61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5" s="69" customFormat="1" ht="12" customHeight="1">
      <c r="A25" s="20" t="s">
        <v>30</v>
      </c>
      <c r="B25" s="21">
        <f t="shared" si="0"/>
        <v>736893</v>
      </c>
      <c r="C25" s="22">
        <f t="shared" si="1"/>
        <v>736893</v>
      </c>
      <c r="D25" s="23">
        <v>456046</v>
      </c>
      <c r="E25" s="23">
        <v>86146</v>
      </c>
      <c r="F25" s="23">
        <v>168380</v>
      </c>
      <c r="G25" s="23">
        <v>26321</v>
      </c>
      <c r="H25" s="22">
        <f t="shared" si="2"/>
        <v>0</v>
      </c>
      <c r="I25" s="23">
        <v>0</v>
      </c>
      <c r="J25" s="25">
        <v>0</v>
      </c>
      <c r="K25" s="25">
        <v>0</v>
      </c>
      <c r="L25" s="67"/>
      <c r="M25" s="67"/>
      <c r="N25" s="67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s="69" customFormat="1" ht="12" customHeight="1">
      <c r="A26" s="36" t="s">
        <v>31</v>
      </c>
      <c r="B26" s="21">
        <f t="shared" si="0"/>
        <v>218304</v>
      </c>
      <c r="C26" s="22">
        <f t="shared" si="1"/>
        <v>0</v>
      </c>
      <c r="D26" s="35">
        <v>0</v>
      </c>
      <c r="E26" s="35">
        <v>0</v>
      </c>
      <c r="F26" s="35">
        <v>0</v>
      </c>
      <c r="G26" s="35">
        <v>0</v>
      </c>
      <c r="H26" s="22">
        <f t="shared" si="2"/>
        <v>218304</v>
      </c>
      <c r="I26" s="35">
        <v>123393</v>
      </c>
      <c r="J26" s="25">
        <v>94411</v>
      </c>
      <c r="K26" s="25">
        <v>500</v>
      </c>
      <c r="L26" s="67"/>
      <c r="M26" s="67"/>
      <c r="N26" s="67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s="69" customFormat="1" ht="12" customHeight="1">
      <c r="A27" s="36" t="s">
        <v>33</v>
      </c>
      <c r="B27" s="21">
        <f t="shared" si="0"/>
        <v>35055</v>
      </c>
      <c r="C27" s="22">
        <f t="shared" si="1"/>
        <v>0</v>
      </c>
      <c r="D27" s="35">
        <v>0</v>
      </c>
      <c r="E27" s="35">
        <v>0</v>
      </c>
      <c r="F27" s="35">
        <v>0</v>
      </c>
      <c r="G27" s="35">
        <v>0</v>
      </c>
      <c r="H27" s="22">
        <f t="shared" si="2"/>
        <v>35055</v>
      </c>
      <c r="I27" s="35">
        <v>0</v>
      </c>
      <c r="J27" s="25">
        <v>10600</v>
      </c>
      <c r="K27" s="25">
        <v>24455</v>
      </c>
      <c r="L27" s="67"/>
      <c r="M27" s="67"/>
      <c r="N27" s="67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s="69" customFormat="1" ht="12" customHeight="1">
      <c r="A28" s="36" t="s">
        <v>34</v>
      </c>
      <c r="B28" s="21">
        <f t="shared" si="0"/>
        <v>107016</v>
      </c>
      <c r="C28" s="22">
        <f t="shared" si="1"/>
        <v>0</v>
      </c>
      <c r="D28" s="35">
        <v>0</v>
      </c>
      <c r="E28" s="35">
        <v>0</v>
      </c>
      <c r="F28" s="35">
        <v>0</v>
      </c>
      <c r="G28" s="35">
        <v>0</v>
      </c>
      <c r="H28" s="22">
        <f t="shared" si="2"/>
        <v>107016</v>
      </c>
      <c r="I28" s="35">
        <v>0</v>
      </c>
      <c r="J28" s="25">
        <v>107016</v>
      </c>
      <c r="K28" s="25">
        <v>0</v>
      </c>
      <c r="L28" s="67"/>
      <c r="M28" s="67"/>
      <c r="N28" s="67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s="69" customFormat="1" ht="12" customHeight="1">
      <c r="A29" s="36" t="s">
        <v>35</v>
      </c>
      <c r="B29" s="21">
        <f t="shared" si="0"/>
        <v>50423</v>
      </c>
      <c r="C29" s="22">
        <f t="shared" si="1"/>
        <v>16078</v>
      </c>
      <c r="D29" s="35">
        <v>4823</v>
      </c>
      <c r="E29" s="35">
        <v>11255</v>
      </c>
      <c r="F29" s="35">
        <v>0</v>
      </c>
      <c r="G29" s="35">
        <v>0</v>
      </c>
      <c r="H29" s="22">
        <f t="shared" si="2"/>
        <v>34345</v>
      </c>
      <c r="I29" s="35">
        <v>12707</v>
      </c>
      <c r="J29" s="25">
        <v>21638</v>
      </c>
      <c r="K29" s="25">
        <v>0</v>
      </c>
      <c r="L29" s="67"/>
      <c r="M29" s="67"/>
      <c r="N29" s="67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s="69" customFormat="1" ht="6.75" customHeight="1">
      <c r="A30" s="39"/>
      <c r="B30" s="40"/>
      <c r="C30" s="40"/>
      <c r="D30" s="41"/>
      <c r="E30" s="41"/>
      <c r="F30" s="41"/>
      <c r="G30" s="41"/>
      <c r="H30" s="40"/>
      <c r="I30" s="41"/>
      <c r="J30" s="41"/>
      <c r="K30" s="41"/>
      <c r="L30" s="67"/>
      <c r="M30" s="67"/>
      <c r="N30" s="67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11" ht="14.2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2" customHeight="1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12" customHeight="1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ht="12" customHeight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</row>
  </sheetData>
  <sheetProtection/>
  <mergeCells count="2">
    <mergeCell ref="A3:A4"/>
    <mergeCell ref="B3:B4"/>
  </mergeCells>
  <printOptions horizontalCentered="1"/>
  <pageMargins left="0.3937007874015748" right="0.3937007874015748" top="0.7480314960629921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2009-05-14T06:30:35Z</dcterms:created>
  <dcterms:modified xsi:type="dcterms:W3CDTF">2009-05-15T00:56:47Z</dcterms:modified>
  <cp:category/>
  <cp:version/>
  <cp:contentType/>
  <cp:contentStatus/>
</cp:coreProperties>
</file>