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A.B" sheetId="1" r:id="rId1"/>
    <sheet name="109C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0.電気_ガスおよび水道" localSheetId="0">'109A.B'!$A$1:$K$17</definedName>
    <definedName name="_10.電気_ガスおよび水道" localSheetId="1">'109C'!#REF!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'109A.B'!$A$1:$K$42</definedName>
    <definedName name="_xlnm.Print_Area" localSheetId="1">'109C'!$A$1:$J$24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<sst xmlns="http://schemas.openxmlformats.org/spreadsheetml/2006/main" count="92" uniqueCount="61">
  <si>
    <t>109. 航   空   運   輸   状   況</t>
  </si>
  <si>
    <t xml:space="preserve">  (単位  人)</t>
  </si>
  <si>
    <t>年 月 次</t>
  </si>
  <si>
    <t>総    数</t>
  </si>
  <si>
    <t>大分～</t>
  </si>
  <si>
    <t>東京</t>
  </si>
  <si>
    <t>大阪</t>
  </si>
  <si>
    <t>高松</t>
  </si>
  <si>
    <t>鹿児島</t>
  </si>
  <si>
    <t>広島</t>
  </si>
  <si>
    <t>松山</t>
  </si>
  <si>
    <t>徳島</t>
  </si>
  <si>
    <t>名古屋</t>
  </si>
  <si>
    <t>福岡</t>
  </si>
  <si>
    <t xml:space="preserve">               A． 路  線  別  乗  客  数</t>
  </si>
  <si>
    <t xml:space="preserve"> 昭  和  42  年</t>
  </si>
  <si>
    <t xml:space="preserve">     43</t>
  </si>
  <si>
    <t xml:space="preserve">     44</t>
  </si>
  <si>
    <t xml:space="preserve">         1  月</t>
  </si>
  <si>
    <t>　休　 航</t>
  </si>
  <si>
    <t xml:space="preserve">     2</t>
  </si>
  <si>
    <t xml:space="preserve"> 〃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</si>
  <si>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</si>
  <si>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</si>
  <si>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</si>
  <si>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</si>
  <si>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</si>
  <si>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</si>
  <si>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</si>
  <si>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</si>
  <si>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</si>
  <si>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</si>
  <si>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B． 路  線  別  降  客  数</t>
  </si>
  <si>
    <r>
      <t xml:space="preserve">     7</t>
    </r>
  </si>
  <si>
    <r>
      <t xml:space="preserve">     10</t>
    </r>
  </si>
  <si>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</si>
  <si>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</si>
  <si>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</si>
  <si>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</si>
  <si>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</si>
  <si>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</si>
  <si>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</si>
  <si>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</si>
  <si>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</si>
  <si>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 xml:space="preserve"> 昭 和 42年</t>
  </si>
  <si>
    <t xml:space="preserve">     43</t>
  </si>
  <si>
    <t xml:space="preserve">     44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</si>
  <si>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</si>
  <si>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</si>
  <si>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</si>
  <si>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</si>
  <si>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</si>
  <si>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</si>
  <si>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</si>
  <si>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</si>
  <si>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</si>
  <si>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</si>
  <si>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</si>
  <si>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</si>
  <si>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資料：大分航空株式会社</t>
  </si>
  <si>
    <t>注　大分空港における取扱い分である。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</si>
</sst>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[Red]\(#,##0\)"/>
    <numFmt numFmtId="179" formatCode="#,##0.0_);[Red]\(#,##0.0\)"/>
    <numFmt numFmtId="180" formatCode="&quot;¥&quot;#,##0.00;[Red]&quot;¥&quot;&quot;¥&quot;&quot;¥&quot;\!\!\-#,##0.00"/>
    <numFmt numFmtId="181" formatCode="&quot;¥&quot;#,##0.00;[Red]&quot;¥&quot;&quot;¥&quot;&quot;¥&quot;&quot;¥&quot;&quot;¥&quot;\!\!\!\!\-#,##0.00"/>
    <numFmt numFmtId="182" formatCode="&quot;¥&quot;#,##0;[Red]&quot;¥&quot;&quot;¥&quot;&quot;¥&quot;\!\!\-#,##0"/>
    <numFmt numFmtId="183" formatCode="&quot;¥&quot;#,##0;[Red]&quot;¥&quot;&quot;¥&quot;&quot;¥&quot;&quot;¥&quot;&quot;¥&quot;\!\!\!\!\-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 quotePrefix="1">
      <alignment horizontal="left" vertical="center"/>
      <protection locked="0"/>
    </xf>
    <xf numFmtId="176" fontId="22" fillId="0" borderId="12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right" vertical="center"/>
      <protection locked="0"/>
    </xf>
    <xf numFmtId="176" fontId="22" fillId="0" borderId="15" xfId="0" applyNumberFormat="1" applyFont="1" applyFill="1" applyBorder="1" applyAlignment="1" applyProtection="1">
      <alignment horizontal="right"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/>
    </xf>
    <xf numFmtId="176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76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176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7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18" xfId="48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Border="1" applyAlignment="1" applyProtection="1">
      <alignment horizontal="center" vertical="center"/>
      <protection locked="0"/>
    </xf>
    <xf numFmtId="176" fontId="21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 quotePrefix="1">
      <alignment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 quotePrefix="1">
      <alignment horizontal="center" vertical="center"/>
      <protection locked="0"/>
    </xf>
    <xf numFmtId="176" fontId="24" fillId="0" borderId="18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48" applyNumberFormat="1" applyFont="1" applyFill="1" applyBorder="1" applyAlignment="1" applyProtection="1">
      <alignment vertical="center"/>
      <protection locked="0"/>
    </xf>
    <xf numFmtId="176" fontId="21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7" xfId="48" applyNumberFormat="1" applyFont="1" applyFill="1" applyBorder="1" applyAlignment="1" applyProtection="1">
      <alignment vertical="center"/>
      <protection locked="0"/>
    </xf>
    <xf numFmtId="176" fontId="21" fillId="0" borderId="17" xfId="48" applyNumberFormat="1" applyFont="1" applyFill="1" applyBorder="1" applyAlignment="1" applyProtection="1" quotePrefix="1">
      <alignment horizontal="right" vertical="center"/>
      <protection locked="0"/>
    </xf>
    <xf numFmtId="176" fontId="27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7" fontId="21" fillId="0" borderId="0" xfId="0" applyNumberFormat="1" applyFont="1" applyFill="1" applyBorder="1" applyAlignment="1" applyProtection="1" quotePrefix="1">
      <alignment horizontal="right"/>
      <protection locked="0"/>
    </xf>
    <xf numFmtId="176" fontId="18" fillId="0" borderId="0" xfId="0" applyNumberFormat="1" applyFont="1" applyFill="1" applyBorder="1" applyAlignment="1" applyProtection="1">
      <alignment horizontal="centerContinuous" vertical="center"/>
      <protection/>
    </xf>
    <xf numFmtId="176" fontId="21" fillId="0" borderId="20" xfId="48" applyNumberFormat="1" applyFont="1" applyFill="1" applyBorder="1" applyAlignment="1" applyProtection="1">
      <alignment vertical="center"/>
      <protection/>
    </xf>
    <xf numFmtId="176" fontId="21" fillId="0" borderId="16" xfId="48" applyNumberFormat="1" applyFont="1" applyFill="1" applyBorder="1" applyAlignment="1" applyProtection="1">
      <alignment vertical="center"/>
      <protection locked="0"/>
    </xf>
    <xf numFmtId="176" fontId="21" fillId="0" borderId="16" xfId="48" applyNumberFormat="1" applyFont="1" applyFill="1" applyBorder="1" applyAlignment="1" applyProtection="1" quotePrefix="1">
      <alignment horizontal="center" vertical="center"/>
      <protection locked="0"/>
    </xf>
    <xf numFmtId="176" fontId="21" fillId="0" borderId="16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16" xfId="48" applyNumberFormat="1" applyFont="1" applyFill="1" applyBorder="1" applyAlignment="1" applyProtection="1">
      <alignment horizontal="right" vertical="center"/>
      <protection locked="0"/>
    </xf>
    <xf numFmtId="176" fontId="24" fillId="0" borderId="18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14" xfId="48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77" fontId="21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177" fontId="27" fillId="0" borderId="0" xfId="0" applyNumberFormat="1" applyFont="1" applyFill="1" applyBorder="1" applyAlignment="1" applyProtection="1">
      <alignment horizontal="center"/>
      <protection locked="0"/>
    </xf>
    <xf numFmtId="177" fontId="22" fillId="0" borderId="21" xfId="0" applyNumberFormat="1" applyFont="1" applyFill="1" applyBorder="1" applyAlignment="1" applyProtection="1">
      <alignment horizontal="center" vertical="center"/>
      <protection locked="0"/>
    </xf>
    <xf numFmtId="177" fontId="22" fillId="0" borderId="22" xfId="0" applyNumberFormat="1" applyFont="1" applyFill="1" applyBorder="1" applyAlignment="1" applyProtection="1">
      <alignment horizontal="center" vertical="center"/>
      <protection locked="0"/>
    </xf>
    <xf numFmtId="177" fontId="22" fillId="0" borderId="23" xfId="0" applyNumberFormat="1" applyFont="1" applyFill="1" applyBorder="1" applyAlignment="1" applyProtection="1">
      <alignment horizontal="center" vertical="center"/>
      <protection locked="0"/>
    </xf>
    <xf numFmtId="177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77" fontId="22" fillId="0" borderId="0" xfId="0" applyNumberFormat="1" applyFont="1" applyFill="1" applyAlignment="1" applyProtection="1">
      <alignment vertical="center"/>
      <protection/>
    </xf>
    <xf numFmtId="177" fontId="22" fillId="0" borderId="19" xfId="0" applyNumberFormat="1" applyFont="1" applyFill="1" applyBorder="1" applyAlignment="1" applyProtection="1">
      <alignment horizontal="center" vertical="center"/>
      <protection locked="0"/>
    </xf>
    <xf numFmtId="177" fontId="22" fillId="0" borderId="14" xfId="0" applyNumberFormat="1" applyFont="1" applyFill="1" applyBorder="1" applyAlignment="1" applyProtection="1">
      <alignment horizontal="center" vertical="center"/>
      <protection locked="0"/>
    </xf>
    <xf numFmtId="178" fontId="21" fillId="0" borderId="18" xfId="48" applyNumberFormat="1" applyFont="1" applyFill="1" applyBorder="1" applyAlignment="1" applyProtection="1">
      <alignment/>
      <protection/>
    </xf>
    <xf numFmtId="178" fontId="21" fillId="0" borderId="16" xfId="48" applyNumberFormat="1" applyFont="1" applyFill="1" applyBorder="1" applyAlignment="1" applyProtection="1">
      <alignment/>
      <protection/>
    </xf>
    <xf numFmtId="178" fontId="21" fillId="0" borderId="0" xfId="48" applyNumberFormat="1" applyFont="1" applyFill="1" applyBorder="1" applyAlignment="1" applyProtection="1">
      <alignment/>
      <protection/>
    </xf>
    <xf numFmtId="178" fontId="21" fillId="0" borderId="0" xfId="48" applyNumberFormat="1" applyFont="1" applyFill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/>
    </xf>
    <xf numFmtId="179" fontId="21" fillId="0" borderId="18" xfId="0" applyNumberFormat="1" applyFont="1" applyFill="1" applyBorder="1" applyAlignment="1" applyProtection="1">
      <alignment/>
      <protection/>
    </xf>
    <xf numFmtId="179" fontId="21" fillId="0" borderId="0" xfId="0" applyNumberFormat="1" applyFont="1" applyFill="1" applyAlignment="1" applyProtection="1">
      <alignment/>
      <protection/>
    </xf>
    <xf numFmtId="178" fontId="24" fillId="0" borderId="18" xfId="48" applyNumberFormat="1" applyFont="1" applyFill="1" applyBorder="1" applyAlignment="1" applyProtection="1">
      <alignment/>
      <protection locked="0"/>
    </xf>
    <xf numFmtId="178" fontId="24" fillId="0" borderId="0" xfId="48" applyNumberFormat="1" applyFont="1" applyFill="1" applyAlignment="1" applyProtection="1">
      <alignment/>
      <protection locked="0"/>
    </xf>
    <xf numFmtId="178" fontId="21" fillId="0" borderId="18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Alignment="1" applyProtection="1">
      <alignment/>
      <protection locked="0"/>
    </xf>
    <xf numFmtId="178" fontId="21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Alignment="1" applyProtection="1" quotePrefix="1">
      <alignment horizontal="center"/>
      <protection locked="0"/>
    </xf>
    <xf numFmtId="178" fontId="21" fillId="0" borderId="17" xfId="48" applyNumberFormat="1" applyFont="1" applyFill="1" applyBorder="1" applyAlignment="1" applyProtection="1">
      <alignment/>
      <protection/>
    </xf>
    <xf numFmtId="178" fontId="21" fillId="0" borderId="17" xfId="48" applyNumberFormat="1" applyFont="1" applyFill="1" applyBorder="1" applyAlignment="1" applyProtection="1">
      <alignment/>
      <protection locked="0"/>
    </xf>
    <xf numFmtId="177" fontId="21" fillId="0" borderId="16" xfId="0" applyNumberFormat="1" applyFont="1" applyFill="1" applyBorder="1" applyAlignment="1" applyProtection="1">
      <alignment/>
      <protection locked="0"/>
    </xf>
    <xf numFmtId="177" fontId="21" fillId="0" borderId="16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10" width="11.625" style="3" customWidth="1"/>
    <col min="11" max="11" width="11.375" style="3" customWidth="1"/>
    <col min="12" max="12" width="9.75390625" style="3" customWidth="1"/>
    <col min="13" max="16384" width="15.25390625" style="3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pans="1:11" ht="15.75" customHeight="1" thickTop="1">
      <c r="A3" s="7" t="s">
        <v>2</v>
      </c>
      <c r="B3" s="8" t="s">
        <v>3</v>
      </c>
      <c r="C3" s="9" t="s">
        <v>4</v>
      </c>
      <c r="D3" s="9" t="s">
        <v>4</v>
      </c>
      <c r="E3" s="10" t="s">
        <v>4</v>
      </c>
      <c r="F3" s="9" t="s">
        <v>4</v>
      </c>
      <c r="G3" s="9" t="s">
        <v>4</v>
      </c>
      <c r="H3" s="9" t="s">
        <v>4</v>
      </c>
      <c r="I3" s="9" t="s">
        <v>4</v>
      </c>
      <c r="J3" s="9" t="s">
        <v>4</v>
      </c>
      <c r="K3" s="9" t="s">
        <v>4</v>
      </c>
    </row>
    <row r="4" spans="1:11" ht="15" customHeight="1">
      <c r="A4" s="11"/>
      <c r="B4" s="12"/>
      <c r="C4" s="13" t="s">
        <v>5</v>
      </c>
      <c r="D4" s="14" t="s">
        <v>6</v>
      </c>
      <c r="E4" s="13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pans="1:7" ht="17.25" customHeight="1">
      <c r="A5" s="15"/>
      <c r="B5" s="16" t="s">
        <v>14</v>
      </c>
      <c r="C5" s="16"/>
      <c r="D5" s="16"/>
      <c r="E5" s="17"/>
      <c r="F5" s="17"/>
      <c r="G5" s="17"/>
    </row>
    <row r="6" spans="1:11" ht="12" customHeight="1">
      <c r="A6" s="18"/>
      <c r="B6" s="19"/>
      <c r="C6" s="19"/>
      <c r="D6" s="19"/>
      <c r="E6" s="19"/>
      <c r="F6" s="19"/>
      <c r="G6" s="19"/>
      <c r="H6" s="20"/>
      <c r="I6" s="20"/>
      <c r="J6" s="20"/>
      <c r="K6" s="20"/>
    </row>
    <row r="7" spans="1:11" ht="12" customHeight="1">
      <c r="A7" s="21" t="s">
        <v>15</v>
      </c>
      <c r="B7" s="22">
        <f>SUM(C7:K7)</f>
        <v>103089</v>
      </c>
      <c r="C7" s="15">
        <v>12904</v>
      </c>
      <c r="D7" s="15">
        <v>66457</v>
      </c>
      <c r="E7" s="23">
        <v>3949</v>
      </c>
      <c r="F7" s="15">
        <v>4428</v>
      </c>
      <c r="G7" s="15">
        <v>5932</v>
      </c>
      <c r="H7" s="24">
        <v>1861</v>
      </c>
      <c r="I7" s="24">
        <v>0</v>
      </c>
      <c r="J7" s="3">
        <v>3806</v>
      </c>
      <c r="K7" s="24">
        <v>3752</v>
      </c>
    </row>
    <row r="8" spans="1:11" ht="12" customHeight="1">
      <c r="A8" s="21" t="s">
        <v>16</v>
      </c>
      <c r="B8" s="22">
        <f>SUM(C8:K8)</f>
        <v>133787</v>
      </c>
      <c r="C8" s="25">
        <v>16714</v>
      </c>
      <c r="D8" s="25">
        <v>92463</v>
      </c>
      <c r="E8" s="24">
        <v>5354</v>
      </c>
      <c r="F8" s="25">
        <v>5380</v>
      </c>
      <c r="G8" s="25">
        <v>2584</v>
      </c>
      <c r="H8" s="24">
        <v>0</v>
      </c>
      <c r="I8" s="24">
        <v>0</v>
      </c>
      <c r="J8" s="24">
        <v>6085</v>
      </c>
      <c r="K8" s="24">
        <v>5207</v>
      </c>
    </row>
    <row r="9" spans="1:7" s="28" customFormat="1" ht="12" customHeight="1">
      <c r="A9" s="26"/>
      <c r="B9" s="27"/>
      <c r="C9" s="4"/>
      <c r="D9" s="4"/>
      <c r="E9" s="4"/>
      <c r="F9" s="4"/>
      <c r="G9" s="4"/>
    </row>
    <row r="10" spans="1:11" ht="12" customHeight="1">
      <c r="A10" s="29" t="s">
        <v>17</v>
      </c>
      <c r="B10" s="30">
        <f aca="true" t="shared" si="0" ref="B10:G10">SUM(B12:B23)</f>
        <v>185936</v>
      </c>
      <c r="C10" s="31">
        <f t="shared" si="0"/>
        <v>19900</v>
      </c>
      <c r="D10" s="31">
        <f t="shared" si="0"/>
        <v>126231</v>
      </c>
      <c r="E10" s="31">
        <f t="shared" si="0"/>
        <v>5995</v>
      </c>
      <c r="F10" s="31">
        <f t="shared" si="0"/>
        <v>7329</v>
      </c>
      <c r="G10" s="31">
        <f t="shared" si="0"/>
        <v>7424</v>
      </c>
      <c r="H10" s="32">
        <v>0</v>
      </c>
      <c r="I10" s="32">
        <v>0</v>
      </c>
      <c r="J10" s="31">
        <f>SUM(J12:J23)</f>
        <v>8793</v>
      </c>
      <c r="K10" s="31">
        <f>SUM(K12:K23)</f>
        <v>10264</v>
      </c>
    </row>
    <row r="11" spans="1:7" ht="12" customHeight="1">
      <c r="A11" s="33"/>
      <c r="B11" s="34"/>
      <c r="C11" s="25"/>
      <c r="E11" s="25"/>
      <c r="F11" s="25"/>
      <c r="G11" s="25"/>
    </row>
    <row r="12" spans="1:11" ht="12" customHeight="1">
      <c r="A12" s="33" t="s">
        <v>18</v>
      </c>
      <c r="B12" s="22">
        <f>SUM(C12:K12)</f>
        <v>13800</v>
      </c>
      <c r="C12" s="35">
        <v>2206</v>
      </c>
      <c r="D12" s="35">
        <v>9464</v>
      </c>
      <c r="E12" s="24">
        <v>415</v>
      </c>
      <c r="F12" s="35">
        <v>453</v>
      </c>
      <c r="G12" s="35" t="s">
        <v>19</v>
      </c>
      <c r="H12" s="24">
        <v>0</v>
      </c>
      <c r="I12" s="24">
        <v>0</v>
      </c>
      <c r="J12" s="24">
        <v>569</v>
      </c>
      <c r="K12" s="24">
        <v>693</v>
      </c>
    </row>
    <row r="13" spans="1:11" ht="12" customHeight="1">
      <c r="A13" s="21" t="s">
        <v>20</v>
      </c>
      <c r="B13" s="22">
        <f aca="true" t="shared" si="1" ref="B13:B23">SUM(C13:K13)</f>
        <v>12882</v>
      </c>
      <c r="C13" s="35">
        <v>1767</v>
      </c>
      <c r="D13" s="35">
        <v>9021</v>
      </c>
      <c r="E13" s="24">
        <v>388</v>
      </c>
      <c r="F13" s="35">
        <v>511</v>
      </c>
      <c r="G13" s="36" t="s">
        <v>21</v>
      </c>
      <c r="H13" s="24">
        <v>0</v>
      </c>
      <c r="I13" s="24">
        <v>0</v>
      </c>
      <c r="J13" s="24">
        <v>630</v>
      </c>
      <c r="K13" s="24">
        <v>565</v>
      </c>
    </row>
    <row r="14" spans="1:11" ht="12" customHeight="1">
      <c r="A14" s="21" t="s">
        <v>22</v>
      </c>
      <c r="B14" s="22">
        <f t="shared" si="1"/>
        <v>16296</v>
      </c>
      <c r="C14" s="35">
        <v>2119</v>
      </c>
      <c r="D14" s="35">
        <v>11303</v>
      </c>
      <c r="E14" s="24">
        <v>634</v>
      </c>
      <c r="F14" s="35">
        <v>810</v>
      </c>
      <c r="G14" s="36" t="s">
        <v>21</v>
      </c>
      <c r="H14" s="24">
        <v>0</v>
      </c>
      <c r="I14" s="24">
        <v>0</v>
      </c>
      <c r="J14" s="24">
        <v>729</v>
      </c>
      <c r="K14" s="24">
        <v>701</v>
      </c>
    </row>
    <row r="15" spans="1:11" ht="12" customHeight="1">
      <c r="A15" s="21" t="s">
        <v>23</v>
      </c>
      <c r="B15" s="22">
        <f t="shared" si="1"/>
        <v>17964</v>
      </c>
      <c r="C15" s="35">
        <v>2018</v>
      </c>
      <c r="D15" s="35">
        <v>12147</v>
      </c>
      <c r="E15" s="24">
        <v>660</v>
      </c>
      <c r="F15" s="35">
        <v>873</v>
      </c>
      <c r="G15" s="35">
        <v>770</v>
      </c>
      <c r="H15" s="24">
        <v>0</v>
      </c>
      <c r="I15" s="24">
        <v>0</v>
      </c>
      <c r="J15" s="24">
        <v>771</v>
      </c>
      <c r="K15" s="24">
        <v>725</v>
      </c>
    </row>
    <row r="16" spans="1:11" ht="12" customHeight="1">
      <c r="A16" s="21" t="s">
        <v>24</v>
      </c>
      <c r="B16" s="22">
        <f t="shared" si="1"/>
        <v>17676</v>
      </c>
      <c r="C16" s="35">
        <v>1581</v>
      </c>
      <c r="D16" s="35">
        <v>12325</v>
      </c>
      <c r="E16" s="24">
        <v>574</v>
      </c>
      <c r="F16" s="35">
        <v>710</v>
      </c>
      <c r="G16" s="35">
        <v>925</v>
      </c>
      <c r="H16" s="24">
        <v>0</v>
      </c>
      <c r="I16" s="24">
        <v>0</v>
      </c>
      <c r="J16" s="24">
        <v>750</v>
      </c>
      <c r="K16" s="24">
        <v>811</v>
      </c>
    </row>
    <row r="17" spans="1:11" s="28" customFormat="1" ht="12" customHeight="1">
      <c r="A17" s="21" t="s">
        <v>25</v>
      </c>
      <c r="B17" s="22">
        <f t="shared" si="1"/>
        <v>13222</v>
      </c>
      <c r="C17" s="35">
        <v>1056</v>
      </c>
      <c r="D17" s="35">
        <v>9275</v>
      </c>
      <c r="E17" s="24">
        <v>348</v>
      </c>
      <c r="F17" s="35">
        <v>594</v>
      </c>
      <c r="G17" s="35">
        <v>673</v>
      </c>
      <c r="H17" s="24">
        <v>0</v>
      </c>
      <c r="I17" s="24">
        <v>0</v>
      </c>
      <c r="J17" s="24">
        <v>715</v>
      </c>
      <c r="K17" s="24">
        <v>561</v>
      </c>
    </row>
    <row r="18" spans="1:11" ht="12" customHeight="1">
      <c r="A18" s="21" t="s">
        <v>26</v>
      </c>
      <c r="B18" s="22">
        <f t="shared" si="1"/>
        <v>12275</v>
      </c>
      <c r="C18" s="35">
        <v>990</v>
      </c>
      <c r="D18" s="35">
        <v>8632</v>
      </c>
      <c r="E18" s="24">
        <v>360</v>
      </c>
      <c r="F18" s="37">
        <v>431</v>
      </c>
      <c r="G18" s="35">
        <v>484</v>
      </c>
      <c r="H18" s="24">
        <v>0</v>
      </c>
      <c r="I18" s="24">
        <v>0</v>
      </c>
      <c r="J18" s="24">
        <v>664</v>
      </c>
      <c r="K18" s="24">
        <v>714</v>
      </c>
    </row>
    <row r="19" spans="1:11" ht="12" customHeight="1">
      <c r="A19" s="21" t="s">
        <v>27</v>
      </c>
      <c r="B19" s="22">
        <f t="shared" si="1"/>
        <v>17325</v>
      </c>
      <c r="C19" s="35">
        <v>1289</v>
      </c>
      <c r="D19" s="35">
        <v>11925</v>
      </c>
      <c r="E19" s="24">
        <v>349</v>
      </c>
      <c r="F19" s="38">
        <v>515</v>
      </c>
      <c r="G19" s="35">
        <v>949</v>
      </c>
      <c r="H19" s="24">
        <v>0</v>
      </c>
      <c r="I19" s="24">
        <v>0</v>
      </c>
      <c r="J19" s="24">
        <v>1307</v>
      </c>
      <c r="K19" s="3">
        <v>991</v>
      </c>
    </row>
    <row r="20" spans="1:11" ht="12" customHeight="1">
      <c r="A20" s="21" t="s">
        <v>28</v>
      </c>
      <c r="B20" s="22">
        <f t="shared" si="1"/>
        <v>14699</v>
      </c>
      <c r="C20" s="35">
        <v>1476</v>
      </c>
      <c r="D20" s="35">
        <v>9799</v>
      </c>
      <c r="E20" s="24">
        <v>422</v>
      </c>
      <c r="F20" s="35">
        <v>557</v>
      </c>
      <c r="G20" s="35">
        <v>807</v>
      </c>
      <c r="H20" s="24">
        <v>0</v>
      </c>
      <c r="I20" s="24">
        <v>0</v>
      </c>
      <c r="J20" s="24">
        <v>582</v>
      </c>
      <c r="K20" s="3">
        <v>1056</v>
      </c>
    </row>
    <row r="21" spans="1:11" ht="12" customHeight="1">
      <c r="A21" s="21" t="s">
        <v>29</v>
      </c>
      <c r="B21" s="22">
        <f t="shared" si="1"/>
        <v>17920</v>
      </c>
      <c r="C21" s="35">
        <v>1319</v>
      </c>
      <c r="D21" s="35">
        <v>12330</v>
      </c>
      <c r="E21" s="24">
        <v>571</v>
      </c>
      <c r="F21" s="35">
        <v>637</v>
      </c>
      <c r="G21" s="35">
        <v>1119</v>
      </c>
      <c r="H21" s="24">
        <v>0</v>
      </c>
      <c r="I21" s="24">
        <v>0</v>
      </c>
      <c r="J21" s="24">
        <v>774</v>
      </c>
      <c r="K21" s="3">
        <v>1170</v>
      </c>
    </row>
    <row r="22" spans="1:11" ht="12" customHeight="1">
      <c r="A22" s="21" t="s">
        <v>30</v>
      </c>
      <c r="B22" s="22">
        <f t="shared" si="1"/>
        <v>18762</v>
      </c>
      <c r="C22" s="38">
        <v>2517</v>
      </c>
      <c r="D22" s="38">
        <v>11553</v>
      </c>
      <c r="E22" s="24">
        <v>799</v>
      </c>
      <c r="F22" s="38">
        <v>770</v>
      </c>
      <c r="G22" s="38">
        <v>1037</v>
      </c>
      <c r="H22" s="24">
        <v>0</v>
      </c>
      <c r="I22" s="24">
        <v>0</v>
      </c>
      <c r="J22" s="24">
        <v>832</v>
      </c>
      <c r="K22" s="3">
        <v>1254</v>
      </c>
    </row>
    <row r="23" spans="1:11" ht="12" customHeight="1">
      <c r="A23" s="39" t="s">
        <v>31</v>
      </c>
      <c r="B23" s="22">
        <f t="shared" si="1"/>
        <v>13115</v>
      </c>
      <c r="C23" s="40">
        <v>1562</v>
      </c>
      <c r="D23" s="40">
        <v>8457</v>
      </c>
      <c r="E23" s="24">
        <v>475</v>
      </c>
      <c r="F23" s="40">
        <v>468</v>
      </c>
      <c r="G23" s="40">
        <v>660</v>
      </c>
      <c r="H23" s="41">
        <v>0</v>
      </c>
      <c r="I23" s="41">
        <v>0</v>
      </c>
      <c r="J23" s="41">
        <v>470</v>
      </c>
      <c r="K23" s="20">
        <v>1023</v>
      </c>
    </row>
    <row r="24" spans="1:12" ht="17.25" customHeight="1">
      <c r="A24" s="42"/>
      <c r="B24" s="16" t="s">
        <v>32</v>
      </c>
      <c r="C24" s="16"/>
      <c r="D24" s="16"/>
      <c r="E24" s="16"/>
      <c r="F24" s="16"/>
      <c r="G24" s="16"/>
      <c r="H24" s="43"/>
      <c r="I24" s="15"/>
      <c r="L24" s="44"/>
    </row>
    <row r="25" spans="1:11" ht="12" customHeight="1">
      <c r="A25" s="18"/>
      <c r="B25" s="17"/>
      <c r="C25" s="17"/>
      <c r="D25" s="17"/>
      <c r="E25" s="17"/>
      <c r="F25" s="17"/>
      <c r="G25" s="17"/>
      <c r="K25" s="40"/>
    </row>
    <row r="26" spans="1:11" ht="12" customHeight="1">
      <c r="A26" s="21" t="s">
        <v>15</v>
      </c>
      <c r="B26" s="45">
        <f>SUM(C26:K26)</f>
        <v>93596</v>
      </c>
      <c r="C26" s="46">
        <v>12173</v>
      </c>
      <c r="D26" s="46">
        <v>57168</v>
      </c>
      <c r="E26" s="47">
        <v>3793</v>
      </c>
      <c r="F26" s="46">
        <v>5612</v>
      </c>
      <c r="G26" s="46">
        <v>5297</v>
      </c>
      <c r="H26" s="48">
        <v>2151</v>
      </c>
      <c r="I26" s="48">
        <v>0</v>
      </c>
      <c r="J26" s="49">
        <v>3233</v>
      </c>
      <c r="K26" s="24">
        <v>4169</v>
      </c>
    </row>
    <row r="27" spans="1:11" ht="12" customHeight="1">
      <c r="A27" s="21" t="s">
        <v>16</v>
      </c>
      <c r="B27" s="22">
        <f>SUM(C27:K27)</f>
        <v>120950</v>
      </c>
      <c r="C27" s="38">
        <v>15121</v>
      </c>
      <c r="D27" s="38">
        <v>82500</v>
      </c>
      <c r="E27" s="24">
        <v>4655</v>
      </c>
      <c r="F27" s="38">
        <v>6563</v>
      </c>
      <c r="G27" s="38">
        <v>2502</v>
      </c>
      <c r="H27" s="24">
        <v>0</v>
      </c>
      <c r="I27" s="24">
        <v>0</v>
      </c>
      <c r="J27" s="24">
        <v>4502</v>
      </c>
      <c r="K27" s="24">
        <v>5107</v>
      </c>
    </row>
    <row r="28" spans="1:2" ht="12" customHeight="1">
      <c r="A28" s="26"/>
      <c r="B28" s="34"/>
    </row>
    <row r="29" spans="1:11" ht="12" customHeight="1">
      <c r="A29" s="29" t="s">
        <v>17</v>
      </c>
      <c r="B29" s="50">
        <f aca="true" t="shared" si="2" ref="B29:K29">SUM(B31:B42)</f>
        <v>174606</v>
      </c>
      <c r="C29" s="51">
        <f t="shared" si="2"/>
        <v>20584</v>
      </c>
      <c r="D29" s="51">
        <f t="shared" si="2"/>
        <v>113023</v>
      </c>
      <c r="E29" s="51">
        <f t="shared" si="2"/>
        <v>6509</v>
      </c>
      <c r="F29" s="51">
        <f t="shared" si="2"/>
        <v>9063</v>
      </c>
      <c r="G29" s="51">
        <f t="shared" si="2"/>
        <v>6319</v>
      </c>
      <c r="H29" s="32">
        <v>0</v>
      </c>
      <c r="I29" s="32">
        <v>0</v>
      </c>
      <c r="J29" s="51">
        <f t="shared" si="2"/>
        <v>6618</v>
      </c>
      <c r="K29" s="51">
        <f t="shared" si="2"/>
        <v>12490</v>
      </c>
    </row>
    <row r="30" spans="1:11" ht="12" customHeight="1">
      <c r="A30" s="33"/>
      <c r="B30" s="27"/>
      <c r="C30" s="52"/>
      <c r="D30" s="52"/>
      <c r="E30" s="52"/>
      <c r="F30" s="52"/>
      <c r="G30" s="52"/>
      <c r="H30" s="35"/>
      <c r="I30" s="35"/>
      <c r="J30" s="35"/>
      <c r="K30" s="35"/>
    </row>
    <row r="31" spans="1:11" ht="12" customHeight="1">
      <c r="A31" s="33" t="s">
        <v>18</v>
      </c>
      <c r="B31" s="22">
        <f>SUM(C31:K31)</f>
        <v>11288</v>
      </c>
      <c r="C31" s="35">
        <v>1631</v>
      </c>
      <c r="D31" s="35">
        <v>7597</v>
      </c>
      <c r="E31" s="24">
        <v>469</v>
      </c>
      <c r="F31" s="35">
        <v>448</v>
      </c>
      <c r="G31" s="35" t="s">
        <v>19</v>
      </c>
      <c r="H31" s="24">
        <v>0</v>
      </c>
      <c r="I31" s="24">
        <v>0</v>
      </c>
      <c r="J31" s="24">
        <v>400</v>
      </c>
      <c r="K31" s="24">
        <v>743</v>
      </c>
    </row>
    <row r="32" spans="1:11" ht="12" customHeight="1">
      <c r="A32" s="21" t="s">
        <v>20</v>
      </c>
      <c r="B32" s="22">
        <f aca="true" t="shared" si="3" ref="B32:B42">SUM(C32:K32)</f>
        <v>11104</v>
      </c>
      <c r="C32" s="35">
        <v>1616</v>
      </c>
      <c r="D32" s="35">
        <v>7612</v>
      </c>
      <c r="E32" s="24">
        <v>303</v>
      </c>
      <c r="F32" s="35">
        <v>730</v>
      </c>
      <c r="G32" s="36" t="s">
        <v>21</v>
      </c>
      <c r="H32" s="24">
        <v>0</v>
      </c>
      <c r="I32" s="24">
        <v>0</v>
      </c>
      <c r="J32" s="24">
        <v>376</v>
      </c>
      <c r="K32" s="24">
        <v>467</v>
      </c>
    </row>
    <row r="33" spans="1:11" ht="12" customHeight="1">
      <c r="A33" s="21" t="s">
        <v>22</v>
      </c>
      <c r="B33" s="22">
        <f t="shared" si="3"/>
        <v>15644</v>
      </c>
      <c r="C33" s="35">
        <v>2319</v>
      </c>
      <c r="D33" s="35">
        <v>10468</v>
      </c>
      <c r="E33" s="24">
        <v>749</v>
      </c>
      <c r="F33" s="35">
        <v>967</v>
      </c>
      <c r="G33" s="36" t="s">
        <v>21</v>
      </c>
      <c r="H33" s="24">
        <v>0</v>
      </c>
      <c r="I33" s="24">
        <v>0</v>
      </c>
      <c r="J33" s="24">
        <v>438</v>
      </c>
      <c r="K33" s="24">
        <v>703</v>
      </c>
    </row>
    <row r="34" spans="1:11" ht="12" customHeight="1">
      <c r="A34" s="21" t="s">
        <v>23</v>
      </c>
      <c r="B34" s="22">
        <f t="shared" si="3"/>
        <v>15958</v>
      </c>
      <c r="C34" s="35">
        <v>2140</v>
      </c>
      <c r="D34" s="35">
        <v>10348</v>
      </c>
      <c r="E34" s="24">
        <v>640</v>
      </c>
      <c r="F34" s="35">
        <v>962</v>
      </c>
      <c r="G34" s="35">
        <v>692</v>
      </c>
      <c r="H34" s="24">
        <v>0</v>
      </c>
      <c r="I34" s="24">
        <v>0</v>
      </c>
      <c r="J34" s="24">
        <v>423</v>
      </c>
      <c r="K34" s="24">
        <v>753</v>
      </c>
    </row>
    <row r="35" spans="1:11" s="28" customFormat="1" ht="12" customHeight="1">
      <c r="A35" s="21" t="s">
        <v>24</v>
      </c>
      <c r="B35" s="22">
        <f t="shared" si="3"/>
        <v>15593</v>
      </c>
      <c r="C35" s="35">
        <v>1580</v>
      </c>
      <c r="D35" s="35">
        <v>10158</v>
      </c>
      <c r="E35" s="24">
        <v>792</v>
      </c>
      <c r="F35" s="35">
        <v>881</v>
      </c>
      <c r="G35" s="35">
        <v>816</v>
      </c>
      <c r="H35" s="24">
        <v>0</v>
      </c>
      <c r="I35" s="24">
        <v>0</v>
      </c>
      <c r="J35" s="24">
        <v>401</v>
      </c>
      <c r="K35" s="24">
        <v>965</v>
      </c>
    </row>
    <row r="36" spans="1:11" ht="12" customHeight="1">
      <c r="A36" s="21" t="s">
        <v>25</v>
      </c>
      <c r="B36" s="22">
        <f t="shared" si="3"/>
        <v>11872</v>
      </c>
      <c r="C36" s="35">
        <v>1145</v>
      </c>
      <c r="D36" s="35">
        <v>7654</v>
      </c>
      <c r="E36" s="24">
        <v>407</v>
      </c>
      <c r="F36" s="35">
        <v>662</v>
      </c>
      <c r="G36" s="35">
        <v>500</v>
      </c>
      <c r="H36" s="24">
        <v>0</v>
      </c>
      <c r="I36" s="24">
        <v>0</v>
      </c>
      <c r="J36" s="24">
        <v>458</v>
      </c>
      <c r="K36" s="24">
        <v>1046</v>
      </c>
    </row>
    <row r="37" spans="1:11" ht="12" customHeight="1">
      <c r="A37" s="21" t="s">
        <v>33</v>
      </c>
      <c r="B37" s="22">
        <f t="shared" si="3"/>
        <v>12257</v>
      </c>
      <c r="C37" s="35">
        <v>1291</v>
      </c>
      <c r="D37" s="35">
        <v>7816</v>
      </c>
      <c r="E37" s="24">
        <v>497</v>
      </c>
      <c r="F37" s="35">
        <v>654</v>
      </c>
      <c r="G37" s="35">
        <v>438</v>
      </c>
      <c r="H37" s="24">
        <v>0</v>
      </c>
      <c r="I37" s="24">
        <v>0</v>
      </c>
      <c r="J37" s="24">
        <v>723</v>
      </c>
      <c r="K37" s="24">
        <v>838</v>
      </c>
    </row>
    <row r="38" spans="1:11" ht="12" customHeight="1">
      <c r="A38" s="21" t="s">
        <v>27</v>
      </c>
      <c r="B38" s="22">
        <f t="shared" si="3"/>
        <v>16755</v>
      </c>
      <c r="C38" s="35">
        <v>1535</v>
      </c>
      <c r="D38" s="35">
        <v>11079</v>
      </c>
      <c r="E38" s="24">
        <v>388</v>
      </c>
      <c r="F38" s="35">
        <v>555</v>
      </c>
      <c r="G38" s="35">
        <v>783</v>
      </c>
      <c r="H38" s="24">
        <v>0</v>
      </c>
      <c r="I38" s="24">
        <v>0</v>
      </c>
      <c r="J38" s="24">
        <v>1233</v>
      </c>
      <c r="K38" s="3">
        <v>1182</v>
      </c>
    </row>
    <row r="39" spans="1:11" ht="12" customHeight="1">
      <c r="A39" s="21" t="s">
        <v>28</v>
      </c>
      <c r="B39" s="22">
        <f t="shared" si="3"/>
        <v>12788</v>
      </c>
      <c r="C39" s="35">
        <v>1142</v>
      </c>
      <c r="D39" s="35">
        <v>8094</v>
      </c>
      <c r="E39" s="24">
        <v>468</v>
      </c>
      <c r="F39" s="35">
        <v>698</v>
      </c>
      <c r="G39" s="35">
        <v>713</v>
      </c>
      <c r="H39" s="24">
        <v>0</v>
      </c>
      <c r="I39" s="24">
        <v>0</v>
      </c>
      <c r="J39" s="24">
        <v>444</v>
      </c>
      <c r="K39" s="3">
        <v>1229</v>
      </c>
    </row>
    <row r="40" spans="1:11" ht="12" customHeight="1">
      <c r="A40" s="21" t="s">
        <v>34</v>
      </c>
      <c r="B40" s="22">
        <f t="shared" si="3"/>
        <v>18085</v>
      </c>
      <c r="C40" s="35">
        <v>1567</v>
      </c>
      <c r="D40" s="35">
        <v>12099</v>
      </c>
      <c r="E40" s="24">
        <v>659</v>
      </c>
      <c r="F40" s="35">
        <v>807</v>
      </c>
      <c r="G40" s="35">
        <v>888</v>
      </c>
      <c r="H40" s="24">
        <v>0</v>
      </c>
      <c r="I40" s="24">
        <v>0</v>
      </c>
      <c r="J40" s="24">
        <v>636</v>
      </c>
      <c r="K40" s="3">
        <v>1429</v>
      </c>
    </row>
    <row r="41" spans="1:11" ht="12" customHeight="1">
      <c r="A41" s="21" t="s">
        <v>30</v>
      </c>
      <c r="B41" s="22">
        <f t="shared" si="3"/>
        <v>17815</v>
      </c>
      <c r="C41" s="35">
        <v>2299</v>
      </c>
      <c r="D41" s="35">
        <v>10805</v>
      </c>
      <c r="E41" s="24">
        <v>657</v>
      </c>
      <c r="F41" s="35">
        <v>999</v>
      </c>
      <c r="G41" s="35">
        <v>888</v>
      </c>
      <c r="H41" s="24">
        <v>0</v>
      </c>
      <c r="I41" s="24">
        <v>0</v>
      </c>
      <c r="J41" s="24">
        <v>561</v>
      </c>
      <c r="K41" s="3">
        <v>1606</v>
      </c>
    </row>
    <row r="42" spans="1:11" ht="12" customHeight="1">
      <c r="A42" s="39" t="s">
        <v>31</v>
      </c>
      <c r="B42" s="53">
        <f t="shared" si="3"/>
        <v>15447</v>
      </c>
      <c r="C42" s="40">
        <v>2319</v>
      </c>
      <c r="D42" s="40">
        <v>9293</v>
      </c>
      <c r="E42" s="41">
        <v>480</v>
      </c>
      <c r="F42" s="40">
        <v>700</v>
      </c>
      <c r="G42" s="40">
        <v>601</v>
      </c>
      <c r="H42" s="41">
        <v>0</v>
      </c>
      <c r="I42" s="41">
        <v>0</v>
      </c>
      <c r="J42" s="41">
        <v>525</v>
      </c>
      <c r="K42" s="20">
        <v>1529</v>
      </c>
    </row>
    <row r="43" spans="1:7" ht="12" customHeight="1">
      <c r="A43" s="52"/>
      <c r="B43" s="52"/>
      <c r="C43" s="52"/>
      <c r="D43" s="52"/>
      <c r="E43" s="52"/>
      <c r="F43" s="52"/>
      <c r="G43" s="52"/>
    </row>
    <row r="47" spans="4:7" ht="12" customHeight="1">
      <c r="D47" s="35"/>
      <c r="E47" s="35"/>
      <c r="F47" s="35"/>
      <c r="G47" s="35"/>
    </row>
    <row r="48" spans="4:7" ht="12" customHeight="1">
      <c r="D48" s="35"/>
      <c r="E48" s="35"/>
      <c r="F48" s="35"/>
      <c r="G48" s="35"/>
    </row>
    <row r="49" spans="4:7" ht="12" customHeight="1">
      <c r="D49" s="35"/>
      <c r="E49" s="35"/>
      <c r="F49" s="35"/>
      <c r="G49" s="35"/>
    </row>
    <row r="50" spans="4:7" ht="12" customHeight="1">
      <c r="D50" s="35"/>
      <c r="E50" s="35"/>
      <c r="F50" s="35"/>
      <c r="G50" s="35"/>
    </row>
    <row r="51" spans="4:10" ht="12" customHeight="1">
      <c r="D51" s="35"/>
      <c r="E51" s="35"/>
      <c r="F51" s="35"/>
      <c r="G51" s="35"/>
      <c r="H51" s="25"/>
      <c r="I51" s="25"/>
      <c r="J51" s="25"/>
    </row>
    <row r="52" spans="4:7" ht="12" customHeight="1">
      <c r="D52" s="35"/>
      <c r="E52" s="35"/>
      <c r="F52" s="35"/>
      <c r="G52" s="35"/>
    </row>
    <row r="53" spans="4:7" ht="12" customHeight="1">
      <c r="D53" s="35"/>
      <c r="E53" s="35"/>
      <c r="F53" s="35"/>
      <c r="G53" s="35"/>
    </row>
    <row r="54" spans="4:7" ht="12" customHeight="1">
      <c r="D54" s="35"/>
      <c r="E54" s="35"/>
      <c r="F54" s="35"/>
      <c r="G54" s="35"/>
    </row>
    <row r="55" spans="4:7" ht="12" customHeight="1">
      <c r="D55" s="35"/>
      <c r="E55" s="35"/>
      <c r="F55" s="35"/>
      <c r="G55" s="35"/>
    </row>
    <row r="56" spans="4:7" ht="12" customHeight="1">
      <c r="D56" s="35"/>
      <c r="E56" s="35"/>
      <c r="F56" s="35"/>
      <c r="G56" s="35"/>
    </row>
    <row r="57" spans="4:7" ht="12" customHeight="1">
      <c r="D57" s="35"/>
      <c r="E57" s="35"/>
      <c r="F57" s="35"/>
      <c r="G57" s="35"/>
    </row>
    <row r="58" spans="4:7" ht="12" customHeight="1">
      <c r="D58" s="35"/>
      <c r="E58" s="35"/>
      <c r="F58" s="35"/>
      <c r="G58" s="35"/>
    </row>
  </sheetData>
  <sheetProtection/>
  <mergeCells count="5">
    <mergeCell ref="A1:K1"/>
    <mergeCell ref="A3:A4"/>
    <mergeCell ref="B3:B4"/>
    <mergeCell ref="B5:G6"/>
    <mergeCell ref="B24:G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0.875" style="57" customWidth="1"/>
    <col min="2" max="7" width="12.75390625" style="57" customWidth="1"/>
    <col min="8" max="10" width="11.75390625" style="57" customWidth="1"/>
    <col min="11" max="11" width="10.875" style="57" customWidth="1"/>
    <col min="12" max="12" width="9.75390625" style="57" customWidth="1"/>
    <col min="13" max="16384" width="15.25390625" style="57" customWidth="1"/>
  </cols>
  <sheetData>
    <row r="1" spans="1:12" ht="1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6"/>
    </row>
    <row r="2" spans="1:12" ht="12" customHeight="1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5"/>
      <c r="L2" s="56"/>
    </row>
    <row r="3" spans="1:12" s="65" customFormat="1" ht="12" customHeight="1" thickTop="1">
      <c r="A3" s="60" t="s">
        <v>37</v>
      </c>
      <c r="B3" s="61" t="s">
        <v>38</v>
      </c>
      <c r="C3" s="62"/>
      <c r="D3" s="63"/>
      <c r="E3" s="61" t="s">
        <v>39</v>
      </c>
      <c r="F3" s="62"/>
      <c r="G3" s="63"/>
      <c r="H3" s="61" t="s">
        <v>40</v>
      </c>
      <c r="I3" s="62"/>
      <c r="J3" s="62"/>
      <c r="K3" s="64"/>
      <c r="L3" s="64"/>
    </row>
    <row r="4" spans="1:12" s="65" customFormat="1" ht="12" customHeight="1">
      <c r="A4" s="66"/>
      <c r="B4" s="67" t="s">
        <v>41</v>
      </c>
      <c r="C4" s="67" t="s">
        <v>42</v>
      </c>
      <c r="D4" s="67" t="s">
        <v>43</v>
      </c>
      <c r="E4" s="67" t="s">
        <v>41</v>
      </c>
      <c r="F4" s="67" t="s">
        <v>42</v>
      </c>
      <c r="G4" s="67" t="s">
        <v>43</v>
      </c>
      <c r="H4" s="67" t="s">
        <v>41</v>
      </c>
      <c r="I4" s="67" t="s">
        <v>42</v>
      </c>
      <c r="J4" s="67" t="s">
        <v>43</v>
      </c>
      <c r="K4" s="64"/>
      <c r="L4" s="64"/>
    </row>
    <row r="5" spans="1:12" s="72" customFormat="1" ht="12" customHeight="1">
      <c r="A5" s="21" t="s">
        <v>44</v>
      </c>
      <c r="B5" s="68">
        <f aca="true" t="shared" si="0" ref="B5:D6">E5+H5</f>
        <v>539976</v>
      </c>
      <c r="C5" s="69">
        <f t="shared" si="0"/>
        <v>140062</v>
      </c>
      <c r="D5" s="70">
        <f t="shared" si="0"/>
        <v>399914</v>
      </c>
      <c r="E5" s="71">
        <f>SUM(F5:G5)</f>
        <v>379429</v>
      </c>
      <c r="F5" s="71">
        <v>105264</v>
      </c>
      <c r="G5" s="71">
        <v>274165</v>
      </c>
      <c r="H5" s="71">
        <f>SUM(I5:J5)</f>
        <v>160547</v>
      </c>
      <c r="I5" s="71">
        <v>34798</v>
      </c>
      <c r="J5" s="71">
        <v>125749</v>
      </c>
      <c r="K5" s="56"/>
      <c r="L5" s="56"/>
    </row>
    <row r="6" spans="1:12" ht="12" customHeight="1">
      <c r="A6" s="21" t="s">
        <v>45</v>
      </c>
      <c r="B6" s="68">
        <f t="shared" si="0"/>
        <v>647574</v>
      </c>
      <c r="C6" s="70">
        <f t="shared" si="0"/>
        <v>136956</v>
      </c>
      <c r="D6" s="70">
        <f t="shared" si="0"/>
        <v>510618</v>
      </c>
      <c r="E6" s="71">
        <f>SUM(F6:G6)</f>
        <v>470114</v>
      </c>
      <c r="F6" s="71">
        <v>106428</v>
      </c>
      <c r="G6" s="71">
        <v>363686</v>
      </c>
      <c r="H6" s="71">
        <f>SUM(I6:J6)</f>
        <v>177460</v>
      </c>
      <c r="I6" s="71">
        <v>30528</v>
      </c>
      <c r="J6" s="71">
        <v>146932</v>
      </c>
      <c r="K6" s="56"/>
      <c r="L6" s="56"/>
    </row>
    <row r="7" spans="1:12" ht="12" customHeight="1">
      <c r="A7" s="26"/>
      <c r="B7" s="73"/>
      <c r="C7" s="74"/>
      <c r="D7" s="74"/>
      <c r="K7" s="56"/>
      <c r="L7" s="56"/>
    </row>
    <row r="8" spans="1:12" ht="12" customHeight="1">
      <c r="A8" s="29" t="s">
        <v>46</v>
      </c>
      <c r="B8" s="75">
        <f aca="true" t="shared" si="1" ref="B8:J8">SUM(B10:B21)</f>
        <v>829562</v>
      </c>
      <c r="C8" s="76">
        <f t="shared" si="1"/>
        <v>196368</v>
      </c>
      <c r="D8" s="76">
        <f t="shared" si="1"/>
        <v>633194</v>
      </c>
      <c r="E8" s="76">
        <f t="shared" si="1"/>
        <v>639347</v>
      </c>
      <c r="F8" s="76">
        <f t="shared" si="1"/>
        <v>163627</v>
      </c>
      <c r="G8" s="76">
        <f t="shared" si="1"/>
        <v>475720</v>
      </c>
      <c r="H8" s="76">
        <f t="shared" si="1"/>
        <v>190215</v>
      </c>
      <c r="I8" s="76">
        <f t="shared" si="1"/>
        <v>32741</v>
      </c>
      <c r="J8" s="76">
        <f t="shared" si="1"/>
        <v>157474</v>
      </c>
      <c r="K8" s="56"/>
      <c r="L8" s="56"/>
    </row>
    <row r="9" spans="1:14" ht="12" customHeight="1">
      <c r="A9" s="36"/>
      <c r="B9" s="77"/>
      <c r="C9" s="78"/>
      <c r="D9" s="79"/>
      <c r="E9" s="78"/>
      <c r="F9" s="78"/>
      <c r="G9" s="78"/>
      <c r="H9" s="78"/>
      <c r="I9" s="78"/>
      <c r="J9" s="78"/>
      <c r="K9" s="56"/>
      <c r="L9" s="56"/>
      <c r="M9" s="80"/>
      <c r="N9" s="80"/>
    </row>
    <row r="10" spans="1:12" ht="12" customHeight="1">
      <c r="A10" s="81" t="s">
        <v>47</v>
      </c>
      <c r="B10" s="68">
        <f aca="true" t="shared" si="2" ref="B10:D21">E10+H10</f>
        <v>47000</v>
      </c>
      <c r="C10" s="70">
        <f t="shared" si="2"/>
        <v>8592</v>
      </c>
      <c r="D10" s="70">
        <f t="shared" si="2"/>
        <v>38408</v>
      </c>
      <c r="E10" s="71">
        <f>SUM(F10:G10)</f>
        <v>34062</v>
      </c>
      <c r="F10" s="71">
        <v>6379</v>
      </c>
      <c r="G10" s="71">
        <v>27683</v>
      </c>
      <c r="H10" s="71">
        <f>SUM(I10:J10)</f>
        <v>12938</v>
      </c>
      <c r="I10" s="71">
        <v>2213</v>
      </c>
      <c r="J10" s="71">
        <v>10725</v>
      </c>
      <c r="K10" s="56"/>
      <c r="L10" s="56"/>
    </row>
    <row r="11" spans="1:12" ht="12" customHeight="1">
      <c r="A11" s="81" t="s">
        <v>48</v>
      </c>
      <c r="B11" s="68">
        <f t="shared" si="2"/>
        <v>50150</v>
      </c>
      <c r="C11" s="70">
        <f t="shared" si="2"/>
        <v>9527</v>
      </c>
      <c r="D11" s="70">
        <f t="shared" si="2"/>
        <v>40623</v>
      </c>
      <c r="E11" s="71">
        <f aca="true" t="shared" si="3" ref="E11:E21">SUM(F11:G11)</f>
        <v>36607</v>
      </c>
      <c r="F11" s="71">
        <v>7346</v>
      </c>
      <c r="G11" s="71">
        <v>29261</v>
      </c>
      <c r="H11" s="71">
        <f aca="true" t="shared" si="4" ref="H11:H21">SUM(I11:J11)</f>
        <v>13543</v>
      </c>
      <c r="I11" s="71">
        <v>2181</v>
      </c>
      <c r="J11" s="71">
        <v>11362</v>
      </c>
      <c r="K11" s="56"/>
      <c r="L11" s="56"/>
    </row>
    <row r="12" spans="1:12" ht="12" customHeight="1">
      <c r="A12" s="81" t="s">
        <v>49</v>
      </c>
      <c r="B12" s="68">
        <f t="shared" si="2"/>
        <v>59955</v>
      </c>
      <c r="C12" s="70">
        <f t="shared" si="2"/>
        <v>10501</v>
      </c>
      <c r="D12" s="70">
        <f t="shared" si="2"/>
        <v>49454</v>
      </c>
      <c r="E12" s="71">
        <f t="shared" si="3"/>
        <v>44984</v>
      </c>
      <c r="F12" s="71">
        <v>7784</v>
      </c>
      <c r="G12" s="71">
        <v>37200</v>
      </c>
      <c r="H12" s="71">
        <f t="shared" si="4"/>
        <v>14971</v>
      </c>
      <c r="I12" s="71">
        <v>2717</v>
      </c>
      <c r="J12" s="71">
        <v>12254</v>
      </c>
      <c r="K12" s="56"/>
      <c r="L12" s="56"/>
    </row>
    <row r="13" spans="1:12" ht="12" customHeight="1">
      <c r="A13" s="81" t="s">
        <v>50</v>
      </c>
      <c r="B13" s="68">
        <f t="shared" si="2"/>
        <v>60944</v>
      </c>
      <c r="C13" s="70">
        <f t="shared" si="2"/>
        <v>8796</v>
      </c>
      <c r="D13" s="70">
        <f t="shared" si="2"/>
        <v>52148</v>
      </c>
      <c r="E13" s="71">
        <f t="shared" si="3"/>
        <v>44627</v>
      </c>
      <c r="F13" s="71">
        <v>6105</v>
      </c>
      <c r="G13" s="71">
        <v>38522</v>
      </c>
      <c r="H13" s="71">
        <f t="shared" si="4"/>
        <v>16317</v>
      </c>
      <c r="I13" s="71">
        <v>2691</v>
      </c>
      <c r="J13" s="71">
        <v>13626</v>
      </c>
      <c r="K13" s="56"/>
      <c r="L13" s="56"/>
    </row>
    <row r="14" spans="1:12" ht="12" customHeight="1">
      <c r="A14" s="81" t="s">
        <v>51</v>
      </c>
      <c r="B14" s="68">
        <f t="shared" si="2"/>
        <v>67714</v>
      </c>
      <c r="C14" s="70">
        <f t="shared" si="2"/>
        <v>13395</v>
      </c>
      <c r="D14" s="70">
        <f t="shared" si="2"/>
        <v>54319</v>
      </c>
      <c r="E14" s="71">
        <f t="shared" si="3"/>
        <v>50804</v>
      </c>
      <c r="F14" s="71">
        <v>10821</v>
      </c>
      <c r="G14" s="71">
        <v>39983</v>
      </c>
      <c r="H14" s="71">
        <f t="shared" si="4"/>
        <v>16910</v>
      </c>
      <c r="I14" s="71">
        <v>2574</v>
      </c>
      <c r="J14" s="71">
        <v>14336</v>
      </c>
      <c r="K14" s="56"/>
      <c r="L14" s="56"/>
    </row>
    <row r="15" spans="1:12" ht="12" customHeight="1">
      <c r="A15" s="81" t="s">
        <v>52</v>
      </c>
      <c r="B15" s="68">
        <f t="shared" si="2"/>
        <v>62516</v>
      </c>
      <c r="C15" s="70">
        <f t="shared" si="2"/>
        <v>21460</v>
      </c>
      <c r="D15" s="70">
        <f t="shared" si="2"/>
        <v>41056</v>
      </c>
      <c r="E15" s="71">
        <f t="shared" si="3"/>
        <v>47014</v>
      </c>
      <c r="F15" s="71">
        <v>18859</v>
      </c>
      <c r="G15" s="71">
        <v>28155</v>
      </c>
      <c r="H15" s="71">
        <f t="shared" si="4"/>
        <v>15502</v>
      </c>
      <c r="I15" s="71">
        <v>2601</v>
      </c>
      <c r="J15" s="71">
        <v>12901</v>
      </c>
      <c r="K15" s="56"/>
      <c r="L15" s="56"/>
    </row>
    <row r="16" spans="1:12" ht="12" customHeight="1">
      <c r="A16" s="81" t="s">
        <v>53</v>
      </c>
      <c r="B16" s="68">
        <f t="shared" si="2"/>
        <v>71841</v>
      </c>
      <c r="C16" s="70">
        <f t="shared" si="2"/>
        <v>18409</v>
      </c>
      <c r="D16" s="70">
        <f t="shared" si="2"/>
        <v>53432</v>
      </c>
      <c r="E16" s="71">
        <f t="shared" si="3"/>
        <v>53999</v>
      </c>
      <c r="F16" s="71">
        <v>14925</v>
      </c>
      <c r="G16" s="71">
        <v>39074</v>
      </c>
      <c r="H16" s="71">
        <f t="shared" si="4"/>
        <v>17842</v>
      </c>
      <c r="I16" s="71">
        <v>3484</v>
      </c>
      <c r="J16" s="71">
        <v>14358</v>
      </c>
      <c r="K16" s="56"/>
      <c r="L16" s="56"/>
    </row>
    <row r="17" spans="1:12" ht="12" customHeight="1">
      <c r="A17" s="81" t="s">
        <v>54</v>
      </c>
      <c r="B17" s="68">
        <f t="shared" si="2"/>
        <v>69495</v>
      </c>
      <c r="C17" s="70">
        <f t="shared" si="2"/>
        <v>14463</v>
      </c>
      <c r="D17" s="70">
        <f t="shared" si="2"/>
        <v>55032</v>
      </c>
      <c r="E17" s="71">
        <f t="shared" si="3"/>
        <v>53085</v>
      </c>
      <c r="F17" s="71">
        <v>11922</v>
      </c>
      <c r="G17" s="71">
        <v>41163</v>
      </c>
      <c r="H17" s="71">
        <f t="shared" si="4"/>
        <v>16410</v>
      </c>
      <c r="I17" s="71">
        <v>2541</v>
      </c>
      <c r="J17" s="71">
        <v>13869</v>
      </c>
      <c r="K17" s="56"/>
      <c r="L17" s="56"/>
    </row>
    <row r="18" spans="1:12" ht="12" customHeight="1">
      <c r="A18" s="81" t="s">
        <v>55</v>
      </c>
      <c r="B18" s="68">
        <f t="shared" si="2"/>
        <v>76506</v>
      </c>
      <c r="C18" s="70">
        <f t="shared" si="2"/>
        <v>21227</v>
      </c>
      <c r="D18" s="70">
        <f t="shared" si="2"/>
        <v>55279</v>
      </c>
      <c r="E18" s="71">
        <f t="shared" si="3"/>
        <v>59328</v>
      </c>
      <c r="F18" s="71">
        <v>18457</v>
      </c>
      <c r="G18" s="71">
        <v>40871</v>
      </c>
      <c r="H18" s="71">
        <f t="shared" si="4"/>
        <v>17178</v>
      </c>
      <c r="I18" s="71">
        <v>2770</v>
      </c>
      <c r="J18" s="71">
        <v>14408</v>
      </c>
      <c r="K18" s="56"/>
      <c r="L18" s="56"/>
    </row>
    <row r="19" spans="1:12" ht="12" customHeight="1">
      <c r="A19" s="81" t="s">
        <v>56</v>
      </c>
      <c r="B19" s="68">
        <f t="shared" si="2"/>
        <v>76051</v>
      </c>
      <c r="C19" s="70">
        <f t="shared" si="2"/>
        <v>19430</v>
      </c>
      <c r="D19" s="70">
        <f t="shared" si="2"/>
        <v>56621</v>
      </c>
      <c r="E19" s="71">
        <f t="shared" si="3"/>
        <v>59783</v>
      </c>
      <c r="F19" s="71">
        <v>16516</v>
      </c>
      <c r="G19" s="71">
        <v>43267</v>
      </c>
      <c r="H19" s="71">
        <f t="shared" si="4"/>
        <v>16268</v>
      </c>
      <c r="I19" s="71">
        <v>2914</v>
      </c>
      <c r="J19" s="71">
        <v>13354</v>
      </c>
      <c r="K19" s="56"/>
      <c r="L19" s="56"/>
    </row>
    <row r="20" spans="1:12" ht="12" customHeight="1">
      <c r="A20" s="81" t="s">
        <v>57</v>
      </c>
      <c r="B20" s="68">
        <f t="shared" si="2"/>
        <v>82829</v>
      </c>
      <c r="C20" s="70">
        <f t="shared" si="2"/>
        <v>22483</v>
      </c>
      <c r="D20" s="70">
        <f t="shared" si="2"/>
        <v>60346</v>
      </c>
      <c r="E20" s="71">
        <f t="shared" si="3"/>
        <v>66970</v>
      </c>
      <c r="F20" s="71">
        <v>19472</v>
      </c>
      <c r="G20" s="71">
        <v>47498</v>
      </c>
      <c r="H20" s="71">
        <f t="shared" si="4"/>
        <v>15859</v>
      </c>
      <c r="I20" s="71">
        <v>3011</v>
      </c>
      <c r="J20" s="71">
        <v>12848</v>
      </c>
      <c r="K20" s="56"/>
      <c r="L20" s="56"/>
    </row>
    <row r="21" spans="1:12" ht="12" customHeight="1">
      <c r="A21" s="81" t="s">
        <v>58</v>
      </c>
      <c r="B21" s="68">
        <f t="shared" si="2"/>
        <v>104561</v>
      </c>
      <c r="C21" s="70">
        <f t="shared" si="2"/>
        <v>28085</v>
      </c>
      <c r="D21" s="82">
        <f t="shared" si="2"/>
        <v>76476</v>
      </c>
      <c r="E21" s="83">
        <f t="shared" si="3"/>
        <v>88084</v>
      </c>
      <c r="F21" s="83">
        <v>25041</v>
      </c>
      <c r="G21" s="71">
        <v>63043</v>
      </c>
      <c r="H21" s="71">
        <f t="shared" si="4"/>
        <v>16477</v>
      </c>
      <c r="I21" s="71">
        <v>3044</v>
      </c>
      <c r="J21" s="71">
        <v>13433</v>
      </c>
      <c r="K21" s="56"/>
      <c r="L21" s="56"/>
    </row>
    <row r="22" spans="1:10" ht="12" customHeight="1">
      <c r="A22" s="84" t="s">
        <v>59</v>
      </c>
      <c r="B22" s="85"/>
      <c r="C22" s="85"/>
      <c r="E22" s="86"/>
      <c r="F22" s="86"/>
      <c r="G22" s="85"/>
      <c r="H22" s="85"/>
      <c r="I22" s="85"/>
      <c r="J22" s="85"/>
    </row>
    <row r="23" spans="1:10" ht="12" customHeight="1">
      <c r="A23" s="86" t="s">
        <v>60</v>
      </c>
      <c r="D23" s="86"/>
      <c r="E23" s="86"/>
      <c r="F23" s="86"/>
      <c r="G23" s="86"/>
      <c r="H23" s="86"/>
      <c r="I23" s="86"/>
      <c r="J23" s="86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2009-05-14T06:33:40Z</dcterms:created>
  <dcterms:modified xsi:type="dcterms:W3CDTF">2009-05-14T06:33:48Z</dcterms:modified>
  <cp:category/>
  <cp:version/>
  <cp:contentType/>
  <cp:contentStatus/>
</cp:coreProperties>
</file>