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5６農家人口" localSheetId="0">'235'!$A$1:$A$29</definedName>
    <definedName name="_5６農家人口">#REF!</definedName>
    <definedName name="_Regression_Int" localSheetId="0" hidden="1">1</definedName>
    <definedName name="_xlnm.Print_Area" localSheetId="0">'235'!$A$1:$W$30</definedName>
    <definedName name="Print_Area_MI" localSheetId="0">'235'!$A$2:$C$26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<sst xmlns="http://schemas.openxmlformats.org/spreadsheetml/2006/main" count="75" uniqueCount="48">
  <si>
    <t>　                            235．     高　　        等       　　      　</t>
  </si>
  <si>
    <t>各年5月１日</t>
  </si>
  <si>
    <t>年次および</t>
  </si>
  <si>
    <t>学校数</t>
  </si>
  <si>
    <t>教　員　数</t>
  </si>
  <si>
    <t>生徒数</t>
  </si>
  <si>
    <t>標示番号</t>
  </si>
  <si>
    <t>種      別</t>
  </si>
  <si>
    <t>男</t>
  </si>
  <si>
    <t>女</t>
  </si>
  <si>
    <t>総　　　　　数</t>
  </si>
  <si>
    <t>普　　　通</t>
  </si>
  <si>
    <t>農　　　業</t>
  </si>
  <si>
    <t>工　　　業</t>
  </si>
  <si>
    <t>商　　　業</t>
  </si>
  <si>
    <t>水　　　産</t>
  </si>
  <si>
    <t>家　　　庭</t>
  </si>
  <si>
    <t>そ　　の　　他</t>
  </si>
  <si>
    <t>総　数</t>
  </si>
  <si>
    <t>男</t>
  </si>
  <si>
    <t>女</t>
  </si>
  <si>
    <t>男</t>
  </si>
  <si>
    <t xml:space="preserve">昭 和 41 年 </t>
  </si>
  <si>
    <t>　　 42</t>
  </si>
  <si>
    <t>　　 43</t>
  </si>
  <si>
    <t>　　 44</t>
  </si>
  <si>
    <t>　　 45</t>
  </si>
  <si>
    <t>公　   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</si>
  <si>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</si>
  <si>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</si>
  <si>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</si>
  <si>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</si>
  <si>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</si>
  <si>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</si>
  <si>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</si>
  <si>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</si>
  <si>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</si>
  <si>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   　　立</t>
  </si>
  <si>
    <t>私</t>
  </si>
  <si>
    <t xml:space="preserve">     1年　</t>
  </si>
  <si>
    <t>・</t>
  </si>
  <si>
    <t xml:space="preserve">    ２年　</t>
  </si>
  <si>
    <t xml:space="preserve">     ３年　</t>
  </si>
  <si>
    <t>資料：県統計調査課「学校基本調査」</t>
  </si>
  <si>
    <t>注１）学校数には分校を含み（　）は別掲で併置校を示す。</t>
  </si>
  <si>
    <t>　２）学年別, 生徒数には定時制および通信制生徒数を含まない。</t>
  </si>
  <si>
    <t>　３）専攻科, 別科の生徒数は含まない。</t>
  </si>
  <si>
    <t>学　　　　　　　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</si>
</sst>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2" fillId="0" borderId="0" xfId="60" applyNumberFormat="1" applyFont="1" applyFill="1" applyAlignment="1">
      <alignment horizontal="centerContinuous"/>
      <protection/>
    </xf>
    <xf numFmtId="176" fontId="4" fillId="0" borderId="0" xfId="60" applyNumberFormat="1" applyFont="1" applyFill="1" applyAlignment="1">
      <alignment horizontal="centerContinuous"/>
      <protection/>
    </xf>
    <xf numFmtId="176" fontId="4" fillId="0" borderId="0" xfId="60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76" fontId="5" fillId="0" borderId="0" xfId="60" applyNumberFormat="1" applyFont="1" applyFill="1" applyAlignment="1" applyProtection="1">
      <alignment horizontal="centerContinuous"/>
      <protection/>
    </xf>
    <xf numFmtId="0" fontId="5" fillId="0" borderId="0" xfId="61" applyNumberFormat="1" applyFont="1" applyFill="1" applyAlignment="1" applyProtection="1">
      <alignment/>
      <protection/>
    </xf>
    <xf numFmtId="176" fontId="4" fillId="0" borderId="0" xfId="61" applyNumberFormat="1" applyFont="1" applyFill="1" applyAlignment="1">
      <alignment horizontal="centerContinuous"/>
      <protection/>
    </xf>
    <xf numFmtId="176" fontId="4" fillId="0" borderId="0" xfId="61" applyNumberFormat="1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  <xf numFmtId="176" fontId="4" fillId="0" borderId="10" xfId="60" applyNumberFormat="1" applyFont="1" applyFill="1" applyBorder="1" applyAlignment="1" applyProtection="1">
      <alignment/>
      <protection/>
    </xf>
    <xf numFmtId="176" fontId="4" fillId="0" borderId="10" xfId="60" applyNumberFormat="1" applyFont="1" applyFill="1" applyBorder="1">
      <alignment/>
      <protection/>
    </xf>
    <xf numFmtId="0" fontId="5" fillId="0" borderId="10" xfId="0" applyFont="1" applyFill="1" applyBorder="1" applyAlignment="1">
      <alignment horizontal="right"/>
    </xf>
    <xf numFmtId="0" fontId="7" fillId="0" borderId="0" xfId="60" applyNumberFormat="1" applyFont="1" applyFill="1" applyBorder="1" applyAlignment="1" applyProtection="1" quotePrefix="1">
      <alignment horizontal="center" vertical="center"/>
      <protection/>
    </xf>
    <xf numFmtId="176" fontId="7" fillId="0" borderId="11" xfId="60" applyNumberFormat="1" applyFont="1" applyFill="1" applyBorder="1" applyAlignment="1" applyProtection="1">
      <alignment horizontal="centerContinuous" vertical="center"/>
      <protection/>
    </xf>
    <xf numFmtId="176" fontId="7" fillId="0" borderId="12" xfId="60" applyNumberFormat="1" applyFont="1" applyFill="1" applyBorder="1" applyAlignment="1">
      <alignment horizontal="centerContinuous"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11" xfId="60" applyNumberFormat="1" applyFont="1" applyFill="1" applyBorder="1" applyAlignment="1">
      <alignment horizontal="centerContinuous" vertical="center"/>
      <protection/>
    </xf>
    <xf numFmtId="176" fontId="7" fillId="0" borderId="11" xfId="60" applyNumberFormat="1" applyFont="1" applyFill="1" applyBorder="1" applyAlignment="1" applyProtection="1">
      <alignment horizontal="centerContinuous"/>
      <protection/>
    </xf>
    <xf numFmtId="176" fontId="7" fillId="0" borderId="14" xfId="60" applyNumberFormat="1" applyFont="1" applyFill="1" applyBorder="1" applyAlignment="1" applyProtection="1">
      <alignment horizontal="centerContinuous"/>
      <protection/>
    </xf>
    <xf numFmtId="176" fontId="7" fillId="0" borderId="0" xfId="61" applyNumberFormat="1" applyFont="1" applyFill="1" applyBorder="1" applyAlignment="1" applyProtection="1">
      <alignment horizontal="centerContinuous"/>
      <protection/>
    </xf>
    <xf numFmtId="176" fontId="7" fillId="0" borderId="13" xfId="61" applyNumberFormat="1" applyFont="1" applyFill="1" applyBorder="1" applyAlignment="1">
      <alignment horizontal="center" vertical="center" textRotation="255" wrapText="1"/>
      <protection/>
    </xf>
    <xf numFmtId="176" fontId="7" fillId="0" borderId="11" xfId="60" applyNumberFormat="1" applyFont="1" applyFill="1" applyBorder="1" applyAlignment="1" applyProtection="1">
      <alignment horizontal="center" vertical="center"/>
      <protection/>
    </xf>
    <xf numFmtId="176" fontId="7" fillId="0" borderId="15" xfId="60" applyNumberFormat="1" applyFont="1" applyFill="1" applyBorder="1" applyAlignment="1" applyProtection="1">
      <alignment horizontal="centerContinuous" vertical="center"/>
      <protection/>
    </xf>
    <xf numFmtId="176" fontId="7" fillId="0" borderId="15" xfId="60" applyNumberFormat="1" applyFont="1" applyFill="1" applyBorder="1" applyAlignment="1" applyProtection="1">
      <alignment horizontal="center" vertical="center"/>
      <protection/>
    </xf>
    <xf numFmtId="176" fontId="7" fillId="0" borderId="12" xfId="61" applyNumberFormat="1" applyFont="1" applyFill="1" applyBorder="1" applyAlignment="1" applyProtection="1">
      <alignment horizontal="center" vertical="center"/>
      <protection/>
    </xf>
    <xf numFmtId="176" fontId="7" fillId="0" borderId="11" xfId="61" applyNumberFormat="1" applyFont="1" applyFill="1" applyBorder="1" applyAlignment="1" applyProtection="1">
      <alignment horizontal="center" vertical="center"/>
      <protection/>
    </xf>
    <xf numFmtId="176" fontId="7" fillId="0" borderId="15" xfId="61" applyNumberFormat="1" applyFont="1" applyFill="1" applyBorder="1" applyAlignment="1" applyProtection="1">
      <alignment horizontal="centerContinuous" vertical="center"/>
      <protection/>
    </xf>
    <xf numFmtId="176" fontId="7" fillId="0" borderId="11" xfId="61" applyNumberFormat="1" applyFont="1" applyFill="1" applyBorder="1" applyAlignment="1" applyProtection="1">
      <alignment horizontal="centerContinuous" vertical="center"/>
      <protection/>
    </xf>
    <xf numFmtId="176" fontId="4" fillId="0" borderId="0" xfId="60" applyNumberFormat="1" applyFont="1" applyFill="1" applyBorder="1">
      <alignment/>
      <protection/>
    </xf>
    <xf numFmtId="176" fontId="7" fillId="0" borderId="0" xfId="60" applyNumberFormat="1" applyFont="1" applyFill="1" applyBorder="1" applyAlignment="1" applyProtection="1">
      <alignment horizontal="center" vertical="center"/>
      <protection/>
    </xf>
    <xf numFmtId="176" fontId="7" fillId="0" borderId="0" xfId="60" applyNumberFormat="1" applyFont="1" applyFill="1" applyBorder="1" applyAlignment="1" applyProtection="1">
      <alignment horizontal="centerContinuous" vertical="center"/>
      <protection/>
    </xf>
    <xf numFmtId="176" fontId="7" fillId="0" borderId="0" xfId="61" applyNumberFormat="1" applyFont="1" applyFill="1" applyBorder="1" applyAlignment="1" applyProtection="1">
      <alignment horizontal="center" vertical="center"/>
      <protection/>
    </xf>
    <xf numFmtId="176" fontId="7" fillId="0" borderId="0" xfId="61" applyNumberFormat="1" applyFont="1" applyFill="1" applyBorder="1" applyAlignment="1" applyProtection="1">
      <alignment horizontal="centerContinuous" vertical="center"/>
      <protection/>
    </xf>
    <xf numFmtId="176" fontId="4" fillId="0" borderId="16" xfId="0" applyNumberFormat="1" applyFont="1" applyFill="1" applyBorder="1" applyAlignment="1">
      <alignment horizontal="distributed" vertical="center"/>
    </xf>
    <xf numFmtId="41" fontId="4" fillId="0" borderId="0" xfId="60" applyNumberFormat="1" applyFont="1" applyFill="1" applyBorder="1" applyAlignment="1" applyProtection="1">
      <alignment horizontal="right"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1" fontId="4" fillId="0" borderId="0" xfId="61" applyNumberFormat="1" applyFont="1" applyFill="1">
      <alignment/>
      <protection/>
    </xf>
    <xf numFmtId="38" fontId="4" fillId="0" borderId="0" xfId="48" applyFont="1" applyFill="1" applyAlignment="1">
      <alignment/>
    </xf>
    <xf numFmtId="176" fontId="7" fillId="0" borderId="13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 quotePrefix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0" xfId="60" applyNumberFormat="1" applyFont="1" applyFill="1" applyBorder="1" applyAlignment="1">
      <alignment horizontal="right"/>
      <protection/>
    </xf>
    <xf numFmtId="176" fontId="9" fillId="0" borderId="16" xfId="0" applyNumberFormat="1" applyFont="1" applyFill="1" applyBorder="1" applyAlignment="1" quotePrefix="1">
      <alignment horizontal="center" vertical="center"/>
    </xf>
    <xf numFmtId="41" fontId="9" fillId="0" borderId="0" xfId="60" applyNumberFormat="1" applyFont="1" applyFill="1" applyBorder="1" applyAlignment="1" applyProtection="1">
      <alignment horizontal="right"/>
      <protection/>
    </xf>
    <xf numFmtId="41" fontId="9" fillId="0" borderId="0" xfId="60" applyNumberFormat="1" applyFont="1" applyFill="1" applyBorder="1" applyProtection="1">
      <alignment/>
      <protection/>
    </xf>
    <xf numFmtId="0" fontId="9" fillId="0" borderId="13" xfId="0" applyNumberFormat="1" applyFont="1" applyFill="1" applyBorder="1" applyAlignment="1">
      <alignment horizontal="center" vertical="center"/>
    </xf>
    <xf numFmtId="176" fontId="9" fillId="0" borderId="16" xfId="60" applyNumberFormat="1" applyFont="1" applyFill="1" applyBorder="1" applyAlignment="1" applyProtection="1" quotePrefix="1">
      <alignment horizontal="center"/>
      <protection/>
    </xf>
    <xf numFmtId="41" fontId="9" fillId="0" borderId="0" xfId="60" applyNumberFormat="1" applyFont="1" applyFill="1" applyBorder="1" applyAlignment="1">
      <alignment horizontal="right"/>
      <protection/>
    </xf>
    <xf numFmtId="41" fontId="9" fillId="0" borderId="0" xfId="60" applyNumberFormat="1" applyFont="1" applyFill="1" applyBorder="1">
      <alignment/>
      <protection/>
    </xf>
    <xf numFmtId="41" fontId="9" fillId="0" borderId="0" xfId="60" applyNumberFormat="1" applyFont="1" applyFill="1">
      <alignment/>
      <protection/>
    </xf>
    <xf numFmtId="41" fontId="9" fillId="0" borderId="0" xfId="61" applyNumberFormat="1" applyFont="1" applyFill="1">
      <alignment/>
      <protection/>
    </xf>
    <xf numFmtId="38" fontId="9" fillId="0" borderId="0" xfId="48" applyFont="1" applyFill="1" applyAlignment="1">
      <alignment/>
    </xf>
    <xf numFmtId="176" fontId="9" fillId="0" borderId="0" xfId="61" applyNumberFormat="1" applyFont="1" applyFill="1">
      <alignment/>
      <protection/>
    </xf>
    <xf numFmtId="0" fontId="9" fillId="0" borderId="13" xfId="0" applyNumberFormat="1" applyFont="1" applyFill="1" applyBorder="1" applyAlignment="1">
      <alignment horizontal="center"/>
    </xf>
    <xf numFmtId="176" fontId="9" fillId="0" borderId="16" xfId="60" applyNumberFormat="1" applyFont="1" applyFill="1" applyBorder="1" applyAlignment="1" applyProtection="1">
      <alignment horizontal="distributed"/>
      <protection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/>
    </xf>
    <xf numFmtId="176" fontId="9" fillId="0" borderId="13" xfId="61" applyNumberFormat="1" applyFont="1" applyFill="1" applyBorder="1" applyAlignment="1">
      <alignment horizontal="center"/>
      <protection/>
    </xf>
    <xf numFmtId="176" fontId="9" fillId="0" borderId="0" xfId="60" applyNumberFormat="1" applyFont="1" applyFill="1">
      <alignment/>
      <protection/>
    </xf>
    <xf numFmtId="176" fontId="4" fillId="0" borderId="16" xfId="60" applyNumberFormat="1" applyFont="1" applyFill="1" applyBorder="1" applyAlignment="1" applyProtection="1">
      <alignment/>
      <protection/>
    </xf>
    <xf numFmtId="176" fontId="4" fillId="0" borderId="13" xfId="61" applyNumberFormat="1" applyFont="1" applyFill="1" applyBorder="1" applyAlignment="1">
      <alignment horizontal="center"/>
      <protection/>
    </xf>
    <xf numFmtId="49" fontId="4" fillId="0" borderId="0" xfId="60" applyNumberFormat="1" applyFont="1" applyFill="1" applyBorder="1" applyAlignment="1" applyProtection="1">
      <alignment horizontal="left"/>
      <protection/>
    </xf>
    <xf numFmtId="41" fontId="4" fillId="0" borderId="0" xfId="48" applyNumberFormat="1" applyFont="1" applyFill="1" applyAlignment="1">
      <alignment/>
    </xf>
    <xf numFmtId="176" fontId="4" fillId="0" borderId="16" xfId="60" applyNumberFormat="1" applyFont="1" applyFill="1" applyBorder="1" applyAlignment="1" applyProtection="1">
      <alignment horizontal="center"/>
      <protection/>
    </xf>
    <xf numFmtId="41" fontId="4" fillId="0" borderId="0" xfId="60" applyNumberFormat="1" applyFont="1" applyFill="1" applyBorder="1" applyAlignment="1" applyProtection="1">
      <alignment/>
      <protection/>
    </xf>
    <xf numFmtId="41" fontId="4" fillId="0" borderId="16" xfId="60" applyNumberFormat="1" applyFont="1" applyFill="1" applyBorder="1" applyAlignment="1" applyProtection="1">
      <alignment horizontal="right"/>
      <protection/>
    </xf>
    <xf numFmtId="49" fontId="4" fillId="0" borderId="13" xfId="61" applyNumberFormat="1" applyFont="1" applyFill="1" applyBorder="1" applyAlignment="1">
      <alignment horizontal="center"/>
      <protection/>
    </xf>
    <xf numFmtId="41" fontId="4" fillId="0" borderId="14" xfId="60" applyNumberFormat="1" applyFont="1" applyFill="1" applyBorder="1" applyAlignment="1" applyProtection="1">
      <alignment horizontal="right"/>
      <protection/>
    </xf>
    <xf numFmtId="41" fontId="4" fillId="0" borderId="12" xfId="60" applyNumberFormat="1" applyFont="1" applyFill="1" applyBorder="1" applyAlignment="1" applyProtection="1">
      <alignment horizontal="right"/>
      <protection/>
    </xf>
    <xf numFmtId="41" fontId="4" fillId="0" borderId="12" xfId="60" applyNumberFormat="1" applyFont="1" applyFill="1" applyBorder="1" applyProtection="1">
      <alignment/>
      <protection/>
    </xf>
    <xf numFmtId="41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41" fontId="4" fillId="0" borderId="12" xfId="60" applyNumberFormat="1" applyFont="1" applyFill="1" applyBorder="1">
      <alignment/>
      <protection/>
    </xf>
    <xf numFmtId="41" fontId="4" fillId="0" borderId="12" xfId="61" applyNumberFormat="1" applyFont="1" applyFill="1" applyBorder="1">
      <alignment/>
      <protection/>
    </xf>
    <xf numFmtId="38" fontId="4" fillId="0" borderId="12" xfId="48" applyFont="1" applyFill="1" applyBorder="1" applyAlignment="1">
      <alignment/>
    </xf>
    <xf numFmtId="176" fontId="4" fillId="0" borderId="12" xfId="61" applyNumberFormat="1" applyFont="1" applyFill="1" applyBorder="1">
      <alignment/>
      <protection/>
    </xf>
    <xf numFmtId="49" fontId="4" fillId="0" borderId="11" xfId="61" applyNumberFormat="1" applyFont="1" applyFill="1" applyBorder="1" applyAlignment="1">
      <alignment horizontal="center"/>
      <protection/>
    </xf>
    <xf numFmtId="176" fontId="4" fillId="0" borderId="0" xfId="60" applyNumberFormat="1" applyFont="1" applyFill="1" applyBorder="1" applyAlignment="1">
      <alignment/>
      <protection/>
    </xf>
    <xf numFmtId="49" fontId="4" fillId="0" borderId="0" xfId="60" applyNumberFormat="1" applyFont="1" applyFill="1" applyBorder="1" applyAlignment="1" applyProtection="1">
      <alignment horizontal="right"/>
      <protection/>
    </xf>
    <xf numFmtId="176" fontId="7" fillId="0" borderId="15" xfId="61" applyNumberFormat="1" applyFont="1" applyFill="1" applyBorder="1" applyAlignment="1" applyProtection="1">
      <alignment horizontal="center"/>
      <protection/>
    </xf>
    <xf numFmtId="176" fontId="7" fillId="0" borderId="17" xfId="61" applyNumberFormat="1" applyFont="1" applyFill="1" applyBorder="1" applyAlignment="1" applyProtection="1">
      <alignment horizontal="center"/>
      <protection/>
    </xf>
    <xf numFmtId="176" fontId="7" fillId="0" borderId="18" xfId="60" applyNumberFormat="1" applyFont="1" applyFill="1" applyBorder="1" applyAlignment="1" applyProtection="1">
      <alignment horizontal="center" vertical="center"/>
      <protection/>
    </xf>
    <xf numFmtId="176" fontId="7" fillId="0" borderId="19" xfId="60" applyNumberFormat="1" applyFont="1" applyFill="1" applyBorder="1" applyAlignment="1" applyProtection="1">
      <alignment horizontal="center"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16" xfId="60" applyNumberFormat="1" applyFont="1" applyFill="1" applyBorder="1" applyAlignment="1" applyProtection="1">
      <alignment horizontal="center" vertical="center"/>
      <protection/>
    </xf>
    <xf numFmtId="176" fontId="7" fillId="0" borderId="11" xfId="60" applyNumberFormat="1" applyFont="1" applyFill="1" applyBorder="1" applyAlignment="1" applyProtection="1">
      <alignment horizontal="center" vertical="center"/>
      <protection/>
    </xf>
    <xf numFmtId="176" fontId="7" fillId="0" borderId="14" xfId="60" applyNumberFormat="1" applyFont="1" applyFill="1" applyBorder="1" applyAlignment="1" applyProtection="1">
      <alignment horizontal="center" vertical="center"/>
      <protection/>
    </xf>
    <xf numFmtId="176" fontId="7" fillId="0" borderId="20" xfId="60" applyNumberFormat="1" applyFont="1" applyFill="1" applyBorder="1" applyAlignment="1">
      <alignment horizontal="distributed" vertical="center"/>
      <protection/>
    </xf>
    <xf numFmtId="176" fontId="7" fillId="0" borderId="21" xfId="60" applyNumberFormat="1" applyFont="1" applyFill="1" applyBorder="1" applyAlignment="1">
      <alignment horizontal="distributed" vertical="center"/>
      <protection/>
    </xf>
    <xf numFmtId="176" fontId="7" fillId="0" borderId="22" xfId="60" applyNumberFormat="1" applyFont="1" applyFill="1" applyBorder="1" applyAlignment="1">
      <alignment horizontal="distributed" vertical="center"/>
      <protection/>
    </xf>
    <xf numFmtId="176" fontId="7" fillId="0" borderId="18" xfId="61" applyNumberFormat="1" applyFont="1" applyFill="1" applyBorder="1" applyAlignment="1">
      <alignment horizontal="center" vertical="center" textRotation="255" wrapText="1"/>
      <protection/>
    </xf>
    <xf numFmtId="176" fontId="7" fillId="0" borderId="13" xfId="61" applyNumberFormat="1" applyFont="1" applyFill="1" applyBorder="1" applyAlignment="1">
      <alignment horizontal="center" vertical="center" textRotation="255" wrapText="1"/>
      <protection/>
    </xf>
    <xf numFmtId="176" fontId="7" fillId="0" borderId="11" xfId="61" applyNumberFormat="1" applyFont="1" applyFill="1" applyBorder="1" applyAlignment="1">
      <alignment horizontal="center" vertical="center" textRotation="255" wrapText="1"/>
      <protection/>
    </xf>
    <xf numFmtId="176" fontId="7" fillId="0" borderId="16" xfId="60" applyNumberFormat="1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176" fontId="7" fillId="0" borderId="23" xfId="60" applyNumberFormat="1" applyFont="1" applyFill="1" applyBorder="1" applyAlignment="1" applyProtection="1">
      <alignment horizontal="center" vertical="center"/>
      <protection/>
    </xf>
    <xf numFmtId="176" fontId="7" fillId="0" borderId="24" xfId="60" applyNumberFormat="1" applyFont="1" applyFill="1" applyBorder="1" applyAlignment="1" applyProtection="1">
      <alignment horizontal="center" vertical="center"/>
      <protection/>
    </xf>
    <xf numFmtId="176" fontId="7" fillId="0" borderId="15" xfId="60" applyNumberFormat="1" applyFont="1" applyFill="1" applyBorder="1" applyAlignment="1" applyProtection="1">
      <alignment horizontal="center"/>
      <protection/>
    </xf>
    <xf numFmtId="176" fontId="7" fillId="0" borderId="25" xfId="6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9433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9433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40195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tabSelected="1" zoomScaleSheetLayoutView="100" zoomScalePageLayoutView="0" workbookViewId="0" topLeftCell="F1">
      <selection activeCell="V26" sqref="V26"/>
    </sheetView>
  </sheetViews>
  <sheetFormatPr defaultColWidth="11.41015625" defaultRowHeight="12" customHeight="1"/>
  <cols>
    <col min="1" max="1" width="12.58203125" style="3" customWidth="1"/>
    <col min="2" max="2" width="3.5" style="3" customWidth="1"/>
    <col min="3" max="3" width="2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47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1</v>
      </c>
      <c r="W3" s="12"/>
    </row>
    <row r="4" spans="1:23" ht="23.25" customHeight="1" thickTop="1">
      <c r="A4" s="13" t="s">
        <v>2</v>
      </c>
      <c r="B4" s="89" t="s">
        <v>3</v>
      </c>
      <c r="C4" s="90"/>
      <c r="D4" s="14" t="s">
        <v>4</v>
      </c>
      <c r="E4" s="15"/>
      <c r="F4" s="95" t="s">
        <v>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98" t="s">
        <v>6</v>
      </c>
    </row>
    <row r="5" spans="1:23" ht="12.75" customHeight="1">
      <c r="A5" s="101" t="s">
        <v>7</v>
      </c>
      <c r="B5" s="91"/>
      <c r="C5" s="92"/>
      <c r="D5" s="103" t="s">
        <v>8</v>
      </c>
      <c r="E5" s="103" t="s">
        <v>9</v>
      </c>
      <c r="F5" s="17" t="s">
        <v>10</v>
      </c>
      <c r="G5" s="18"/>
      <c r="H5" s="19"/>
      <c r="I5" s="105" t="s">
        <v>11</v>
      </c>
      <c r="J5" s="106"/>
      <c r="K5" s="87" t="s">
        <v>12</v>
      </c>
      <c r="L5" s="88"/>
      <c r="M5" s="87" t="s">
        <v>13</v>
      </c>
      <c r="N5" s="88"/>
      <c r="O5" s="87" t="s">
        <v>14</v>
      </c>
      <c r="P5" s="88"/>
      <c r="Q5" s="87" t="s">
        <v>15</v>
      </c>
      <c r="R5" s="88"/>
      <c r="S5" s="87" t="s">
        <v>16</v>
      </c>
      <c r="T5" s="88"/>
      <c r="U5" s="20" t="s">
        <v>17</v>
      </c>
      <c r="V5" s="20"/>
      <c r="W5" s="99"/>
    </row>
    <row r="6" spans="1:23" ht="15" customHeight="1">
      <c r="A6" s="102"/>
      <c r="B6" s="93"/>
      <c r="C6" s="94"/>
      <c r="D6" s="104"/>
      <c r="E6" s="104"/>
      <c r="F6" s="23" t="s">
        <v>18</v>
      </c>
      <c r="G6" s="14" t="s">
        <v>19</v>
      </c>
      <c r="H6" s="14" t="s">
        <v>20</v>
      </c>
      <c r="I6" s="22" t="s">
        <v>19</v>
      </c>
      <c r="J6" s="24" t="s">
        <v>20</v>
      </c>
      <c r="K6" s="25" t="s">
        <v>19</v>
      </c>
      <c r="L6" s="26" t="s">
        <v>20</v>
      </c>
      <c r="M6" s="27" t="s">
        <v>19</v>
      </c>
      <c r="N6" s="27" t="s">
        <v>20</v>
      </c>
      <c r="O6" s="26" t="s">
        <v>19</v>
      </c>
      <c r="P6" s="28" t="s">
        <v>20</v>
      </c>
      <c r="Q6" s="26" t="s">
        <v>21</v>
      </c>
      <c r="R6" s="26" t="s">
        <v>20</v>
      </c>
      <c r="S6" s="26" t="s">
        <v>19</v>
      </c>
      <c r="T6" s="26" t="s">
        <v>20</v>
      </c>
      <c r="U6" s="27" t="s">
        <v>19</v>
      </c>
      <c r="V6" s="27" t="s">
        <v>20</v>
      </c>
      <c r="W6" s="100"/>
    </row>
    <row r="7" spans="1:23" ht="9" customHeight="1">
      <c r="A7" s="29"/>
      <c r="B7" s="16"/>
      <c r="C7" s="30"/>
      <c r="D7" s="30"/>
      <c r="E7" s="30"/>
      <c r="F7" s="31"/>
      <c r="G7" s="31"/>
      <c r="H7" s="31"/>
      <c r="I7" s="30"/>
      <c r="J7" s="30"/>
      <c r="K7" s="32"/>
      <c r="L7" s="32"/>
      <c r="M7" s="33"/>
      <c r="N7" s="33"/>
      <c r="O7" s="32"/>
      <c r="P7" s="33"/>
      <c r="Q7" s="32"/>
      <c r="R7" s="32"/>
      <c r="S7" s="32"/>
      <c r="T7" s="32"/>
      <c r="U7" s="33"/>
      <c r="V7" s="33"/>
      <c r="W7" s="21"/>
    </row>
    <row r="8" spans="1:23" ht="12" customHeight="1">
      <c r="A8" s="34" t="s">
        <v>22</v>
      </c>
      <c r="B8" s="35">
        <v>76</v>
      </c>
      <c r="C8" s="36"/>
      <c r="D8" s="37">
        <v>2770</v>
      </c>
      <c r="E8" s="38">
        <v>428</v>
      </c>
      <c r="F8" s="39">
        <f>SUM(G8:H8)</f>
        <v>74696</v>
      </c>
      <c r="G8" s="40">
        <f aca="true" t="shared" si="0" ref="G8:H11">SUM(I8+K8+M8+O8+Q8+S8+U8)</f>
        <v>37930</v>
      </c>
      <c r="H8" s="40">
        <f t="shared" si="0"/>
        <v>36766</v>
      </c>
      <c r="I8" s="38">
        <v>18036</v>
      </c>
      <c r="J8" s="38">
        <v>20868</v>
      </c>
      <c r="K8" s="41">
        <v>3998</v>
      </c>
      <c r="L8" s="41">
        <v>2750</v>
      </c>
      <c r="M8" s="42">
        <v>9895</v>
      </c>
      <c r="N8" s="41">
        <v>78</v>
      </c>
      <c r="O8" s="41">
        <v>5496</v>
      </c>
      <c r="P8" s="41">
        <v>6131</v>
      </c>
      <c r="Q8" s="41">
        <v>374</v>
      </c>
      <c r="R8" s="41">
        <v>0</v>
      </c>
      <c r="S8" s="41">
        <v>0</v>
      </c>
      <c r="T8" s="41">
        <v>6382</v>
      </c>
      <c r="U8" s="41">
        <v>131</v>
      </c>
      <c r="V8" s="4">
        <v>557</v>
      </c>
      <c r="W8" s="43">
        <v>41</v>
      </c>
    </row>
    <row r="9" spans="1:23" ht="12" customHeight="1">
      <c r="A9" s="44" t="s">
        <v>23</v>
      </c>
      <c r="B9" s="35">
        <v>75</v>
      </c>
      <c r="C9" s="36"/>
      <c r="D9" s="37">
        <v>2775</v>
      </c>
      <c r="E9" s="38">
        <v>424</v>
      </c>
      <c r="F9" s="39">
        <f>SUM(G9:H9)</f>
        <v>72451</v>
      </c>
      <c r="G9" s="40">
        <f t="shared" si="0"/>
        <v>36726</v>
      </c>
      <c r="H9" s="40">
        <f t="shared" si="0"/>
        <v>35725</v>
      </c>
      <c r="I9" s="38">
        <v>18032</v>
      </c>
      <c r="J9" s="38">
        <v>20373</v>
      </c>
      <c r="K9" s="41">
        <v>3683</v>
      </c>
      <c r="L9" s="41">
        <v>2499</v>
      </c>
      <c r="M9" s="42">
        <v>9373</v>
      </c>
      <c r="N9" s="41">
        <v>94</v>
      </c>
      <c r="O9" s="41">
        <v>5194</v>
      </c>
      <c r="P9" s="41">
        <v>6040</v>
      </c>
      <c r="Q9" s="41">
        <v>333</v>
      </c>
      <c r="R9" s="41">
        <v>0</v>
      </c>
      <c r="S9" s="41">
        <v>0</v>
      </c>
      <c r="T9" s="41">
        <v>6021</v>
      </c>
      <c r="U9" s="41">
        <v>111</v>
      </c>
      <c r="V9" s="4">
        <v>698</v>
      </c>
      <c r="W9" s="43">
        <v>42</v>
      </c>
    </row>
    <row r="10" spans="1:23" ht="12" customHeight="1">
      <c r="A10" s="44" t="s">
        <v>24</v>
      </c>
      <c r="B10" s="35">
        <v>76</v>
      </c>
      <c r="C10" s="36"/>
      <c r="D10" s="37">
        <v>2776</v>
      </c>
      <c r="E10" s="38">
        <v>411</v>
      </c>
      <c r="F10" s="39">
        <f>SUM(G10:H10)</f>
        <v>68096</v>
      </c>
      <c r="G10" s="40">
        <f t="shared" si="0"/>
        <v>34629</v>
      </c>
      <c r="H10" s="40">
        <f t="shared" si="0"/>
        <v>33467</v>
      </c>
      <c r="I10" s="38">
        <v>17045</v>
      </c>
      <c r="J10" s="38">
        <v>18826</v>
      </c>
      <c r="K10" s="41">
        <v>3432</v>
      </c>
      <c r="L10" s="41">
        <v>2250</v>
      </c>
      <c r="M10" s="42">
        <v>8814</v>
      </c>
      <c r="N10" s="41">
        <v>105</v>
      </c>
      <c r="O10" s="41">
        <v>4686</v>
      </c>
      <c r="P10" s="41">
        <v>5850</v>
      </c>
      <c r="Q10" s="41">
        <v>561</v>
      </c>
      <c r="R10" s="41">
        <v>2</v>
      </c>
      <c r="S10" s="41">
        <v>0</v>
      </c>
      <c r="T10" s="41">
        <v>5643</v>
      </c>
      <c r="U10" s="41">
        <v>91</v>
      </c>
      <c r="V10" s="4">
        <v>791</v>
      </c>
      <c r="W10" s="43">
        <v>43</v>
      </c>
    </row>
    <row r="11" spans="1:23" ht="12" customHeight="1">
      <c r="A11" s="44" t="s">
        <v>25</v>
      </c>
      <c r="B11" s="35">
        <v>75</v>
      </c>
      <c r="C11" s="36"/>
      <c r="D11" s="37">
        <v>2719</v>
      </c>
      <c r="E11" s="38">
        <v>397</v>
      </c>
      <c r="F11" s="39">
        <f>SUM(G11:H11)</f>
        <v>65150</v>
      </c>
      <c r="G11" s="40">
        <f t="shared" si="0"/>
        <v>33119</v>
      </c>
      <c r="H11" s="40">
        <f t="shared" si="0"/>
        <v>32031</v>
      </c>
      <c r="I11" s="38">
        <v>16207</v>
      </c>
      <c r="J11" s="38">
        <v>17721</v>
      </c>
      <c r="K11" s="41">
        <v>3313</v>
      </c>
      <c r="L11" s="41">
        <v>2129</v>
      </c>
      <c r="M11" s="42">
        <v>8556</v>
      </c>
      <c r="N11" s="41">
        <v>106</v>
      </c>
      <c r="O11" s="41">
        <v>4322</v>
      </c>
      <c r="P11" s="41">
        <v>5935</v>
      </c>
      <c r="Q11" s="41">
        <v>617</v>
      </c>
      <c r="R11" s="41">
        <v>3</v>
      </c>
      <c r="S11" s="41">
        <v>0</v>
      </c>
      <c r="T11" s="41">
        <v>5216</v>
      </c>
      <c r="U11" s="41">
        <v>104</v>
      </c>
      <c r="V11" s="4">
        <v>921</v>
      </c>
      <c r="W11" s="43">
        <v>44</v>
      </c>
    </row>
    <row r="12" spans="1:23" ht="12" customHeight="1">
      <c r="A12" s="45"/>
      <c r="B12" s="46"/>
      <c r="S12" s="41"/>
      <c r="T12" s="41"/>
      <c r="W12" s="43"/>
    </row>
    <row r="13" spans="1:23" ht="12" customHeight="1">
      <c r="A13" s="47" t="s">
        <v>26</v>
      </c>
      <c r="B13" s="48">
        <f>SUM(B15,B20)</f>
        <v>75</v>
      </c>
      <c r="C13" s="49"/>
      <c r="D13" s="48">
        <f>SUM(D15,D20)</f>
        <v>2739</v>
      </c>
      <c r="E13" s="48">
        <f aca="true" t="shared" si="1" ref="E13:V13">SUM(E15,E20)</f>
        <v>392</v>
      </c>
      <c r="F13" s="48">
        <f t="shared" si="1"/>
        <v>62590</v>
      </c>
      <c r="G13" s="48">
        <f t="shared" si="1"/>
        <v>31676</v>
      </c>
      <c r="H13" s="48">
        <f t="shared" si="1"/>
        <v>30914</v>
      </c>
      <c r="I13" s="48">
        <f t="shared" si="1"/>
        <v>15158</v>
      </c>
      <c r="J13" s="48">
        <f t="shared" si="1"/>
        <v>16964</v>
      </c>
      <c r="K13" s="48">
        <f t="shared" si="1"/>
        <v>3251</v>
      </c>
      <c r="L13" s="48">
        <f t="shared" si="1"/>
        <v>2054</v>
      </c>
      <c r="M13" s="48">
        <f t="shared" si="1"/>
        <v>8437</v>
      </c>
      <c r="N13" s="48">
        <f t="shared" si="1"/>
        <v>135</v>
      </c>
      <c r="O13" s="48">
        <f t="shared" si="1"/>
        <v>4042</v>
      </c>
      <c r="P13" s="48">
        <f t="shared" si="1"/>
        <v>5839</v>
      </c>
      <c r="Q13" s="48">
        <f t="shared" si="1"/>
        <v>587</v>
      </c>
      <c r="R13" s="48">
        <f t="shared" si="1"/>
        <v>2</v>
      </c>
      <c r="S13" s="48">
        <f t="shared" si="1"/>
        <v>0</v>
      </c>
      <c r="T13" s="48">
        <f t="shared" si="1"/>
        <v>4783</v>
      </c>
      <c r="U13" s="48">
        <f t="shared" si="1"/>
        <v>201</v>
      </c>
      <c r="V13" s="48">
        <f t="shared" si="1"/>
        <v>1137</v>
      </c>
      <c r="W13" s="50">
        <v>45</v>
      </c>
    </row>
    <row r="14" spans="1:23" ht="12" customHeight="1">
      <c r="A14" s="51"/>
      <c r="B14" s="52"/>
      <c r="C14" s="53"/>
      <c r="D14" s="53"/>
      <c r="E14" s="54"/>
      <c r="F14" s="49"/>
      <c r="G14" s="54"/>
      <c r="H14" s="54"/>
      <c r="I14" s="54"/>
      <c r="J14" s="54"/>
      <c r="K14" s="55"/>
      <c r="L14" s="55"/>
      <c r="M14" s="56"/>
      <c r="N14" s="55"/>
      <c r="O14" s="55"/>
      <c r="P14" s="55"/>
      <c r="Q14" s="55"/>
      <c r="R14" s="55"/>
      <c r="S14" s="55"/>
      <c r="T14" s="55"/>
      <c r="U14" s="55"/>
      <c r="V14" s="57"/>
      <c r="W14" s="58"/>
    </row>
    <row r="15" spans="1:23" s="66" customFormat="1" ht="12" customHeight="1">
      <c r="A15" s="59" t="s">
        <v>27</v>
      </c>
      <c r="B15" s="60">
        <f>SUM(B16:B18)</f>
        <v>59</v>
      </c>
      <c r="C15" s="61"/>
      <c r="D15" s="61">
        <f>SUM(D16:D18)</f>
        <v>2349</v>
      </c>
      <c r="E15" s="61">
        <f>SUM(E16:E18)</f>
        <v>246</v>
      </c>
      <c r="F15" s="62">
        <f>SUM(G15:H15)</f>
        <v>49401</v>
      </c>
      <c r="G15" s="63">
        <f>SUM(I15+K15+M15+O15+Q15+S15+U15)</f>
        <v>26337</v>
      </c>
      <c r="H15" s="63">
        <f>SUM(J15+L15+N15+P15+R15+T15+V15)</f>
        <v>23064</v>
      </c>
      <c r="I15" s="61">
        <f aca="true" t="shared" si="2" ref="I15:Q15">SUM(I16:I18)</f>
        <v>13578</v>
      </c>
      <c r="J15" s="61">
        <f t="shared" si="2"/>
        <v>14228</v>
      </c>
      <c r="K15" s="61">
        <f t="shared" si="2"/>
        <v>3231</v>
      </c>
      <c r="L15" s="61">
        <f t="shared" si="2"/>
        <v>2054</v>
      </c>
      <c r="M15" s="64">
        <f t="shared" si="2"/>
        <v>6096</v>
      </c>
      <c r="N15" s="61">
        <f t="shared" si="2"/>
        <v>134</v>
      </c>
      <c r="O15" s="61">
        <f t="shared" si="2"/>
        <v>2909</v>
      </c>
      <c r="P15" s="61">
        <f t="shared" si="2"/>
        <v>4289</v>
      </c>
      <c r="Q15" s="61">
        <f t="shared" si="2"/>
        <v>322</v>
      </c>
      <c r="R15" s="55">
        <v>0</v>
      </c>
      <c r="S15" s="61">
        <f>SUM(S16:S18)</f>
        <v>0</v>
      </c>
      <c r="T15" s="61">
        <f>SUM(T16:T18)</f>
        <v>1852</v>
      </c>
      <c r="U15" s="61">
        <f>SUM(U16:U18)</f>
        <v>201</v>
      </c>
      <c r="V15" s="64">
        <v>507</v>
      </c>
      <c r="W15" s="65" t="s">
        <v>28</v>
      </c>
    </row>
    <row r="16" spans="1:23" ht="12.75" customHeight="1">
      <c r="A16" s="67" t="s">
        <v>29</v>
      </c>
      <c r="B16" s="35">
        <v>57</v>
      </c>
      <c r="C16" s="36"/>
      <c r="D16" s="37">
        <v>2221</v>
      </c>
      <c r="E16" s="38">
        <v>236</v>
      </c>
      <c r="F16" s="39">
        <f>SUM(G16:H16)</f>
        <v>45220</v>
      </c>
      <c r="G16" s="40">
        <f>SUM(I16+K16+M16+O16+Q16+S16+U16)</f>
        <v>23724</v>
      </c>
      <c r="H16" s="40">
        <f>SUM(J16+L16+N16+P16+R16+T16+V16)</f>
        <v>21496</v>
      </c>
      <c r="I16" s="38">
        <v>11731</v>
      </c>
      <c r="J16" s="38">
        <v>12931</v>
      </c>
      <c r="K16" s="41">
        <v>3231</v>
      </c>
      <c r="L16" s="41">
        <v>2054</v>
      </c>
      <c r="M16" s="42">
        <v>5546</v>
      </c>
      <c r="N16" s="41">
        <v>134</v>
      </c>
      <c r="O16" s="41">
        <v>2693</v>
      </c>
      <c r="P16" s="41">
        <v>4092</v>
      </c>
      <c r="Q16" s="41">
        <v>322</v>
      </c>
      <c r="R16" s="41">
        <v>0</v>
      </c>
      <c r="S16" s="41">
        <v>0</v>
      </c>
      <c r="T16" s="41">
        <v>1852</v>
      </c>
      <c r="U16" s="41">
        <v>201</v>
      </c>
      <c r="V16" s="4">
        <v>433</v>
      </c>
      <c r="W16" s="68" t="s">
        <v>30</v>
      </c>
    </row>
    <row r="17" spans="1:23" ht="12.75" customHeight="1">
      <c r="A17" s="67" t="s">
        <v>31</v>
      </c>
      <c r="B17" s="35">
        <v>1</v>
      </c>
      <c r="C17" s="69" t="s">
        <v>32</v>
      </c>
      <c r="D17" s="37">
        <v>106</v>
      </c>
      <c r="E17" s="38">
        <v>5</v>
      </c>
      <c r="F17" s="39">
        <f>SUM(G17:H17)</f>
        <v>1745</v>
      </c>
      <c r="G17" s="40">
        <f>SUM(I17+K17+M17+O17+Q17+S17+U17)</f>
        <v>1177</v>
      </c>
      <c r="H17" s="40">
        <f>SUM(J17+L17+N17+P17+R8+T17+V17)</f>
        <v>568</v>
      </c>
      <c r="I17" s="38">
        <v>411</v>
      </c>
      <c r="J17" s="38">
        <v>297</v>
      </c>
      <c r="K17" s="41">
        <v>0</v>
      </c>
      <c r="L17" s="41">
        <v>0</v>
      </c>
      <c r="M17" s="42">
        <v>550</v>
      </c>
      <c r="N17" s="41">
        <v>0</v>
      </c>
      <c r="O17" s="41">
        <v>216</v>
      </c>
      <c r="P17" s="41">
        <v>197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">
        <v>74</v>
      </c>
      <c r="W17" s="68" t="s">
        <v>33</v>
      </c>
    </row>
    <row r="18" spans="1:23" ht="12.75" customHeight="1">
      <c r="A18" s="67" t="s">
        <v>34</v>
      </c>
      <c r="B18" s="35">
        <v>1</v>
      </c>
      <c r="C18" s="36"/>
      <c r="D18" s="37">
        <v>22</v>
      </c>
      <c r="E18" s="38">
        <v>5</v>
      </c>
      <c r="F18" s="39">
        <f>SUM(G18:H18)</f>
        <v>2436</v>
      </c>
      <c r="G18" s="40">
        <f>SUM(I18+K18+M18+O18+Q18+S18+U18)</f>
        <v>1436</v>
      </c>
      <c r="H18" s="40">
        <f>SUM(J18+L18+N18+P18+R9+T18+V18)</f>
        <v>1000</v>
      </c>
      <c r="I18" s="38">
        <v>1436</v>
      </c>
      <c r="J18" s="38">
        <v>1000</v>
      </c>
      <c r="K18" s="41">
        <v>0</v>
      </c>
      <c r="L18" s="41">
        <v>0</v>
      </c>
      <c r="M18" s="70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68" t="s">
        <v>35</v>
      </c>
    </row>
    <row r="19" spans="1:23" ht="12" customHeight="1">
      <c r="A19" s="71" t="s">
        <v>36</v>
      </c>
      <c r="B19" s="35"/>
      <c r="C19" s="36"/>
      <c r="D19" s="37"/>
      <c r="E19" s="38"/>
      <c r="F19" s="38"/>
      <c r="G19" s="37"/>
      <c r="H19" s="38"/>
      <c r="I19" s="38"/>
      <c r="J19" s="38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W19" s="68"/>
    </row>
    <row r="20" spans="1:23" s="66" customFormat="1" ht="12" customHeight="1">
      <c r="A20" s="59" t="s">
        <v>37</v>
      </c>
      <c r="B20" s="60">
        <f>SUM(B21:B23)</f>
        <v>16</v>
      </c>
      <c r="C20" s="61"/>
      <c r="D20" s="61">
        <f>SUM(D21:D23)</f>
        <v>390</v>
      </c>
      <c r="E20" s="61">
        <f>SUM(E21:E23)</f>
        <v>146</v>
      </c>
      <c r="F20" s="62">
        <f aca="true" t="shared" si="3" ref="F20:F26">SUM(G20:H20)</f>
        <v>13189</v>
      </c>
      <c r="G20" s="63">
        <f aca="true" t="shared" si="4" ref="G20:H26">SUM(I20+K20+M20+O20+Q20+S20+U20)</f>
        <v>5339</v>
      </c>
      <c r="H20" s="63">
        <f t="shared" si="4"/>
        <v>7850</v>
      </c>
      <c r="I20" s="61">
        <f aca="true" t="shared" si="5" ref="I20:V20">SUM(I21:I23)</f>
        <v>1580</v>
      </c>
      <c r="J20" s="61">
        <f t="shared" si="5"/>
        <v>2736</v>
      </c>
      <c r="K20" s="61">
        <f t="shared" si="5"/>
        <v>20</v>
      </c>
      <c r="L20" s="61">
        <f t="shared" si="5"/>
        <v>0</v>
      </c>
      <c r="M20" s="64">
        <f t="shared" si="5"/>
        <v>2341</v>
      </c>
      <c r="N20" s="61">
        <f t="shared" si="5"/>
        <v>1</v>
      </c>
      <c r="O20" s="61">
        <f t="shared" si="5"/>
        <v>1133</v>
      </c>
      <c r="P20" s="61">
        <f t="shared" si="5"/>
        <v>1550</v>
      </c>
      <c r="Q20" s="61">
        <f t="shared" si="5"/>
        <v>265</v>
      </c>
      <c r="R20" s="61">
        <f t="shared" si="5"/>
        <v>2</v>
      </c>
      <c r="S20" s="61">
        <f t="shared" si="5"/>
        <v>0</v>
      </c>
      <c r="T20" s="61">
        <f t="shared" si="5"/>
        <v>2931</v>
      </c>
      <c r="U20" s="61">
        <f t="shared" si="5"/>
        <v>0</v>
      </c>
      <c r="V20" s="64">
        <f t="shared" si="5"/>
        <v>630</v>
      </c>
      <c r="W20" s="65" t="s">
        <v>38</v>
      </c>
    </row>
    <row r="21" spans="1:23" ht="12.75" customHeight="1">
      <c r="A21" s="67" t="s">
        <v>29</v>
      </c>
      <c r="B21" s="35">
        <v>16</v>
      </c>
      <c r="C21" s="36"/>
      <c r="D21" s="37">
        <v>390</v>
      </c>
      <c r="E21" s="37">
        <v>146</v>
      </c>
      <c r="F21" s="39">
        <f t="shared" si="3"/>
        <v>13189</v>
      </c>
      <c r="G21" s="40">
        <f t="shared" si="4"/>
        <v>5339</v>
      </c>
      <c r="H21" s="40">
        <f t="shared" si="4"/>
        <v>7850</v>
      </c>
      <c r="I21" s="38">
        <v>1580</v>
      </c>
      <c r="J21" s="38">
        <v>2736</v>
      </c>
      <c r="K21" s="41">
        <v>20</v>
      </c>
      <c r="L21" s="41">
        <v>0</v>
      </c>
      <c r="M21" s="42">
        <v>2341</v>
      </c>
      <c r="N21" s="41">
        <v>1</v>
      </c>
      <c r="O21" s="41">
        <v>1133</v>
      </c>
      <c r="P21" s="41">
        <v>1550</v>
      </c>
      <c r="Q21" s="41">
        <v>265</v>
      </c>
      <c r="R21" s="41">
        <v>2</v>
      </c>
      <c r="S21" s="41">
        <v>0</v>
      </c>
      <c r="T21" s="41">
        <v>2931</v>
      </c>
      <c r="U21" s="41">
        <v>0</v>
      </c>
      <c r="V21" s="4">
        <v>630</v>
      </c>
      <c r="W21" s="68" t="s">
        <v>30</v>
      </c>
    </row>
    <row r="22" spans="1:23" ht="12.75" customHeight="1">
      <c r="A22" s="67" t="s">
        <v>31</v>
      </c>
      <c r="B22" s="35">
        <v>0</v>
      </c>
      <c r="C22" s="36"/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68" t="s">
        <v>33</v>
      </c>
    </row>
    <row r="23" spans="1:23" ht="12.75" customHeight="1">
      <c r="A23" s="67" t="s">
        <v>34</v>
      </c>
      <c r="B23" s="35">
        <f>-C19</f>
        <v>0</v>
      </c>
      <c r="C23" s="72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68" t="s">
        <v>35</v>
      </c>
    </row>
    <row r="24" spans="1:23" ht="12" customHeight="1">
      <c r="A24" s="73" t="s">
        <v>39</v>
      </c>
      <c r="B24" s="35" t="s">
        <v>40</v>
      </c>
      <c r="C24" s="72"/>
      <c r="D24" s="35" t="s">
        <v>40</v>
      </c>
      <c r="E24" s="35" t="s">
        <v>40</v>
      </c>
      <c r="F24" s="39">
        <f t="shared" si="3"/>
        <v>18891</v>
      </c>
      <c r="G24" s="40">
        <f t="shared" si="4"/>
        <v>9373</v>
      </c>
      <c r="H24" s="40">
        <f t="shared" si="4"/>
        <v>9518</v>
      </c>
      <c r="I24" s="38">
        <v>4073</v>
      </c>
      <c r="J24" s="38">
        <v>5019</v>
      </c>
      <c r="K24" s="41">
        <v>1078</v>
      </c>
      <c r="L24" s="41">
        <v>676</v>
      </c>
      <c r="M24" s="42">
        <v>2643</v>
      </c>
      <c r="N24" s="41">
        <v>65</v>
      </c>
      <c r="O24" s="41">
        <v>1241</v>
      </c>
      <c r="P24" s="41">
        <v>1877</v>
      </c>
      <c r="Q24" s="41">
        <v>208</v>
      </c>
      <c r="R24" s="37">
        <v>0</v>
      </c>
      <c r="S24" s="41">
        <v>0</v>
      </c>
      <c r="T24" s="41">
        <v>1473</v>
      </c>
      <c r="U24" s="41">
        <v>130</v>
      </c>
      <c r="V24" s="4">
        <v>408</v>
      </c>
      <c r="W24" s="74">
        <v>1</v>
      </c>
    </row>
    <row r="25" spans="1:23" ht="12" customHeight="1">
      <c r="A25" s="73" t="s">
        <v>41</v>
      </c>
      <c r="B25" s="35" t="s">
        <v>40</v>
      </c>
      <c r="C25" s="36"/>
      <c r="D25" s="35" t="s">
        <v>40</v>
      </c>
      <c r="E25" s="35" t="s">
        <v>40</v>
      </c>
      <c r="F25" s="39">
        <f t="shared" si="3"/>
        <v>19630</v>
      </c>
      <c r="G25" s="40">
        <f t="shared" si="4"/>
        <v>9867</v>
      </c>
      <c r="H25" s="40">
        <f t="shared" si="4"/>
        <v>9763</v>
      </c>
      <c r="I25" s="38">
        <v>4653</v>
      </c>
      <c r="J25" s="38">
        <v>5203</v>
      </c>
      <c r="K25" s="41">
        <v>1102</v>
      </c>
      <c r="L25" s="41">
        <v>686</v>
      </c>
      <c r="M25" s="42">
        <v>2602</v>
      </c>
      <c r="N25" s="41">
        <v>29</v>
      </c>
      <c r="O25" s="41">
        <v>1271</v>
      </c>
      <c r="P25" s="41">
        <v>1868</v>
      </c>
      <c r="Q25" s="41">
        <v>195</v>
      </c>
      <c r="R25" s="41">
        <v>1</v>
      </c>
      <c r="S25" s="41">
        <v>0</v>
      </c>
      <c r="T25" s="41">
        <v>1636</v>
      </c>
      <c r="U25" s="41">
        <v>44</v>
      </c>
      <c r="V25" s="4">
        <v>340</v>
      </c>
      <c r="W25" s="74">
        <v>2</v>
      </c>
    </row>
    <row r="26" spans="1:23" ht="12" customHeight="1">
      <c r="A26" s="75" t="s">
        <v>42</v>
      </c>
      <c r="B26" s="76" t="s">
        <v>40</v>
      </c>
      <c r="C26" s="77"/>
      <c r="D26" s="76" t="s">
        <v>40</v>
      </c>
      <c r="E26" s="76" t="s">
        <v>40</v>
      </c>
      <c r="F26" s="78">
        <f t="shared" si="3"/>
        <v>19888</v>
      </c>
      <c r="G26" s="79">
        <f t="shared" si="4"/>
        <v>9823</v>
      </c>
      <c r="H26" s="79">
        <f t="shared" si="4"/>
        <v>10065</v>
      </c>
      <c r="I26" s="80">
        <v>4585</v>
      </c>
      <c r="J26" s="80">
        <v>5445</v>
      </c>
      <c r="K26" s="81">
        <v>1071</v>
      </c>
      <c r="L26" s="81">
        <v>692</v>
      </c>
      <c r="M26" s="82">
        <v>2642</v>
      </c>
      <c r="N26" s="81">
        <v>41</v>
      </c>
      <c r="O26" s="81">
        <v>1314</v>
      </c>
      <c r="P26" s="81">
        <v>1897</v>
      </c>
      <c r="Q26" s="81">
        <v>184</v>
      </c>
      <c r="R26" s="81">
        <v>1</v>
      </c>
      <c r="S26" s="81">
        <v>0</v>
      </c>
      <c r="T26" s="81">
        <v>1674</v>
      </c>
      <c r="U26" s="81">
        <v>27</v>
      </c>
      <c r="V26" s="83">
        <v>315</v>
      </c>
      <c r="W26" s="84">
        <v>3</v>
      </c>
    </row>
    <row r="27" spans="1:7" ht="12" customHeight="1">
      <c r="A27" s="85" t="s">
        <v>43</v>
      </c>
      <c r="B27" s="29"/>
      <c r="D27" s="29"/>
      <c r="G27" s="29"/>
    </row>
    <row r="28" spans="1:7" ht="12" customHeight="1">
      <c r="A28" s="85" t="s">
        <v>44</v>
      </c>
      <c r="B28" s="29"/>
      <c r="D28" s="29"/>
      <c r="G28" s="29"/>
    </row>
    <row r="29" spans="1:7" ht="12" customHeight="1">
      <c r="A29" s="3" t="s">
        <v>45</v>
      </c>
      <c r="D29" s="29"/>
      <c r="G29" s="29"/>
    </row>
    <row r="30" spans="1:7" ht="12" customHeight="1">
      <c r="A30" s="29" t="s">
        <v>46</v>
      </c>
      <c r="B30" s="29"/>
      <c r="D30" s="29"/>
      <c r="G30" s="29"/>
    </row>
    <row r="31" spans="1:7" ht="12" customHeight="1">
      <c r="A31" s="29"/>
      <c r="B31" s="29"/>
      <c r="D31" s="29"/>
      <c r="G31" s="29"/>
    </row>
    <row r="32" spans="1:7" ht="12" customHeight="1">
      <c r="A32" s="29"/>
      <c r="B32" s="29"/>
      <c r="D32" s="86"/>
      <c r="G32" s="29"/>
    </row>
    <row r="33" spans="1:7" ht="12" customHeight="1">
      <c r="A33" s="29"/>
      <c r="B33" s="29"/>
      <c r="D33" s="29"/>
      <c r="G33" s="29"/>
    </row>
    <row r="34" spans="1:7" ht="12" customHeight="1">
      <c r="A34" s="29"/>
      <c r="B34" s="29"/>
      <c r="D34" s="29"/>
      <c r="G34" s="29"/>
    </row>
    <row r="35" spans="1:7" ht="12" customHeight="1">
      <c r="A35" s="29"/>
      <c r="B35" s="29"/>
      <c r="D35" s="29"/>
      <c r="G35" s="29"/>
    </row>
    <row r="36" spans="1:7" ht="12" customHeight="1">
      <c r="A36" s="29"/>
      <c r="B36" s="29"/>
      <c r="D36" s="29"/>
      <c r="G36" s="29"/>
    </row>
    <row r="37" spans="1:7" ht="12" customHeight="1">
      <c r="A37" s="29"/>
      <c r="B37" s="29"/>
      <c r="D37" s="29"/>
      <c r="G37" s="29"/>
    </row>
    <row r="38" spans="1:7" ht="12" customHeight="1">
      <c r="A38" s="29"/>
      <c r="B38" s="29"/>
      <c r="D38" s="29"/>
      <c r="G38" s="29"/>
    </row>
    <row r="39" spans="1:7" ht="12" customHeight="1">
      <c r="A39" s="29"/>
      <c r="B39" s="29"/>
      <c r="D39" s="29"/>
      <c r="G39" s="29"/>
    </row>
    <row r="40" spans="1:7" ht="12" customHeight="1">
      <c r="A40" s="29"/>
      <c r="B40" s="29"/>
      <c r="D40" s="29"/>
      <c r="G40" s="29"/>
    </row>
    <row r="41" spans="1:7" ht="12" customHeight="1">
      <c r="A41" s="29"/>
      <c r="B41" s="29"/>
      <c r="D41" s="29"/>
      <c r="G41" s="29"/>
    </row>
    <row r="42" spans="1:7" ht="12" customHeight="1">
      <c r="A42" s="29"/>
      <c r="B42" s="29"/>
      <c r="D42" s="29"/>
      <c r="G42" s="29"/>
    </row>
    <row r="43" spans="1:7" ht="12" customHeight="1">
      <c r="A43" s="29"/>
      <c r="B43" s="29"/>
      <c r="D43" s="29"/>
      <c r="G43" s="29"/>
    </row>
    <row r="44" spans="1:7" ht="12" customHeight="1">
      <c r="A44" s="29"/>
      <c r="B44" s="29"/>
      <c r="D44" s="29"/>
      <c r="G44" s="29"/>
    </row>
    <row r="45" spans="1:7" ht="12" customHeight="1">
      <c r="A45" s="29"/>
      <c r="B45" s="29"/>
      <c r="D45" s="29"/>
      <c r="G45" s="29"/>
    </row>
    <row r="46" spans="1:7" ht="12" customHeight="1">
      <c r="A46" s="29"/>
      <c r="B46" s="29"/>
      <c r="D46" s="29"/>
      <c r="G46" s="29"/>
    </row>
    <row r="47" spans="1:7" ht="12" customHeight="1">
      <c r="A47" s="29"/>
      <c r="B47" s="29"/>
      <c r="D47" s="29"/>
      <c r="G47" s="29"/>
    </row>
    <row r="48" spans="1:7" ht="12" customHeight="1">
      <c r="A48" s="29"/>
      <c r="B48" s="29"/>
      <c r="D48" s="29"/>
      <c r="G48" s="29"/>
    </row>
    <row r="49" spans="1:7" ht="12" customHeight="1">
      <c r="A49" s="29"/>
      <c r="B49" s="29"/>
      <c r="D49" s="29"/>
      <c r="G49" s="29"/>
    </row>
    <row r="50" spans="1:7" ht="12" customHeight="1">
      <c r="A50" s="29"/>
      <c r="B50" s="29"/>
      <c r="D50" s="29"/>
      <c r="G50" s="29"/>
    </row>
    <row r="51" spans="1:7" ht="12" customHeight="1">
      <c r="A51" s="29"/>
      <c r="B51" s="29"/>
      <c r="D51" s="29"/>
      <c r="G51" s="29"/>
    </row>
    <row r="52" spans="1:7" ht="12" customHeight="1">
      <c r="A52" s="29"/>
      <c r="B52" s="29"/>
      <c r="D52" s="29"/>
      <c r="G52" s="29"/>
    </row>
    <row r="53" spans="1:7" ht="12" customHeight="1">
      <c r="A53" s="29"/>
      <c r="B53" s="29"/>
      <c r="D53" s="29"/>
      <c r="G53" s="29"/>
    </row>
    <row r="54" spans="1:7" ht="12" customHeight="1">
      <c r="A54" s="29"/>
      <c r="B54" s="29"/>
      <c r="D54" s="29"/>
      <c r="G54" s="29"/>
    </row>
    <row r="55" spans="1:7" ht="12" customHeight="1">
      <c r="A55" s="29"/>
      <c r="B55" s="29"/>
      <c r="D55" s="29"/>
      <c r="G55" s="29"/>
    </row>
    <row r="56" spans="1:7" ht="12" customHeight="1">
      <c r="A56" s="29"/>
      <c r="B56" s="29"/>
      <c r="D56" s="29"/>
      <c r="G56" s="29"/>
    </row>
    <row r="57" spans="1:7" ht="12" customHeight="1">
      <c r="A57" s="29"/>
      <c r="B57" s="29"/>
      <c r="D57" s="29"/>
      <c r="G57" s="29"/>
    </row>
    <row r="58" spans="1:7" ht="12" customHeight="1">
      <c r="A58" s="29"/>
      <c r="B58" s="29"/>
      <c r="D58" s="29"/>
      <c r="G58" s="29"/>
    </row>
    <row r="59" spans="1:7" ht="12" customHeight="1">
      <c r="A59" s="29"/>
      <c r="B59" s="29"/>
      <c r="D59" s="29"/>
      <c r="G59" s="29"/>
    </row>
    <row r="60" spans="1:7" ht="12" customHeight="1">
      <c r="A60" s="29"/>
      <c r="B60" s="29"/>
      <c r="D60" s="29"/>
      <c r="G60" s="29"/>
    </row>
    <row r="61" spans="1:7" ht="12" customHeight="1">
      <c r="A61" s="29"/>
      <c r="B61" s="29"/>
      <c r="D61" s="29"/>
      <c r="G61" s="29"/>
    </row>
    <row r="62" spans="1:7" ht="12" customHeight="1">
      <c r="A62" s="29"/>
      <c r="B62" s="29"/>
      <c r="D62" s="29"/>
      <c r="G62" s="29"/>
    </row>
    <row r="63" spans="1:7" ht="12" customHeight="1">
      <c r="A63" s="29"/>
      <c r="B63" s="29"/>
      <c r="D63" s="29"/>
      <c r="G63" s="29"/>
    </row>
    <row r="64" spans="1:7" ht="12" customHeight="1">
      <c r="A64" s="29"/>
      <c r="B64" s="29"/>
      <c r="D64" s="29"/>
      <c r="G64" s="29"/>
    </row>
    <row r="65" spans="1:7" ht="12" customHeight="1">
      <c r="A65" s="29"/>
      <c r="B65" s="29"/>
      <c r="D65" s="29"/>
      <c r="G65" s="29"/>
    </row>
    <row r="66" spans="1:7" ht="12" customHeight="1">
      <c r="A66" s="29"/>
      <c r="B66" s="29"/>
      <c r="D66" s="29"/>
      <c r="G66" s="29"/>
    </row>
    <row r="67" spans="1:7" ht="12" customHeight="1">
      <c r="A67" s="29"/>
      <c r="B67" s="29"/>
      <c r="D67" s="29"/>
      <c r="G67" s="29"/>
    </row>
    <row r="68" spans="1:7" ht="12" customHeight="1">
      <c r="A68" s="29"/>
      <c r="B68" s="29"/>
      <c r="D68" s="29"/>
      <c r="G68" s="29"/>
    </row>
    <row r="69" spans="1:7" ht="12" customHeight="1">
      <c r="A69" s="29"/>
      <c r="B69" s="29"/>
      <c r="D69" s="29"/>
      <c r="G69" s="29"/>
    </row>
    <row r="70" spans="1:7" ht="12" customHeight="1">
      <c r="A70" s="29"/>
      <c r="B70" s="29"/>
      <c r="D70" s="29"/>
      <c r="G70" s="29"/>
    </row>
    <row r="71" spans="1:7" ht="12" customHeight="1">
      <c r="A71" s="29"/>
      <c r="B71" s="29"/>
      <c r="D71" s="29"/>
      <c r="G71" s="29"/>
    </row>
    <row r="72" spans="1:7" ht="12" customHeight="1">
      <c r="A72" s="29"/>
      <c r="B72" s="29"/>
      <c r="D72" s="29"/>
      <c r="G72" s="29"/>
    </row>
    <row r="73" spans="1:7" ht="12" customHeight="1">
      <c r="A73" s="29"/>
      <c r="B73" s="29"/>
      <c r="D73" s="29"/>
      <c r="G73" s="29"/>
    </row>
    <row r="74" spans="1:7" ht="12" customHeight="1">
      <c r="A74" s="29"/>
      <c r="B74" s="29"/>
      <c r="D74" s="29"/>
      <c r="G74" s="29"/>
    </row>
    <row r="75" spans="1:7" ht="12" customHeight="1">
      <c r="A75" s="29"/>
      <c r="B75" s="29"/>
      <c r="D75" s="29"/>
      <c r="G75" s="29"/>
    </row>
    <row r="76" spans="1:7" ht="12" customHeight="1">
      <c r="A76" s="29"/>
      <c r="B76" s="29"/>
      <c r="D76" s="29"/>
      <c r="G76" s="29"/>
    </row>
    <row r="77" spans="1:7" ht="12" customHeight="1">
      <c r="A77" s="29"/>
      <c r="B77" s="29"/>
      <c r="D77" s="29"/>
      <c r="G77" s="29"/>
    </row>
    <row r="78" spans="1:7" ht="12" customHeight="1">
      <c r="A78" s="29"/>
      <c r="B78" s="29"/>
      <c r="D78" s="29"/>
      <c r="G78" s="29"/>
    </row>
    <row r="79" spans="1:7" ht="12" customHeight="1">
      <c r="A79" s="29"/>
      <c r="B79" s="29"/>
      <c r="D79" s="29"/>
      <c r="G79" s="29"/>
    </row>
    <row r="80" spans="1:7" ht="12" customHeight="1">
      <c r="A80" s="29"/>
      <c r="B80" s="29"/>
      <c r="D80" s="29"/>
      <c r="G80" s="29"/>
    </row>
    <row r="81" spans="1:2" ht="12" customHeight="1">
      <c r="A81" s="29"/>
      <c r="B81" s="29"/>
    </row>
    <row r="82" spans="1:2" ht="12" customHeight="1">
      <c r="A82" s="29"/>
      <c r="B82" s="29"/>
    </row>
    <row r="83" spans="1:2" ht="12" customHeight="1">
      <c r="A83" s="29"/>
      <c r="B83" s="29"/>
    </row>
    <row r="84" spans="1:2" ht="12" customHeight="1">
      <c r="A84" s="29"/>
      <c r="B84" s="29"/>
    </row>
    <row r="85" spans="1:2" ht="12" customHeight="1">
      <c r="A85" s="29"/>
      <c r="B85" s="29"/>
    </row>
    <row r="86" spans="1:2" ht="12" customHeight="1">
      <c r="A86" s="29"/>
      <c r="B86" s="29"/>
    </row>
    <row r="87" spans="1:2" ht="12" customHeight="1">
      <c r="A87" s="29"/>
      <c r="B87" s="29"/>
    </row>
    <row r="88" spans="1:2" ht="12" customHeight="1">
      <c r="A88" s="29"/>
      <c r="B88" s="29"/>
    </row>
    <row r="89" spans="1:2" ht="12" customHeight="1">
      <c r="A89" s="29"/>
      <c r="B89" s="29"/>
    </row>
    <row r="90" spans="1:2" ht="12" customHeight="1">
      <c r="A90" s="29"/>
      <c r="B90" s="29"/>
    </row>
    <row r="91" spans="1:2" ht="12" customHeight="1">
      <c r="A91" s="29"/>
      <c r="B91" s="29"/>
    </row>
    <row r="92" spans="1:2" ht="12" customHeight="1">
      <c r="A92" s="29"/>
      <c r="B92" s="29"/>
    </row>
    <row r="93" spans="1:2" ht="12" customHeight="1">
      <c r="A93" s="29"/>
      <c r="B93" s="29"/>
    </row>
  </sheetData>
  <sheetProtection/>
  <mergeCells count="12">
    <mergeCell ref="M5:N5"/>
    <mergeCell ref="O5:P5"/>
    <mergeCell ref="Q5:R5"/>
    <mergeCell ref="S5:T5"/>
    <mergeCell ref="B4:C6"/>
    <mergeCell ref="F4:V4"/>
    <mergeCell ref="W4:W6"/>
    <mergeCell ref="A5:A6"/>
    <mergeCell ref="D5:D6"/>
    <mergeCell ref="E5:E6"/>
    <mergeCell ref="I5:J5"/>
    <mergeCell ref="K5:L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2009-05-14T23:42:02Z</dcterms:created>
  <dcterms:modified xsi:type="dcterms:W3CDTF">2009-05-15T04:56:50Z</dcterms:modified>
  <cp:category/>
  <cp:version/>
  <cp:contentType/>
  <cp:contentStatus/>
</cp:coreProperties>
</file>