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5" sheetId="1" r:id="rId1"/>
  </sheets>
  <externalReferences>
    <externalReference r:id="rId4"/>
    <externalReference r:id="rId5"/>
  </externalReferences>
  <definedNames>
    <definedName name="_5６農家人口">'[1]40'!#REF!</definedName>
    <definedName name="_58．耕地面積別農家数">'[2]42'!#REF!</definedName>
    <definedName name="_59．経営耕地面積">'[2]43'!#REF!</definedName>
    <definedName name="_62.農業用機械の保有台数_個人有">'[2]44'!$A$1:$I$13</definedName>
    <definedName name="_xlnm.Print_Area" localSheetId="0">'35'!#REF!</definedName>
    <definedName name="Print_Area_MI">'[1]40'!#REF!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<sst xmlns="http://schemas.openxmlformats.org/spreadsheetml/2006/main" count="133" uniqueCount="101">
  <si>
    <t xml:space="preserve">35　専業、兼業別農家数および自小作別農家数 </t>
  </si>
  <si>
    <t xml:space="preserve">   (単位  戸)</t>
  </si>
  <si>
    <t xml:space="preserve">　各年1月1日 </t>
  </si>
  <si>
    <t>年次および</t>
  </si>
  <si>
    <t>総農家数</t>
  </si>
  <si>
    <t>専　業、兼　業　別</t>
  </si>
  <si>
    <t xml:space="preserve">自     小     作     別 </t>
  </si>
  <si>
    <t>例　　外</t>
  </si>
  <si>
    <t>専　 業</t>
  </si>
  <si>
    <t>兼　　 　業</t>
  </si>
  <si>
    <t>自   作</t>
  </si>
  <si>
    <t>自作兼</t>
  </si>
  <si>
    <t>小作兼</t>
  </si>
  <si>
    <t xml:space="preserve"> 小   作 </t>
  </si>
  <si>
    <t>市  町  村</t>
  </si>
  <si>
    <t>農 業 主</t>
  </si>
  <si>
    <t>兼 業 主</t>
  </si>
  <si>
    <t>小　作</t>
  </si>
  <si>
    <t>自　作</t>
  </si>
  <si>
    <t>規定農家</t>
  </si>
  <si>
    <t>昭和42年</t>
  </si>
  <si>
    <t xml:space="preserve">     43</t>
  </si>
  <si>
    <t xml:space="preserve">     44</t>
  </si>
  <si>
    <t>市部</t>
  </si>
  <si>
    <t>郡部</t>
  </si>
  <si>
    <t>大分市</t>
  </si>
  <si>
    <t>別府市</t>
  </si>
  <si>
    <t>中津市</t>
  </si>
  <si>
    <t>日田市</t>
  </si>
  <si>
    <t>-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</si>
  <si>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</si>
  <si>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</si>
  <si>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</si>
  <si>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</si>
  <si>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</si>
  <si>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</si>
  <si>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</si>
  <si>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</si>
  <si>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</si>
  <si>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</si>
  <si>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</si>
  <si>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</si>
  <si>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</si>
  <si>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</si>
  <si>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</si>
  <si>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</si>
  <si>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</si>
  <si>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</si>
  <si>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</si>
  <si>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</si>
  <si>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</si>
  <si>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</si>
  <si>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挟間町</t>
  </si>
  <si>
    <t>庄内町</t>
  </si>
  <si>
    <t>湯布院町</t>
  </si>
  <si>
    <t>北海部郡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</si>
  <si>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</si>
  <si>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</si>
  <si>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</si>
  <si>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</si>
  <si>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</si>
  <si>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</si>
  <si>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</si>
  <si>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</si>
  <si>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</si>
  <si>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</si>
  <si>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野 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</si>
  <si>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</si>
  <si>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</si>
  <si>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</si>
  <si>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</si>
  <si>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</si>
  <si>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</si>
  <si>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</si>
  <si>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</si>
  <si>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</si>
  <si>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</si>
  <si>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</si>
  <si>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</si>
  <si>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</si>
  <si>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</si>
  <si>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</si>
  <si>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</si>
  <si>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</si>
  <si>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</si>
  <si>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</si>
  <si>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</si>
  <si>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</si>
  <si>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</si>
  <si>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</si>
  <si>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本耶馬渓町</t>
  </si>
  <si>
    <t>耶馬渓町</t>
  </si>
  <si>
    <t>山国町</t>
  </si>
  <si>
    <t>宇佐郡</t>
  </si>
  <si>
    <t>院内町</t>
  </si>
  <si>
    <t>安心院町</t>
  </si>
  <si>
    <t>資料：県統計調査課「大分県農林水産業基本調査」</t>
  </si>
  <si>
    <t>注　1） 自小作別の区分は、経営耕地面積のなかに占める所有耕地面積の割合によるものとし、自作は9割以上、</t>
  </si>
  <si>
    <t xml:space="preserve">     　兼小作は5～9割、小作兼自作は1～5割、小作は1割未満とする。</t>
  </si>
  <si>
    <t xml:space="preserve">      　自作兼小作は5～9割、小作兼自作は1～5割、小作は1割未満とする。</t>
  </si>
  <si>
    <t>　　2) 例外規定農家とは、経営耕地面積が5アール未満で、年間農業生産物の総販売額が3万円以上の農家である。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</si>
</sst>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8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8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38" fontId="19" fillId="0" borderId="0" xfId="48" applyFont="1" applyFill="1" applyAlignment="1">
      <alignment horizontal="center" vertical="center"/>
    </xf>
    <xf numFmtId="38" fontId="19" fillId="0" borderId="0" xfId="48" applyFont="1" applyFill="1" applyAlignment="1">
      <alignment vertical="center"/>
    </xf>
    <xf numFmtId="38" fontId="21" fillId="0" borderId="0" xfId="48" applyFont="1" applyFill="1" applyAlignment="1">
      <alignment vertical="center"/>
    </xf>
    <xf numFmtId="38" fontId="21" fillId="0" borderId="10" xfId="48" applyFont="1" applyFill="1" applyBorder="1" applyAlignment="1">
      <alignment horizontal="distributed" vertical="center"/>
    </xf>
    <xf numFmtId="38" fontId="21" fillId="0" borderId="11" xfId="48" applyFont="1" applyFill="1" applyBorder="1" applyAlignment="1">
      <alignment horizontal="distributed" vertical="center"/>
    </xf>
    <xf numFmtId="38" fontId="21" fillId="0" borderId="12" xfId="48" applyFont="1" applyFill="1" applyBorder="1" applyAlignment="1">
      <alignment horizontal="center" vertical="center"/>
    </xf>
    <xf numFmtId="38" fontId="21" fillId="0" borderId="13" xfId="48" applyFont="1" applyFill="1" applyBorder="1" applyAlignment="1">
      <alignment horizontal="center" vertical="center"/>
    </xf>
    <xf numFmtId="38" fontId="21" fillId="0" borderId="14" xfId="48" applyFont="1" applyFill="1" applyBorder="1" applyAlignment="1">
      <alignment horizontal="center" vertical="center"/>
    </xf>
    <xf numFmtId="38" fontId="21" fillId="0" borderId="15" xfId="48" applyFont="1" applyFill="1" applyBorder="1" applyAlignment="1">
      <alignment horizontal="center" vertical="center"/>
    </xf>
    <xf numFmtId="38" fontId="21" fillId="0" borderId="16" xfId="48" applyFont="1" applyFill="1" applyBorder="1" applyAlignment="1">
      <alignment horizontal="center" vertical="center"/>
    </xf>
    <xf numFmtId="38" fontId="21" fillId="0" borderId="0" xfId="48" applyFont="1" applyFill="1" applyBorder="1" applyAlignment="1">
      <alignment horizontal="center" vertical="center"/>
    </xf>
    <xf numFmtId="38" fontId="21" fillId="0" borderId="17" xfId="48" applyFont="1" applyFill="1" applyBorder="1" applyAlignment="1">
      <alignment horizontal="center" vertical="center"/>
    </xf>
    <xf numFmtId="38" fontId="21" fillId="0" borderId="18" xfId="48" applyFont="1" applyFill="1" applyBorder="1" applyAlignment="1">
      <alignment horizontal="center" vertical="center"/>
    </xf>
    <xf numFmtId="38" fontId="21" fillId="0" borderId="19" xfId="48" applyFont="1" applyFill="1" applyBorder="1" applyAlignment="1">
      <alignment horizontal="center" vertical="center"/>
    </xf>
    <xf numFmtId="38" fontId="21" fillId="0" borderId="20" xfId="48" applyFont="1" applyFill="1" applyBorder="1" applyAlignment="1">
      <alignment horizontal="center" vertical="center"/>
    </xf>
    <xf numFmtId="38" fontId="21" fillId="0" borderId="21" xfId="48" applyFont="1" applyFill="1" applyBorder="1" applyAlignment="1">
      <alignment horizontal="center" vertical="center"/>
    </xf>
    <xf numFmtId="38" fontId="21" fillId="0" borderId="22" xfId="48" applyFont="1" applyFill="1" applyBorder="1" applyAlignment="1">
      <alignment horizontal="center" vertical="center"/>
    </xf>
    <xf numFmtId="38" fontId="21" fillId="0" borderId="23" xfId="48" applyFont="1" applyFill="1" applyBorder="1" applyAlignment="1">
      <alignment horizontal="center" vertical="center"/>
    </xf>
    <xf numFmtId="6" fontId="21" fillId="0" borderId="23" xfId="57" applyFont="1" applyFill="1" applyBorder="1" applyAlignment="1">
      <alignment horizontal="center" vertical="center"/>
    </xf>
    <xf numFmtId="38" fontId="21" fillId="0" borderId="23" xfId="48" applyFont="1" applyFill="1" applyBorder="1" applyAlignment="1">
      <alignment horizontal="center" vertical="center"/>
    </xf>
    <xf numFmtId="38" fontId="21" fillId="0" borderId="24" xfId="48" applyFont="1" applyFill="1" applyBorder="1" applyAlignment="1">
      <alignment horizontal="center" vertical="center"/>
    </xf>
    <xf numFmtId="38" fontId="21" fillId="0" borderId="25" xfId="48" applyFont="1" applyFill="1" applyBorder="1" applyAlignment="1">
      <alignment horizontal="distributed" vertical="center"/>
    </xf>
    <xf numFmtId="38" fontId="21" fillId="0" borderId="26" xfId="48" applyFont="1" applyFill="1" applyBorder="1" applyAlignment="1">
      <alignment horizontal="distributed" vertical="center"/>
    </xf>
    <xf numFmtId="38" fontId="21" fillId="0" borderId="27" xfId="48" applyFont="1" applyFill="1" applyBorder="1" applyAlignment="1">
      <alignment horizontal="center" vertical="center"/>
    </xf>
    <xf numFmtId="38" fontId="21" fillId="0" borderId="26" xfId="48" applyFont="1" applyFill="1" applyBorder="1" applyAlignment="1">
      <alignment horizontal="center" vertical="center"/>
    </xf>
    <xf numFmtId="38" fontId="21" fillId="0" borderId="28" xfId="48" applyFont="1" applyFill="1" applyBorder="1" applyAlignment="1">
      <alignment horizontal="center" vertical="center"/>
    </xf>
    <xf numFmtId="38" fontId="21" fillId="0" borderId="20" xfId="48" applyFont="1" applyFill="1" applyBorder="1" applyAlignment="1">
      <alignment horizontal="center" vertical="center"/>
    </xf>
    <xf numFmtId="38" fontId="21" fillId="0" borderId="29" xfId="48" applyFont="1" applyFill="1" applyBorder="1" applyAlignment="1">
      <alignment horizontal="center" vertical="center"/>
    </xf>
    <xf numFmtId="38" fontId="21" fillId="0" borderId="30" xfId="48" applyFont="1" applyFill="1" applyBorder="1" applyAlignment="1">
      <alignment horizontal="center" vertical="center"/>
    </xf>
    <xf numFmtId="6" fontId="21" fillId="0" borderId="30" xfId="57" applyFont="1" applyFill="1" applyBorder="1" applyAlignment="1">
      <alignment horizontal="center" vertical="center"/>
    </xf>
    <xf numFmtId="38" fontId="21" fillId="0" borderId="30" xfId="48" applyFont="1" applyFill="1" applyBorder="1" applyAlignment="1">
      <alignment horizontal="center" vertical="center"/>
    </xf>
    <xf numFmtId="38" fontId="21" fillId="0" borderId="31" xfId="48" applyFont="1" applyFill="1" applyBorder="1" applyAlignment="1">
      <alignment horizontal="center" vertical="center"/>
    </xf>
    <xf numFmtId="38" fontId="21" fillId="0" borderId="32" xfId="48" applyFont="1" applyFill="1" applyBorder="1" applyAlignment="1">
      <alignment horizontal="center" vertical="center"/>
    </xf>
    <xf numFmtId="38" fontId="21" fillId="0" borderId="0" xfId="48" applyFont="1" applyFill="1" applyBorder="1" applyAlignment="1">
      <alignment horizontal="distributed" vertical="center"/>
    </xf>
    <xf numFmtId="38" fontId="21" fillId="0" borderId="17" xfId="48" applyFont="1" applyFill="1" applyBorder="1" applyAlignment="1">
      <alignment horizontal="distributed" vertical="center"/>
    </xf>
    <xf numFmtId="176" fontId="21" fillId="0" borderId="0" xfId="48" applyNumberFormat="1" applyFont="1" applyFill="1" applyAlignment="1">
      <alignment vertical="center"/>
    </xf>
    <xf numFmtId="38" fontId="21" fillId="0" borderId="0" xfId="48" applyFont="1" applyFill="1" applyBorder="1" applyAlignment="1" quotePrefix="1">
      <alignment horizontal="center" vertical="center"/>
    </xf>
    <xf numFmtId="38" fontId="22" fillId="0" borderId="0" xfId="48" applyFont="1" applyFill="1" applyBorder="1" applyAlignment="1" quotePrefix="1">
      <alignment horizontal="center" vertical="center"/>
    </xf>
    <xf numFmtId="38" fontId="22" fillId="0" borderId="17" xfId="48" applyFont="1" applyFill="1" applyBorder="1" applyAlignment="1">
      <alignment horizontal="center" vertical="center"/>
    </xf>
    <xf numFmtId="176" fontId="22" fillId="0" borderId="0" xfId="48" applyNumberFormat="1" applyFont="1" applyFill="1" applyAlignment="1">
      <alignment vertical="center"/>
    </xf>
    <xf numFmtId="38" fontId="22" fillId="0" borderId="0" xfId="48" applyFont="1" applyFill="1" applyAlignment="1">
      <alignment vertical="center"/>
    </xf>
    <xf numFmtId="38" fontId="22" fillId="0" borderId="0" xfId="48" applyFont="1" applyFill="1" applyBorder="1" applyAlignment="1">
      <alignment horizontal="center" vertical="center"/>
    </xf>
    <xf numFmtId="38" fontId="22" fillId="0" borderId="0" xfId="48" applyFont="1" applyFill="1" applyBorder="1" applyAlignment="1">
      <alignment horizontal="distributed" vertical="center"/>
    </xf>
    <xf numFmtId="38" fontId="22" fillId="0" borderId="17" xfId="48" applyFont="1" applyFill="1" applyBorder="1" applyAlignment="1">
      <alignment horizontal="distributed" vertical="center"/>
    </xf>
    <xf numFmtId="41" fontId="22" fillId="0" borderId="0" xfId="48" applyNumberFormat="1" applyFont="1" applyFill="1" applyAlignment="1">
      <alignment horizontal="right" vertical="center"/>
    </xf>
    <xf numFmtId="41" fontId="21" fillId="0" borderId="0" xfId="48" applyNumberFormat="1" applyFont="1" applyFill="1" applyAlignment="1">
      <alignment horizontal="right" vertical="center"/>
    </xf>
    <xf numFmtId="176" fontId="21" fillId="0" borderId="0" xfId="48" applyNumberFormat="1" applyFont="1" applyFill="1" applyAlignment="1">
      <alignment horizontal="right" vertical="center"/>
    </xf>
    <xf numFmtId="176" fontId="22" fillId="0" borderId="0" xfId="48" applyNumberFormat="1" applyFont="1" applyFill="1" applyAlignment="1">
      <alignment horizontal="right" vertical="center"/>
    </xf>
    <xf numFmtId="38" fontId="21" fillId="0" borderId="0" xfId="48" applyFont="1" applyFill="1" applyBorder="1" applyAlignment="1">
      <alignment vertical="center"/>
    </xf>
    <xf numFmtId="38" fontId="21" fillId="0" borderId="17" xfId="48" applyFont="1" applyFill="1" applyBorder="1" applyAlignment="1">
      <alignment horizontal="distributed" vertical="center"/>
    </xf>
    <xf numFmtId="38" fontId="21" fillId="0" borderId="25" xfId="48" applyFont="1" applyFill="1" applyBorder="1" applyAlignment="1">
      <alignment vertical="center"/>
    </xf>
    <xf numFmtId="38" fontId="21" fillId="0" borderId="26" xfId="48" applyFont="1" applyFill="1" applyBorder="1" applyAlignment="1">
      <alignment vertical="center"/>
    </xf>
    <xf numFmtId="176" fontId="21" fillId="0" borderId="25" xfId="48" applyNumberFormat="1" applyFont="1" applyFill="1" applyBorder="1" applyAlignment="1">
      <alignment vertical="center"/>
    </xf>
    <xf numFmtId="38" fontId="23" fillId="0" borderId="0" xfId="48" applyFont="1" applyFill="1" applyAlignment="1">
      <alignment vertical="center"/>
    </xf>
    <xf numFmtId="38" fontId="24" fillId="0" borderId="0" xfId="48" applyFont="1" applyFill="1" applyAlignment="1">
      <alignment vertical="center"/>
    </xf>
    <xf numFmtId="38" fontId="1" fillId="0" borderId="0" xfId="48" applyFont="1" applyFill="1" applyAlignment="1">
      <alignment vertical="center"/>
    </xf>
    <xf numFmtId="38" fontId="1" fillId="0" borderId="0" xfId="48" applyFont="1" applyFill="1" applyAlignment="1">
      <alignment/>
    </xf>
    <xf numFmtId="38" fontId="1" fillId="0" borderId="0" xfId="48" applyFont="1" applyFill="1" applyAlignment="1">
      <alignment/>
    </xf>
    <xf numFmtId="38" fontId="24" fillId="0" borderId="0" xfId="48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&#36786;&#26989;(1)34-4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-2&#36786;&#26989;(2)45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4"/>
      <sheetName val="35"/>
      <sheetName val="36"/>
      <sheetName val="37"/>
      <sheetName val="38(1)"/>
      <sheetName val="38(2)"/>
      <sheetName val="38(3)"/>
      <sheetName val="39"/>
      <sheetName val="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1"/>
      <sheetName val="42"/>
      <sheetName val="43"/>
      <sheetName val="44"/>
      <sheetName val="45"/>
      <sheetName val="46"/>
      <sheetName val="47,48"/>
      <sheetName val="49"/>
      <sheetName val="50"/>
      <sheetName val="51"/>
      <sheetName val="52"/>
      <sheetName val="53"/>
    </sheetNames>
    <sheetDataSet>
      <sheetData sheetId="3">
        <row r="1">
          <cell r="A1" t="str">
            <v>　　　　　　　　 44.　　牛　 　乳　 　処 　　理 　　量</v>
          </cell>
        </row>
        <row r="2">
          <cell r="A2" t="str">
            <v> 　(単位  トン)</v>
          </cell>
        </row>
        <row r="3">
          <cell r="A3" t="str">
            <v>年度および</v>
          </cell>
          <cell r="B3" t="str">
            <v>搾 乳 牛</v>
          </cell>
          <cell r="C3" t="str">
            <v>生　　乳</v>
          </cell>
          <cell r="D3" t="str">
            <v>県　　外</v>
          </cell>
          <cell r="E3" t="str">
            <v>県　　内</v>
          </cell>
          <cell r="F3" t="str">
            <v>　　　 牛   乳   消   費   量　　</v>
          </cell>
        </row>
        <row r="4">
          <cell r="F4" t="str">
            <v>総　　量</v>
          </cell>
          <cell r="G4" t="str">
            <v>飲 用 向</v>
          </cell>
          <cell r="H4" t="str">
            <v>加 工 向</v>
          </cell>
          <cell r="I4" t="str">
            <v>自 家 用</v>
          </cell>
        </row>
        <row r="5">
          <cell r="A5" t="str">
            <v>月次</v>
          </cell>
          <cell r="B5" t="str">
            <v>頭　　数</v>
          </cell>
          <cell r="C5" t="str">
            <v>生 産 量</v>
          </cell>
          <cell r="D5" t="str">
            <v>移 出 量</v>
          </cell>
          <cell r="E5" t="str">
            <v>移 入 量</v>
          </cell>
          <cell r="I5" t="str">
            <v>そ の 他</v>
          </cell>
        </row>
        <row r="7">
          <cell r="A7" t="str">
            <v>昭和39年度</v>
          </cell>
          <cell r="B7">
            <v>5860</v>
          </cell>
          <cell r="C7">
            <v>19338</v>
          </cell>
          <cell r="D7">
            <v>3341</v>
          </cell>
          <cell r="E7">
            <v>1075</v>
          </cell>
          <cell r="F7">
            <v>17070</v>
          </cell>
          <cell r="G7">
            <v>10903</v>
          </cell>
          <cell r="H7">
            <v>4637</v>
          </cell>
          <cell r="I7">
            <v>1530</v>
          </cell>
        </row>
        <row r="8">
          <cell r="A8" t="str">
            <v>  　　　 40</v>
          </cell>
          <cell r="B8">
            <v>6968</v>
          </cell>
          <cell r="C8">
            <v>22996</v>
          </cell>
          <cell r="D8">
            <v>5631</v>
          </cell>
          <cell r="E8">
            <v>539</v>
          </cell>
          <cell r="F8">
            <v>17904</v>
          </cell>
          <cell r="G8">
            <v>11536</v>
          </cell>
          <cell r="H8">
            <v>4674</v>
          </cell>
          <cell r="I8">
            <v>1694</v>
          </cell>
        </row>
        <row r="9">
          <cell r="A9" t="str">
            <v>  　　　 41</v>
          </cell>
          <cell r="B9">
            <v>7486</v>
          </cell>
          <cell r="C9">
            <v>24705</v>
          </cell>
          <cell r="D9">
            <v>7191</v>
          </cell>
          <cell r="E9">
            <v>433</v>
          </cell>
          <cell r="F9">
            <v>17947</v>
          </cell>
          <cell r="G9">
            <v>14421</v>
          </cell>
          <cell r="H9">
            <v>1549</v>
          </cell>
          <cell r="I9">
            <v>1977</v>
          </cell>
        </row>
        <row r="10">
          <cell r="A10" t="str">
            <v>  　　　 42</v>
          </cell>
          <cell r="B10">
            <v>7150</v>
          </cell>
          <cell r="C10">
            <v>27219</v>
          </cell>
          <cell r="D10">
            <v>7553</v>
          </cell>
          <cell r="E10">
            <v>195</v>
          </cell>
          <cell r="F10">
            <v>19861</v>
          </cell>
          <cell r="G10">
            <v>15888</v>
          </cell>
          <cell r="H10">
            <v>2142</v>
          </cell>
          <cell r="I10">
            <v>2131</v>
          </cell>
        </row>
        <row r="12">
          <cell r="A12" t="str">
            <v>    　　 43</v>
          </cell>
          <cell r="B12">
            <v>7710</v>
          </cell>
          <cell r="C12">
            <v>31855</v>
          </cell>
          <cell r="D12">
            <v>9822</v>
          </cell>
          <cell r="E12">
            <v>170</v>
          </cell>
          <cell r="F12">
            <v>22203</v>
          </cell>
          <cell r="G12">
            <v>17503</v>
          </cell>
          <cell r="H12">
            <v>2220</v>
          </cell>
          <cell r="I12">
            <v>2480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3"/>
  <sheetViews>
    <sheetView tabSelected="1" zoomScaleSheetLayoutView="100" zoomScalePageLayoutView="0" workbookViewId="0" topLeftCell="A1">
      <selection activeCell="A1" sqref="A1:K1"/>
    </sheetView>
  </sheetViews>
  <sheetFormatPr defaultColWidth="7.7109375" defaultRowHeight="12" customHeight="1"/>
  <cols>
    <col min="1" max="1" width="2.421875" style="57" customWidth="1"/>
    <col min="2" max="2" width="13.28125" style="57" customWidth="1"/>
    <col min="3" max="3" width="10.28125" style="58" customWidth="1"/>
    <col min="4" max="4" width="7.7109375" style="57" customWidth="1"/>
    <col min="5" max="5" width="8.140625" style="57" customWidth="1"/>
    <col min="6" max="9" width="7.7109375" style="57" customWidth="1"/>
    <col min="10" max="10" width="7.7109375" style="59" customWidth="1"/>
    <col min="11" max="11" width="8.421875" style="59" customWidth="1"/>
    <col min="12" max="17" width="7.7109375" style="59" customWidth="1"/>
    <col min="18" max="16384" width="7.7109375" style="57" customWidth="1"/>
  </cols>
  <sheetData>
    <row r="1" spans="1:11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0" s="3" customFormat="1" ht="12" customHeight="1" thickBot="1">
      <c r="A2" s="3" t="s">
        <v>1</v>
      </c>
      <c r="J2" s="3" t="s">
        <v>2</v>
      </c>
    </row>
    <row r="3" spans="1:11" s="3" customFormat="1" ht="15" customHeight="1" thickTop="1">
      <c r="A3" s="4" t="s">
        <v>3</v>
      </c>
      <c r="B3" s="5"/>
      <c r="C3" s="6" t="s">
        <v>4</v>
      </c>
      <c r="D3" s="7" t="s">
        <v>5</v>
      </c>
      <c r="E3" s="7"/>
      <c r="F3" s="7"/>
      <c r="G3" s="8" t="s">
        <v>6</v>
      </c>
      <c r="H3" s="7"/>
      <c r="I3" s="7"/>
      <c r="J3" s="9"/>
      <c r="K3" s="10" t="s">
        <v>7</v>
      </c>
    </row>
    <row r="4" spans="1:11" s="3" customFormat="1" ht="15" customHeight="1">
      <c r="A4" s="11"/>
      <c r="B4" s="12"/>
      <c r="C4" s="13"/>
      <c r="D4" s="14" t="s">
        <v>8</v>
      </c>
      <c r="E4" s="15" t="s">
        <v>9</v>
      </c>
      <c r="F4" s="16"/>
      <c r="G4" s="17" t="s">
        <v>10</v>
      </c>
      <c r="H4" s="18" t="s">
        <v>11</v>
      </c>
      <c r="I4" s="19" t="s">
        <v>12</v>
      </c>
      <c r="J4" s="20" t="s">
        <v>13</v>
      </c>
      <c r="K4" s="21"/>
    </row>
    <row r="5" spans="1:11" s="3" customFormat="1" ht="15" customHeight="1">
      <c r="A5" s="22" t="s">
        <v>14</v>
      </c>
      <c r="B5" s="23"/>
      <c r="C5" s="24"/>
      <c r="D5" s="25"/>
      <c r="E5" s="26" t="s">
        <v>15</v>
      </c>
      <c r="F5" s="27" t="s">
        <v>16</v>
      </c>
      <c r="G5" s="28"/>
      <c r="H5" s="29" t="s">
        <v>17</v>
      </c>
      <c r="I5" s="30" t="s">
        <v>18</v>
      </c>
      <c r="J5" s="31"/>
      <c r="K5" s="32" t="s">
        <v>19</v>
      </c>
    </row>
    <row r="6" spans="1:2" s="3" customFormat="1" ht="6" customHeight="1">
      <c r="A6" s="33"/>
      <c r="B6" s="14"/>
    </row>
    <row r="7" spans="1:11" s="3" customFormat="1" ht="12" customHeight="1">
      <c r="A7" s="34" t="s">
        <v>20</v>
      </c>
      <c r="B7" s="35"/>
      <c r="C7" s="36">
        <v>117439</v>
      </c>
      <c r="D7" s="36">
        <v>29530</v>
      </c>
      <c r="E7" s="36">
        <v>39893</v>
      </c>
      <c r="F7" s="36">
        <v>48016</v>
      </c>
      <c r="G7" s="36">
        <v>92610</v>
      </c>
      <c r="H7" s="36">
        <v>18550</v>
      </c>
      <c r="I7" s="36">
        <v>3942</v>
      </c>
      <c r="J7" s="36">
        <v>2166</v>
      </c>
      <c r="K7" s="36">
        <v>171</v>
      </c>
    </row>
    <row r="8" spans="1:11" s="3" customFormat="1" ht="12" customHeight="1">
      <c r="A8" s="37" t="s">
        <v>21</v>
      </c>
      <c r="B8" s="12"/>
      <c r="C8" s="36">
        <v>116714</v>
      </c>
      <c r="D8" s="36">
        <v>28853</v>
      </c>
      <c r="E8" s="36">
        <v>39450</v>
      </c>
      <c r="F8" s="36">
        <v>48411</v>
      </c>
      <c r="G8" s="36">
        <v>92322</v>
      </c>
      <c r="H8" s="36">
        <v>18468</v>
      </c>
      <c r="I8" s="36">
        <v>3768</v>
      </c>
      <c r="J8" s="36">
        <v>1991</v>
      </c>
      <c r="K8" s="36">
        <v>165</v>
      </c>
    </row>
    <row r="9" spans="1:2" s="3" customFormat="1" ht="12" customHeight="1">
      <c r="A9" s="11"/>
      <c r="B9" s="12"/>
    </row>
    <row r="10" spans="1:11" s="41" customFormat="1" ht="12" customHeight="1">
      <c r="A10" s="38" t="s">
        <v>22</v>
      </c>
      <c r="B10" s="39"/>
      <c r="C10" s="40">
        <f aca="true" t="shared" si="0" ref="C10:J10">SUM(C12:C14)</f>
        <v>116177</v>
      </c>
      <c r="D10" s="40">
        <f t="shared" si="0"/>
        <v>28382</v>
      </c>
      <c r="E10" s="40">
        <f t="shared" si="0"/>
        <v>39058</v>
      </c>
      <c r="F10" s="40">
        <f t="shared" si="0"/>
        <v>48737</v>
      </c>
      <c r="G10" s="40">
        <f t="shared" si="0"/>
        <v>92172</v>
      </c>
      <c r="H10" s="40">
        <f t="shared" si="0"/>
        <v>18386</v>
      </c>
      <c r="I10" s="40">
        <f t="shared" si="0"/>
        <v>3626</v>
      </c>
      <c r="J10" s="40">
        <f t="shared" si="0"/>
        <v>1839</v>
      </c>
      <c r="K10" s="40">
        <v>154</v>
      </c>
    </row>
    <row r="11" spans="1:2" s="41" customFormat="1" ht="12" customHeight="1">
      <c r="A11" s="42"/>
      <c r="B11" s="39"/>
    </row>
    <row r="12" spans="1:11" s="41" customFormat="1" ht="12" customHeight="1">
      <c r="A12" s="43" t="s">
        <v>23</v>
      </c>
      <c r="B12" s="44"/>
      <c r="C12" s="45">
        <f aca="true" t="shared" si="1" ref="C12:K12">SUM(C16:C26)</f>
        <v>52042</v>
      </c>
      <c r="D12" s="45">
        <f t="shared" si="1"/>
        <v>11661</v>
      </c>
      <c r="E12" s="45">
        <f t="shared" si="1"/>
        <v>15813</v>
      </c>
      <c r="F12" s="45">
        <f t="shared" si="1"/>
        <v>24568</v>
      </c>
      <c r="G12" s="45">
        <f t="shared" si="1"/>
        <v>41223</v>
      </c>
      <c r="H12" s="45">
        <f t="shared" si="1"/>
        <v>8106</v>
      </c>
      <c r="I12" s="45">
        <f t="shared" si="1"/>
        <v>1676</v>
      </c>
      <c r="J12" s="45">
        <f t="shared" si="1"/>
        <v>957</v>
      </c>
      <c r="K12" s="45">
        <f t="shared" si="1"/>
        <v>80</v>
      </c>
    </row>
    <row r="13" spans="1:11" s="41" customFormat="1" ht="12" customHeight="1">
      <c r="A13" s="43"/>
      <c r="B13" s="44"/>
      <c r="C13" s="45"/>
      <c r="D13" s="45"/>
      <c r="E13" s="45"/>
      <c r="F13" s="45"/>
      <c r="G13" s="45"/>
      <c r="H13" s="45"/>
      <c r="I13" s="45"/>
      <c r="J13" s="45"/>
      <c r="K13" s="45"/>
    </row>
    <row r="14" spans="1:11" s="41" customFormat="1" ht="12" customHeight="1">
      <c r="A14" s="43" t="s">
        <v>24</v>
      </c>
      <c r="B14" s="44"/>
      <c r="C14" s="45">
        <f aca="true" t="shared" si="2" ref="C14:J14">SUM(C28+C33+C40+C44+C50+C53+C63+C73+C78+C82+C89+C95)</f>
        <v>64135</v>
      </c>
      <c r="D14" s="45">
        <f t="shared" si="2"/>
        <v>16721</v>
      </c>
      <c r="E14" s="45">
        <f t="shared" si="2"/>
        <v>23245</v>
      </c>
      <c r="F14" s="45">
        <f t="shared" si="2"/>
        <v>24169</v>
      </c>
      <c r="G14" s="45">
        <f t="shared" si="2"/>
        <v>50949</v>
      </c>
      <c r="H14" s="45">
        <f t="shared" si="2"/>
        <v>10280</v>
      </c>
      <c r="I14" s="45">
        <f t="shared" si="2"/>
        <v>1950</v>
      </c>
      <c r="J14" s="45">
        <f t="shared" si="2"/>
        <v>882</v>
      </c>
      <c r="K14" s="45">
        <v>79</v>
      </c>
    </row>
    <row r="15" spans="1:8" s="3" customFormat="1" ht="12" customHeight="1">
      <c r="A15" s="11"/>
      <c r="B15" s="12"/>
      <c r="C15" s="46"/>
      <c r="D15" s="46"/>
      <c r="E15" s="46"/>
      <c r="F15" s="46"/>
      <c r="G15" s="46"/>
      <c r="H15" s="46"/>
    </row>
    <row r="16" spans="1:11" s="3" customFormat="1" ht="12" customHeight="1">
      <c r="A16" s="34" t="s">
        <v>25</v>
      </c>
      <c r="B16" s="35"/>
      <c r="C16" s="46">
        <v>12915</v>
      </c>
      <c r="D16" s="46">
        <v>1937</v>
      </c>
      <c r="E16" s="46">
        <v>3487</v>
      </c>
      <c r="F16" s="46">
        <v>7491</v>
      </c>
      <c r="G16" s="46">
        <v>10008</v>
      </c>
      <c r="H16" s="46">
        <v>2112</v>
      </c>
      <c r="I16" s="36">
        <v>482</v>
      </c>
      <c r="J16" s="36">
        <v>298</v>
      </c>
      <c r="K16" s="36">
        <v>15</v>
      </c>
    </row>
    <row r="17" spans="1:11" s="3" customFormat="1" ht="12" customHeight="1">
      <c r="A17" s="34" t="s">
        <v>26</v>
      </c>
      <c r="B17" s="35"/>
      <c r="C17" s="46">
        <v>1764</v>
      </c>
      <c r="D17" s="46">
        <v>459</v>
      </c>
      <c r="E17" s="46">
        <v>740</v>
      </c>
      <c r="F17" s="46">
        <v>565</v>
      </c>
      <c r="G17" s="46">
        <v>1182</v>
      </c>
      <c r="H17" s="46">
        <v>349</v>
      </c>
      <c r="I17" s="36">
        <v>154</v>
      </c>
      <c r="J17" s="36">
        <v>65</v>
      </c>
      <c r="K17" s="36">
        <v>14</v>
      </c>
    </row>
    <row r="18" spans="1:11" s="3" customFormat="1" ht="12" customHeight="1">
      <c r="A18" s="34" t="s">
        <v>27</v>
      </c>
      <c r="B18" s="35"/>
      <c r="C18" s="46">
        <v>4232</v>
      </c>
      <c r="D18" s="46">
        <v>1256</v>
      </c>
      <c r="E18" s="46">
        <v>1534</v>
      </c>
      <c r="F18" s="46">
        <v>1442</v>
      </c>
      <c r="G18" s="46">
        <v>3245</v>
      </c>
      <c r="H18" s="46">
        <v>684</v>
      </c>
      <c r="I18" s="36">
        <v>160</v>
      </c>
      <c r="J18" s="36">
        <v>142</v>
      </c>
      <c r="K18" s="36">
        <v>1</v>
      </c>
    </row>
    <row r="19" spans="1:11" s="3" customFormat="1" ht="12" customHeight="1">
      <c r="A19" s="34" t="s">
        <v>28</v>
      </c>
      <c r="B19" s="35"/>
      <c r="C19" s="46">
        <v>5252</v>
      </c>
      <c r="D19" s="46">
        <v>534</v>
      </c>
      <c r="E19" s="46">
        <v>1617</v>
      </c>
      <c r="F19" s="46">
        <v>3101</v>
      </c>
      <c r="G19" s="46">
        <v>4278</v>
      </c>
      <c r="H19" s="46">
        <v>746</v>
      </c>
      <c r="I19" s="36">
        <v>161</v>
      </c>
      <c r="J19" s="36">
        <v>67</v>
      </c>
      <c r="K19" s="47" t="s">
        <v>29</v>
      </c>
    </row>
    <row r="20" spans="1:11" s="3" customFormat="1" ht="12" customHeight="1">
      <c r="A20" s="34" t="s">
        <v>30</v>
      </c>
      <c r="B20" s="35"/>
      <c r="C20" s="46">
        <v>3136</v>
      </c>
      <c r="D20" s="46">
        <v>370</v>
      </c>
      <c r="E20" s="46">
        <v>725</v>
      </c>
      <c r="F20" s="46">
        <v>2041</v>
      </c>
      <c r="G20" s="46">
        <v>2658</v>
      </c>
      <c r="H20" s="46">
        <v>370</v>
      </c>
      <c r="I20" s="36">
        <v>72</v>
      </c>
      <c r="J20" s="36">
        <v>22</v>
      </c>
      <c r="K20" s="36">
        <v>14</v>
      </c>
    </row>
    <row r="21" spans="1:11" s="3" customFormat="1" ht="12" customHeight="1">
      <c r="A21" s="34" t="s">
        <v>31</v>
      </c>
      <c r="B21" s="35"/>
      <c r="C21" s="46">
        <v>3619</v>
      </c>
      <c r="D21" s="46">
        <v>437</v>
      </c>
      <c r="E21" s="46">
        <v>929</v>
      </c>
      <c r="F21" s="46">
        <v>2253</v>
      </c>
      <c r="G21" s="46">
        <v>2803</v>
      </c>
      <c r="H21" s="46">
        <v>662</v>
      </c>
      <c r="I21" s="36">
        <v>104</v>
      </c>
      <c r="J21" s="36">
        <v>44</v>
      </c>
      <c r="K21" s="36">
        <v>6</v>
      </c>
    </row>
    <row r="22" spans="1:11" s="3" customFormat="1" ht="12" customHeight="1">
      <c r="A22" s="34" t="s">
        <v>32</v>
      </c>
      <c r="B22" s="35"/>
      <c r="C22" s="46">
        <v>1903</v>
      </c>
      <c r="D22" s="46">
        <v>427</v>
      </c>
      <c r="E22" s="46">
        <v>362</v>
      </c>
      <c r="F22" s="46">
        <v>1114</v>
      </c>
      <c r="G22" s="46">
        <v>1799</v>
      </c>
      <c r="H22" s="46">
        <v>89</v>
      </c>
      <c r="I22" s="36">
        <v>9</v>
      </c>
      <c r="J22" s="36">
        <v>4</v>
      </c>
      <c r="K22" s="36">
        <v>2</v>
      </c>
    </row>
    <row r="23" spans="1:11" s="3" customFormat="1" ht="12" customHeight="1">
      <c r="A23" s="34" t="s">
        <v>33</v>
      </c>
      <c r="B23" s="35"/>
      <c r="C23" s="46">
        <v>3851</v>
      </c>
      <c r="D23" s="46">
        <v>1492</v>
      </c>
      <c r="E23" s="46">
        <v>1236</v>
      </c>
      <c r="F23" s="46">
        <v>1123</v>
      </c>
      <c r="G23" s="46">
        <v>3389</v>
      </c>
      <c r="H23" s="46">
        <v>387</v>
      </c>
      <c r="I23" s="36">
        <v>49</v>
      </c>
      <c r="J23" s="36">
        <v>26</v>
      </c>
      <c r="K23" s="47" t="s">
        <v>29</v>
      </c>
    </row>
    <row r="24" spans="1:11" s="3" customFormat="1" ht="12" customHeight="1">
      <c r="A24" s="34" t="s">
        <v>34</v>
      </c>
      <c r="B24" s="35"/>
      <c r="C24" s="46">
        <v>3765</v>
      </c>
      <c r="D24" s="46">
        <v>1205</v>
      </c>
      <c r="E24" s="46">
        <v>1247</v>
      </c>
      <c r="F24" s="46">
        <v>1313</v>
      </c>
      <c r="G24" s="46">
        <v>2914</v>
      </c>
      <c r="H24" s="46">
        <v>668</v>
      </c>
      <c r="I24" s="36">
        <v>115</v>
      </c>
      <c r="J24" s="36">
        <v>63</v>
      </c>
      <c r="K24" s="36">
        <v>5</v>
      </c>
    </row>
    <row r="25" spans="1:11" s="3" customFormat="1" ht="12" customHeight="1">
      <c r="A25" s="34" t="s">
        <v>35</v>
      </c>
      <c r="B25" s="35"/>
      <c r="C25" s="46">
        <v>3064</v>
      </c>
      <c r="D25" s="46">
        <v>1240</v>
      </c>
      <c r="E25" s="46">
        <v>949</v>
      </c>
      <c r="F25" s="46">
        <v>875</v>
      </c>
      <c r="G25" s="46">
        <v>2550</v>
      </c>
      <c r="H25" s="46">
        <v>436</v>
      </c>
      <c r="I25" s="36">
        <v>54</v>
      </c>
      <c r="J25" s="36">
        <v>19</v>
      </c>
      <c r="K25" s="36">
        <v>5</v>
      </c>
    </row>
    <row r="26" spans="1:11" s="3" customFormat="1" ht="12" customHeight="1">
      <c r="A26" s="34" t="s">
        <v>36</v>
      </c>
      <c r="B26" s="35"/>
      <c r="C26" s="46">
        <v>8541</v>
      </c>
      <c r="D26" s="46">
        <v>2304</v>
      </c>
      <c r="E26" s="46">
        <v>2987</v>
      </c>
      <c r="F26" s="46">
        <v>3250</v>
      </c>
      <c r="G26" s="46">
        <v>6397</v>
      </c>
      <c r="H26" s="46">
        <v>1603</v>
      </c>
      <c r="I26" s="36">
        <v>316</v>
      </c>
      <c r="J26" s="36">
        <v>207</v>
      </c>
      <c r="K26" s="36">
        <v>18</v>
      </c>
    </row>
    <row r="27" spans="1:11" s="3" customFormat="1" ht="12" customHeight="1">
      <c r="A27" s="11"/>
      <c r="B27" s="12"/>
      <c r="C27" s="46"/>
      <c r="D27" s="46"/>
      <c r="E27" s="46"/>
      <c r="F27" s="46"/>
      <c r="G27" s="46"/>
      <c r="H27" s="46"/>
      <c r="I27" s="36"/>
      <c r="J27" s="36"/>
      <c r="K27" s="36"/>
    </row>
    <row r="28" spans="1:11" s="41" customFormat="1" ht="12" customHeight="1">
      <c r="A28" s="43" t="s">
        <v>37</v>
      </c>
      <c r="B28" s="44"/>
      <c r="C28" s="45">
        <f aca="true" t="shared" si="3" ref="C28:K28">SUM(C29:C31)</f>
        <v>3318</v>
      </c>
      <c r="D28" s="45">
        <f t="shared" si="3"/>
        <v>858</v>
      </c>
      <c r="E28" s="45">
        <f t="shared" si="3"/>
        <v>1208</v>
      </c>
      <c r="F28" s="45">
        <f t="shared" si="3"/>
        <v>1252</v>
      </c>
      <c r="G28" s="45">
        <f t="shared" si="3"/>
        <v>2483</v>
      </c>
      <c r="H28" s="45">
        <f t="shared" si="3"/>
        <v>702</v>
      </c>
      <c r="I28" s="48">
        <f t="shared" si="3"/>
        <v>92</v>
      </c>
      <c r="J28" s="48">
        <f t="shared" si="3"/>
        <v>41</v>
      </c>
      <c r="K28" s="48">
        <f t="shared" si="3"/>
        <v>0</v>
      </c>
    </row>
    <row r="29" spans="1:11" s="3" customFormat="1" ht="12" customHeight="1">
      <c r="A29" s="49"/>
      <c r="B29" s="50" t="s">
        <v>38</v>
      </c>
      <c r="C29" s="46">
        <v>776</v>
      </c>
      <c r="D29" s="46">
        <v>158</v>
      </c>
      <c r="E29" s="46">
        <v>381</v>
      </c>
      <c r="F29" s="46">
        <v>237</v>
      </c>
      <c r="G29" s="46">
        <v>649</v>
      </c>
      <c r="H29" s="46">
        <v>115</v>
      </c>
      <c r="I29" s="36">
        <v>7</v>
      </c>
      <c r="J29" s="36">
        <v>5</v>
      </c>
      <c r="K29" s="47" t="s">
        <v>29</v>
      </c>
    </row>
    <row r="30" spans="1:11" s="3" customFormat="1" ht="12" customHeight="1">
      <c r="A30" s="49"/>
      <c r="B30" s="50" t="s">
        <v>39</v>
      </c>
      <c r="C30" s="46">
        <v>1324</v>
      </c>
      <c r="D30" s="46">
        <v>421</v>
      </c>
      <c r="E30" s="46">
        <v>406</v>
      </c>
      <c r="F30" s="46">
        <v>497</v>
      </c>
      <c r="G30" s="46">
        <v>944</v>
      </c>
      <c r="H30" s="46">
        <v>310</v>
      </c>
      <c r="I30" s="36">
        <v>52</v>
      </c>
      <c r="J30" s="36">
        <v>18</v>
      </c>
      <c r="K30" s="47" t="s">
        <v>29</v>
      </c>
    </row>
    <row r="31" spans="1:11" s="3" customFormat="1" ht="12" customHeight="1">
      <c r="A31" s="49"/>
      <c r="B31" s="50" t="s">
        <v>40</v>
      </c>
      <c r="C31" s="46">
        <v>1218</v>
      </c>
      <c r="D31" s="46">
        <v>279</v>
      </c>
      <c r="E31" s="46">
        <v>421</v>
      </c>
      <c r="F31" s="46">
        <v>518</v>
      </c>
      <c r="G31" s="46">
        <v>890</v>
      </c>
      <c r="H31" s="46">
        <v>277</v>
      </c>
      <c r="I31" s="36">
        <v>33</v>
      </c>
      <c r="J31" s="36">
        <v>18</v>
      </c>
      <c r="K31" s="47" t="s">
        <v>29</v>
      </c>
    </row>
    <row r="32" spans="1:11" s="3" customFormat="1" ht="12" customHeight="1">
      <c r="A32" s="11"/>
      <c r="B32" s="12"/>
      <c r="C32" s="46"/>
      <c r="D32" s="46"/>
      <c r="E32" s="46"/>
      <c r="F32" s="46"/>
      <c r="G32" s="46"/>
      <c r="H32" s="46"/>
      <c r="I32" s="36"/>
      <c r="J32" s="36"/>
      <c r="K32" s="36"/>
    </row>
    <row r="33" spans="1:11" s="41" customFormat="1" ht="12" customHeight="1">
      <c r="A33" s="43" t="s">
        <v>41</v>
      </c>
      <c r="B33" s="44"/>
      <c r="C33" s="45">
        <f>SUM(C34:C38)</f>
        <v>8977</v>
      </c>
      <c r="D33" s="45">
        <f>SUM(D34:D38)</f>
        <v>3019</v>
      </c>
      <c r="E33" s="45">
        <v>3035</v>
      </c>
      <c r="F33" s="45">
        <f aca="true" t="shared" si="4" ref="F33:K33">SUM(F34:F38)</f>
        <v>2923</v>
      </c>
      <c r="G33" s="45">
        <f t="shared" si="4"/>
        <v>6231</v>
      </c>
      <c r="H33" s="45">
        <f t="shared" si="4"/>
        <v>2183</v>
      </c>
      <c r="I33" s="48">
        <f t="shared" si="4"/>
        <v>432</v>
      </c>
      <c r="J33" s="48">
        <f t="shared" si="4"/>
        <v>123</v>
      </c>
      <c r="K33" s="48">
        <f t="shared" si="4"/>
        <v>8</v>
      </c>
    </row>
    <row r="34" spans="1:11" s="3" customFormat="1" ht="12" customHeight="1">
      <c r="A34" s="49"/>
      <c r="B34" s="50" t="s">
        <v>42</v>
      </c>
      <c r="C34" s="46">
        <v>1876</v>
      </c>
      <c r="D34" s="46">
        <v>641</v>
      </c>
      <c r="E34" s="46">
        <v>571</v>
      </c>
      <c r="F34" s="46">
        <v>658</v>
      </c>
      <c r="G34" s="46">
        <v>1339</v>
      </c>
      <c r="H34" s="46">
        <v>420</v>
      </c>
      <c r="I34" s="36">
        <v>94</v>
      </c>
      <c r="J34" s="36">
        <v>23</v>
      </c>
      <c r="K34" s="47" t="s">
        <v>29</v>
      </c>
    </row>
    <row r="35" spans="1:11" s="3" customFormat="1" ht="12" customHeight="1">
      <c r="A35" s="49"/>
      <c r="B35" s="50" t="s">
        <v>43</v>
      </c>
      <c r="C35" s="46">
        <v>514</v>
      </c>
      <c r="D35" s="46">
        <v>23</v>
      </c>
      <c r="E35" s="46">
        <v>17</v>
      </c>
      <c r="F35" s="46">
        <v>474</v>
      </c>
      <c r="G35" s="46">
        <v>245</v>
      </c>
      <c r="H35" s="46">
        <v>158</v>
      </c>
      <c r="I35" s="36">
        <v>67</v>
      </c>
      <c r="J35" s="36">
        <v>44</v>
      </c>
      <c r="K35" s="47" t="s">
        <v>29</v>
      </c>
    </row>
    <row r="36" spans="1:11" s="3" customFormat="1" ht="12" customHeight="1">
      <c r="A36" s="49"/>
      <c r="B36" s="50" t="s">
        <v>44</v>
      </c>
      <c r="C36" s="46">
        <v>3230</v>
      </c>
      <c r="D36" s="46">
        <v>1030</v>
      </c>
      <c r="E36" s="46">
        <v>1330</v>
      </c>
      <c r="F36" s="46">
        <v>870</v>
      </c>
      <c r="G36" s="46">
        <v>2150</v>
      </c>
      <c r="H36" s="46">
        <v>855</v>
      </c>
      <c r="I36" s="36">
        <v>170</v>
      </c>
      <c r="J36" s="36">
        <v>47</v>
      </c>
      <c r="K36" s="36">
        <v>8</v>
      </c>
    </row>
    <row r="37" spans="1:11" s="3" customFormat="1" ht="12" customHeight="1">
      <c r="A37" s="49"/>
      <c r="B37" s="50" t="s">
        <v>45</v>
      </c>
      <c r="C37" s="46">
        <v>1155</v>
      </c>
      <c r="D37" s="46">
        <v>510</v>
      </c>
      <c r="E37" s="46">
        <v>340</v>
      </c>
      <c r="F37" s="46">
        <v>305</v>
      </c>
      <c r="G37" s="46">
        <v>846</v>
      </c>
      <c r="H37" s="46">
        <v>275</v>
      </c>
      <c r="I37" s="36">
        <v>30</v>
      </c>
      <c r="J37" s="36">
        <v>4</v>
      </c>
      <c r="K37" s="47" t="s">
        <v>29</v>
      </c>
    </row>
    <row r="38" spans="1:11" s="3" customFormat="1" ht="12" customHeight="1">
      <c r="A38" s="49"/>
      <c r="B38" s="50" t="s">
        <v>46</v>
      </c>
      <c r="C38" s="46">
        <v>2202</v>
      </c>
      <c r="D38" s="46">
        <v>815</v>
      </c>
      <c r="E38" s="46">
        <v>771</v>
      </c>
      <c r="F38" s="46">
        <v>616</v>
      </c>
      <c r="G38" s="46">
        <v>1651</v>
      </c>
      <c r="H38" s="46">
        <v>475</v>
      </c>
      <c r="I38" s="36">
        <v>71</v>
      </c>
      <c r="J38" s="36">
        <v>5</v>
      </c>
      <c r="K38" s="47" t="s">
        <v>29</v>
      </c>
    </row>
    <row r="39" spans="1:11" s="3" customFormat="1" ht="12" customHeight="1">
      <c r="A39" s="11"/>
      <c r="B39" s="12"/>
      <c r="C39" s="46"/>
      <c r="D39" s="46"/>
      <c r="E39" s="46"/>
      <c r="F39" s="46"/>
      <c r="G39" s="46"/>
      <c r="H39" s="46"/>
      <c r="I39" s="36"/>
      <c r="J39" s="36"/>
      <c r="K39" s="36"/>
    </row>
    <row r="40" spans="1:11" s="41" customFormat="1" ht="12" customHeight="1">
      <c r="A40" s="43" t="s">
        <v>47</v>
      </c>
      <c r="B40" s="44"/>
      <c r="C40" s="45">
        <f aca="true" t="shared" si="5" ref="C40:K40">SUM(C41:C42)</f>
        <v>4937</v>
      </c>
      <c r="D40" s="45">
        <f t="shared" si="5"/>
        <v>1608</v>
      </c>
      <c r="E40" s="45">
        <f t="shared" si="5"/>
        <v>1840</v>
      </c>
      <c r="F40" s="45">
        <f t="shared" si="5"/>
        <v>1489</v>
      </c>
      <c r="G40" s="45">
        <f t="shared" si="5"/>
        <v>4152</v>
      </c>
      <c r="H40" s="45">
        <f t="shared" si="5"/>
        <v>639</v>
      </c>
      <c r="I40" s="48">
        <f t="shared" si="5"/>
        <v>68</v>
      </c>
      <c r="J40" s="48">
        <f t="shared" si="5"/>
        <v>67</v>
      </c>
      <c r="K40" s="48">
        <f t="shared" si="5"/>
        <v>11</v>
      </c>
    </row>
    <row r="41" spans="1:11" s="3" customFormat="1" ht="12" customHeight="1">
      <c r="A41" s="49"/>
      <c r="B41" s="50" t="s">
        <v>48</v>
      </c>
      <c r="C41" s="46">
        <v>2632</v>
      </c>
      <c r="D41" s="46">
        <v>903</v>
      </c>
      <c r="E41" s="46">
        <v>827</v>
      </c>
      <c r="F41" s="46">
        <v>902</v>
      </c>
      <c r="G41" s="46">
        <v>2250</v>
      </c>
      <c r="H41" s="46">
        <v>322</v>
      </c>
      <c r="I41" s="36">
        <v>29</v>
      </c>
      <c r="J41" s="36">
        <v>27</v>
      </c>
      <c r="K41" s="36">
        <v>4</v>
      </c>
    </row>
    <row r="42" spans="1:11" s="3" customFormat="1" ht="12" customHeight="1">
      <c r="A42" s="49"/>
      <c r="B42" s="50" t="s">
        <v>49</v>
      </c>
      <c r="C42" s="46">
        <v>2305</v>
      </c>
      <c r="D42" s="46">
        <v>705</v>
      </c>
      <c r="E42" s="46">
        <v>1013</v>
      </c>
      <c r="F42" s="46">
        <v>587</v>
      </c>
      <c r="G42" s="46">
        <v>1902</v>
      </c>
      <c r="H42" s="46">
        <v>317</v>
      </c>
      <c r="I42" s="36">
        <v>39</v>
      </c>
      <c r="J42" s="36">
        <v>40</v>
      </c>
      <c r="K42" s="36">
        <v>7</v>
      </c>
    </row>
    <row r="43" spans="1:11" s="3" customFormat="1" ht="12" customHeight="1">
      <c r="A43" s="11"/>
      <c r="B43" s="12"/>
      <c r="C43" s="46"/>
      <c r="D43" s="46"/>
      <c r="E43" s="46"/>
      <c r="F43" s="46"/>
      <c r="G43" s="46"/>
      <c r="H43" s="46"/>
      <c r="I43" s="36"/>
      <c r="J43" s="36"/>
      <c r="K43" s="36"/>
    </row>
    <row r="44" spans="1:11" s="41" customFormat="1" ht="12" customHeight="1">
      <c r="A44" s="43" t="s">
        <v>50</v>
      </c>
      <c r="B44" s="44"/>
      <c r="C44" s="45">
        <f aca="true" t="shared" si="6" ref="C44:K44">SUM(C45:C48)</f>
        <v>6066</v>
      </c>
      <c r="D44" s="45">
        <f t="shared" si="6"/>
        <v>1313</v>
      </c>
      <c r="E44" s="45">
        <f t="shared" si="6"/>
        <v>2694</v>
      </c>
      <c r="F44" s="45">
        <f t="shared" si="6"/>
        <v>2059</v>
      </c>
      <c r="G44" s="45">
        <f t="shared" si="6"/>
        <v>5066</v>
      </c>
      <c r="H44" s="45">
        <f t="shared" si="6"/>
        <v>810</v>
      </c>
      <c r="I44" s="48">
        <f t="shared" si="6"/>
        <v>124</v>
      </c>
      <c r="J44" s="48">
        <f t="shared" si="6"/>
        <v>57</v>
      </c>
      <c r="K44" s="48">
        <f t="shared" si="6"/>
        <v>9</v>
      </c>
    </row>
    <row r="45" spans="1:11" s="3" customFormat="1" ht="12" customHeight="1">
      <c r="A45" s="49"/>
      <c r="B45" s="50" t="s">
        <v>51</v>
      </c>
      <c r="C45" s="46">
        <v>1267</v>
      </c>
      <c r="D45" s="46">
        <v>301</v>
      </c>
      <c r="E45" s="46">
        <v>592</v>
      </c>
      <c r="F45" s="46">
        <v>374</v>
      </c>
      <c r="G45" s="46">
        <v>1091</v>
      </c>
      <c r="H45" s="46">
        <v>148</v>
      </c>
      <c r="I45" s="36">
        <v>10</v>
      </c>
      <c r="J45" s="36">
        <v>18</v>
      </c>
      <c r="K45" s="47" t="s">
        <v>29</v>
      </c>
    </row>
    <row r="46" spans="1:11" s="3" customFormat="1" ht="12" customHeight="1">
      <c r="A46" s="49"/>
      <c r="B46" s="50" t="s">
        <v>52</v>
      </c>
      <c r="C46" s="46">
        <v>1485</v>
      </c>
      <c r="D46" s="46">
        <v>270</v>
      </c>
      <c r="E46" s="46">
        <v>750</v>
      </c>
      <c r="F46" s="46">
        <v>465</v>
      </c>
      <c r="G46" s="46">
        <v>1127</v>
      </c>
      <c r="H46" s="46">
        <v>280</v>
      </c>
      <c r="I46" s="36">
        <v>49</v>
      </c>
      <c r="J46" s="36">
        <v>27</v>
      </c>
      <c r="K46" s="47">
        <v>2</v>
      </c>
    </row>
    <row r="47" spans="1:11" s="3" customFormat="1" ht="12" customHeight="1">
      <c r="A47" s="49"/>
      <c r="B47" s="50" t="s">
        <v>53</v>
      </c>
      <c r="C47" s="46">
        <v>2122</v>
      </c>
      <c r="D47" s="46">
        <v>563</v>
      </c>
      <c r="E47" s="46">
        <v>760</v>
      </c>
      <c r="F47" s="46">
        <v>799</v>
      </c>
      <c r="G47" s="46">
        <v>1804</v>
      </c>
      <c r="H47" s="46">
        <v>248</v>
      </c>
      <c r="I47" s="36">
        <v>57</v>
      </c>
      <c r="J47" s="36">
        <v>6</v>
      </c>
      <c r="K47" s="47">
        <v>7</v>
      </c>
    </row>
    <row r="48" spans="1:11" s="3" customFormat="1" ht="12" customHeight="1">
      <c r="A48" s="49"/>
      <c r="B48" s="50" t="s">
        <v>54</v>
      </c>
      <c r="C48" s="46">
        <v>1192</v>
      </c>
      <c r="D48" s="46">
        <v>179</v>
      </c>
      <c r="E48" s="46">
        <v>592</v>
      </c>
      <c r="F48" s="46">
        <v>421</v>
      </c>
      <c r="G48" s="46">
        <v>1044</v>
      </c>
      <c r="H48" s="46">
        <v>134</v>
      </c>
      <c r="I48" s="36">
        <v>8</v>
      </c>
      <c r="J48" s="36">
        <v>6</v>
      </c>
      <c r="K48" s="47" t="s">
        <v>29</v>
      </c>
    </row>
    <row r="49" spans="1:11" s="3" customFormat="1" ht="12" customHeight="1">
      <c r="A49" s="11"/>
      <c r="B49" s="12"/>
      <c r="C49" s="46"/>
      <c r="D49" s="46"/>
      <c r="E49" s="46"/>
      <c r="F49" s="46"/>
      <c r="G49" s="46"/>
      <c r="H49" s="46"/>
      <c r="I49" s="36"/>
      <c r="J49" s="36"/>
      <c r="K49" s="36"/>
    </row>
    <row r="50" spans="1:11" s="41" customFormat="1" ht="12" customHeight="1">
      <c r="A50" s="43" t="s">
        <v>55</v>
      </c>
      <c r="B50" s="44"/>
      <c r="C50" s="45">
        <f aca="true" t="shared" si="7" ref="C50:K50">SUM(C51)</f>
        <v>1653</v>
      </c>
      <c r="D50" s="45">
        <f t="shared" si="7"/>
        <v>168</v>
      </c>
      <c r="E50" s="45">
        <f t="shared" si="7"/>
        <v>315</v>
      </c>
      <c r="F50" s="45">
        <f t="shared" si="7"/>
        <v>1170</v>
      </c>
      <c r="G50" s="45">
        <f t="shared" si="7"/>
        <v>1472</v>
      </c>
      <c r="H50" s="45">
        <f t="shared" si="7"/>
        <v>95</v>
      </c>
      <c r="I50" s="48">
        <f t="shared" si="7"/>
        <v>42</v>
      </c>
      <c r="J50" s="48">
        <f t="shared" si="7"/>
        <v>43</v>
      </c>
      <c r="K50" s="48">
        <f t="shared" si="7"/>
        <v>1</v>
      </c>
    </row>
    <row r="51" spans="1:11" s="3" customFormat="1" ht="12" customHeight="1">
      <c r="A51" s="49"/>
      <c r="B51" s="50" t="s">
        <v>56</v>
      </c>
      <c r="C51" s="46">
        <v>1653</v>
      </c>
      <c r="D51" s="46">
        <v>168</v>
      </c>
      <c r="E51" s="46">
        <v>315</v>
      </c>
      <c r="F51" s="46">
        <v>1170</v>
      </c>
      <c r="G51" s="46">
        <v>1472</v>
      </c>
      <c r="H51" s="46">
        <v>95</v>
      </c>
      <c r="I51" s="36">
        <v>42</v>
      </c>
      <c r="J51" s="36">
        <v>43</v>
      </c>
      <c r="K51" s="36">
        <v>1</v>
      </c>
    </row>
    <row r="52" spans="1:11" s="3" customFormat="1" ht="12" customHeight="1">
      <c r="A52" s="11"/>
      <c r="B52" s="12"/>
      <c r="C52" s="46"/>
      <c r="D52" s="46"/>
      <c r="E52" s="46"/>
      <c r="F52" s="46"/>
      <c r="G52" s="46"/>
      <c r="H52" s="46"/>
      <c r="I52" s="36"/>
      <c r="J52" s="36"/>
      <c r="K52" s="36"/>
    </row>
    <row r="53" spans="1:11" s="41" customFormat="1" ht="12" customHeight="1">
      <c r="A53" s="43" t="s">
        <v>57</v>
      </c>
      <c r="B53" s="44"/>
      <c r="C53" s="45">
        <f aca="true" t="shared" si="8" ref="C53:K53">SUM(C54:C61)</f>
        <v>6461</v>
      </c>
      <c r="D53" s="45">
        <f t="shared" si="8"/>
        <v>530</v>
      </c>
      <c r="E53" s="45">
        <f t="shared" si="8"/>
        <v>1662</v>
      </c>
      <c r="F53" s="45">
        <f t="shared" si="8"/>
        <v>4269</v>
      </c>
      <c r="G53" s="45">
        <f t="shared" si="8"/>
        <v>5254</v>
      </c>
      <c r="H53" s="45">
        <f t="shared" si="8"/>
        <v>816</v>
      </c>
      <c r="I53" s="48">
        <f t="shared" si="8"/>
        <v>227</v>
      </c>
      <c r="J53" s="48">
        <f t="shared" si="8"/>
        <v>135</v>
      </c>
      <c r="K53" s="48">
        <f t="shared" si="8"/>
        <v>29</v>
      </c>
    </row>
    <row r="54" spans="1:11" s="3" customFormat="1" ht="12" customHeight="1">
      <c r="A54" s="49"/>
      <c r="B54" s="50" t="s">
        <v>58</v>
      </c>
      <c r="C54" s="46">
        <v>547</v>
      </c>
      <c r="D54" s="46">
        <v>37</v>
      </c>
      <c r="E54" s="46">
        <v>239</v>
      </c>
      <c r="F54" s="46">
        <v>271</v>
      </c>
      <c r="G54" s="46">
        <v>479</v>
      </c>
      <c r="H54" s="46">
        <v>48</v>
      </c>
      <c r="I54" s="36">
        <v>10</v>
      </c>
      <c r="J54" s="36">
        <v>4</v>
      </c>
      <c r="K54" s="36">
        <v>6</v>
      </c>
    </row>
    <row r="55" spans="1:11" s="3" customFormat="1" ht="12" customHeight="1">
      <c r="A55" s="49"/>
      <c r="B55" s="50" t="s">
        <v>59</v>
      </c>
      <c r="C55" s="46">
        <v>1109</v>
      </c>
      <c r="D55" s="46">
        <v>120</v>
      </c>
      <c r="E55" s="46">
        <v>274</v>
      </c>
      <c r="F55" s="46">
        <v>715</v>
      </c>
      <c r="G55" s="46">
        <v>801</v>
      </c>
      <c r="H55" s="46">
        <v>196</v>
      </c>
      <c r="I55" s="36">
        <v>75</v>
      </c>
      <c r="J55" s="36">
        <v>32</v>
      </c>
      <c r="K55" s="36">
        <v>5</v>
      </c>
    </row>
    <row r="56" spans="1:11" s="3" customFormat="1" ht="12" customHeight="1">
      <c r="A56" s="49"/>
      <c r="B56" s="50" t="s">
        <v>60</v>
      </c>
      <c r="C56" s="46">
        <v>538</v>
      </c>
      <c r="D56" s="46">
        <v>18</v>
      </c>
      <c r="E56" s="46">
        <v>180</v>
      </c>
      <c r="F56" s="46">
        <v>340</v>
      </c>
      <c r="G56" s="46">
        <v>405</v>
      </c>
      <c r="H56" s="46">
        <v>95</v>
      </c>
      <c r="I56" s="36">
        <v>29</v>
      </c>
      <c r="J56" s="36">
        <v>9</v>
      </c>
      <c r="K56" s="47" t="s">
        <v>29</v>
      </c>
    </row>
    <row r="57" spans="1:11" s="3" customFormat="1" ht="12" customHeight="1">
      <c r="A57" s="49"/>
      <c r="B57" s="50" t="s">
        <v>61</v>
      </c>
      <c r="C57" s="46">
        <v>906</v>
      </c>
      <c r="D57" s="46">
        <v>143</v>
      </c>
      <c r="E57" s="46">
        <v>489</v>
      </c>
      <c r="F57" s="46">
        <v>274</v>
      </c>
      <c r="G57" s="46">
        <v>615</v>
      </c>
      <c r="H57" s="46">
        <v>204</v>
      </c>
      <c r="I57" s="36">
        <v>47</v>
      </c>
      <c r="J57" s="36">
        <v>32</v>
      </c>
      <c r="K57" s="36">
        <v>8</v>
      </c>
    </row>
    <row r="58" spans="1:11" s="3" customFormat="1" ht="12" customHeight="1">
      <c r="A58" s="49"/>
      <c r="B58" s="50" t="s">
        <v>62</v>
      </c>
      <c r="C58" s="46">
        <v>645</v>
      </c>
      <c r="D58" s="46">
        <v>30</v>
      </c>
      <c r="E58" s="46">
        <v>231</v>
      </c>
      <c r="F58" s="46">
        <v>384</v>
      </c>
      <c r="G58" s="46">
        <v>495</v>
      </c>
      <c r="H58" s="46">
        <v>103</v>
      </c>
      <c r="I58" s="36">
        <v>21</v>
      </c>
      <c r="J58" s="36">
        <v>24</v>
      </c>
      <c r="K58" s="36">
        <v>2</v>
      </c>
    </row>
    <row r="59" spans="1:11" s="3" customFormat="1" ht="12" customHeight="1">
      <c r="A59" s="49"/>
      <c r="B59" s="50" t="s">
        <v>63</v>
      </c>
      <c r="C59" s="46">
        <v>650</v>
      </c>
      <c r="D59" s="46">
        <v>47</v>
      </c>
      <c r="E59" s="46">
        <v>66</v>
      </c>
      <c r="F59" s="46">
        <v>537</v>
      </c>
      <c r="G59" s="46">
        <v>572</v>
      </c>
      <c r="H59" s="46">
        <v>54</v>
      </c>
      <c r="I59" s="36">
        <v>16</v>
      </c>
      <c r="J59" s="36">
        <v>8</v>
      </c>
      <c r="K59" s="47" t="s">
        <v>29</v>
      </c>
    </row>
    <row r="60" spans="1:11" s="3" customFormat="1" ht="12" customHeight="1">
      <c r="A60" s="49"/>
      <c r="B60" s="50" t="s">
        <v>64</v>
      </c>
      <c r="C60" s="46">
        <v>568</v>
      </c>
      <c r="D60" s="46">
        <v>34</v>
      </c>
      <c r="E60" s="46">
        <v>70</v>
      </c>
      <c r="F60" s="46">
        <v>464</v>
      </c>
      <c r="G60" s="46">
        <v>511</v>
      </c>
      <c r="H60" s="46">
        <v>32</v>
      </c>
      <c r="I60" s="36">
        <v>14</v>
      </c>
      <c r="J60" s="36">
        <v>6</v>
      </c>
      <c r="K60" s="36">
        <v>5</v>
      </c>
    </row>
    <row r="61" spans="1:11" s="3" customFormat="1" ht="12" customHeight="1">
      <c r="A61" s="49"/>
      <c r="B61" s="50" t="s">
        <v>65</v>
      </c>
      <c r="C61" s="46">
        <v>1498</v>
      </c>
      <c r="D61" s="46">
        <v>101</v>
      </c>
      <c r="E61" s="46">
        <v>113</v>
      </c>
      <c r="F61" s="46">
        <v>1284</v>
      </c>
      <c r="G61" s="46">
        <v>1376</v>
      </c>
      <c r="H61" s="46">
        <v>84</v>
      </c>
      <c r="I61" s="36">
        <v>15</v>
      </c>
      <c r="J61" s="36">
        <v>20</v>
      </c>
      <c r="K61" s="36">
        <v>3</v>
      </c>
    </row>
    <row r="62" spans="1:11" s="3" customFormat="1" ht="12" customHeight="1">
      <c r="A62" s="11"/>
      <c r="B62" s="12"/>
      <c r="C62" s="46"/>
      <c r="D62" s="46"/>
      <c r="E62" s="46"/>
      <c r="F62" s="46"/>
      <c r="G62" s="46"/>
      <c r="H62" s="46"/>
      <c r="I62" s="36"/>
      <c r="J62" s="36"/>
      <c r="K62" s="36"/>
    </row>
    <row r="63" spans="1:11" s="41" customFormat="1" ht="12" customHeight="1">
      <c r="A63" s="43" t="s">
        <v>66</v>
      </c>
      <c r="B63" s="44"/>
      <c r="C63" s="45">
        <f aca="true" t="shared" si="9" ref="C63:K63">SUM(C64:C71)</f>
        <v>11522</v>
      </c>
      <c r="D63" s="45">
        <f t="shared" si="9"/>
        <v>4745</v>
      </c>
      <c r="E63" s="45">
        <f t="shared" si="9"/>
        <v>3547</v>
      </c>
      <c r="F63" s="45">
        <f t="shared" si="9"/>
        <v>3230</v>
      </c>
      <c r="G63" s="45">
        <f t="shared" si="9"/>
        <v>8664</v>
      </c>
      <c r="H63" s="45">
        <f t="shared" si="9"/>
        <v>2358</v>
      </c>
      <c r="I63" s="48">
        <f t="shared" si="9"/>
        <v>345</v>
      </c>
      <c r="J63" s="48">
        <f t="shared" si="9"/>
        <v>151</v>
      </c>
      <c r="K63" s="48">
        <f t="shared" si="9"/>
        <v>4</v>
      </c>
    </row>
    <row r="64" spans="1:11" s="3" customFormat="1" ht="12" customHeight="1">
      <c r="A64" s="49"/>
      <c r="B64" s="50" t="s">
        <v>67</v>
      </c>
      <c r="C64" s="46">
        <v>2033</v>
      </c>
      <c r="D64" s="46">
        <v>852</v>
      </c>
      <c r="E64" s="46">
        <v>653</v>
      </c>
      <c r="F64" s="46">
        <v>528</v>
      </c>
      <c r="G64" s="46">
        <v>1483</v>
      </c>
      <c r="H64" s="46">
        <v>459</v>
      </c>
      <c r="I64" s="36">
        <v>67</v>
      </c>
      <c r="J64" s="36">
        <v>24</v>
      </c>
      <c r="K64" s="47" t="s">
        <v>29</v>
      </c>
    </row>
    <row r="65" spans="1:11" s="3" customFormat="1" ht="12" customHeight="1">
      <c r="A65" s="49"/>
      <c r="B65" s="50" t="s">
        <v>68</v>
      </c>
      <c r="C65" s="46">
        <v>2406</v>
      </c>
      <c r="D65" s="46">
        <v>915</v>
      </c>
      <c r="E65" s="46">
        <v>762</v>
      </c>
      <c r="F65" s="46">
        <v>729</v>
      </c>
      <c r="G65" s="46">
        <v>1739</v>
      </c>
      <c r="H65" s="46">
        <v>545</v>
      </c>
      <c r="I65" s="36">
        <v>75</v>
      </c>
      <c r="J65" s="36">
        <v>43</v>
      </c>
      <c r="K65" s="47">
        <v>4</v>
      </c>
    </row>
    <row r="66" spans="1:11" s="3" customFormat="1" ht="12" customHeight="1">
      <c r="A66" s="49"/>
      <c r="B66" s="50" t="s">
        <v>69</v>
      </c>
      <c r="C66" s="46">
        <v>786</v>
      </c>
      <c r="D66" s="46">
        <v>310</v>
      </c>
      <c r="E66" s="46">
        <v>266</v>
      </c>
      <c r="F66" s="46">
        <v>210</v>
      </c>
      <c r="G66" s="46">
        <v>552</v>
      </c>
      <c r="H66" s="46">
        <v>191</v>
      </c>
      <c r="I66" s="36">
        <v>34</v>
      </c>
      <c r="J66" s="36">
        <v>9</v>
      </c>
      <c r="K66" s="47" t="s">
        <v>29</v>
      </c>
    </row>
    <row r="67" spans="1:11" s="3" customFormat="1" ht="12" customHeight="1">
      <c r="A67" s="49"/>
      <c r="B67" s="50" t="s">
        <v>70</v>
      </c>
      <c r="C67" s="46">
        <v>1957</v>
      </c>
      <c r="D67" s="46">
        <v>765</v>
      </c>
      <c r="E67" s="46">
        <v>688</v>
      </c>
      <c r="F67" s="46">
        <v>504</v>
      </c>
      <c r="G67" s="46">
        <v>1483</v>
      </c>
      <c r="H67" s="46">
        <v>383</v>
      </c>
      <c r="I67" s="36">
        <v>55</v>
      </c>
      <c r="J67" s="36">
        <v>36</v>
      </c>
      <c r="K67" s="47" t="s">
        <v>29</v>
      </c>
    </row>
    <row r="68" spans="1:11" s="3" customFormat="1" ht="12" customHeight="1">
      <c r="A68" s="49"/>
      <c r="B68" s="50" t="s">
        <v>71</v>
      </c>
      <c r="C68" s="46">
        <v>1144</v>
      </c>
      <c r="D68" s="46">
        <v>446</v>
      </c>
      <c r="E68" s="46">
        <v>275</v>
      </c>
      <c r="F68" s="46">
        <v>423</v>
      </c>
      <c r="G68" s="46">
        <v>875</v>
      </c>
      <c r="H68" s="46">
        <v>230</v>
      </c>
      <c r="I68" s="36">
        <v>22</v>
      </c>
      <c r="J68" s="36">
        <v>17</v>
      </c>
      <c r="K68" s="47" t="s">
        <v>29</v>
      </c>
    </row>
    <row r="69" spans="1:11" s="3" customFormat="1" ht="12" customHeight="1">
      <c r="A69" s="49"/>
      <c r="B69" s="50" t="s">
        <v>72</v>
      </c>
      <c r="C69" s="46">
        <v>1707</v>
      </c>
      <c r="D69" s="46">
        <v>921</v>
      </c>
      <c r="E69" s="46">
        <v>406</v>
      </c>
      <c r="F69" s="46">
        <v>380</v>
      </c>
      <c r="G69" s="46">
        <v>1349</v>
      </c>
      <c r="H69" s="46">
        <v>320</v>
      </c>
      <c r="I69" s="36">
        <v>34</v>
      </c>
      <c r="J69" s="36">
        <v>4</v>
      </c>
      <c r="K69" s="47" t="s">
        <v>29</v>
      </c>
    </row>
    <row r="70" spans="1:11" s="3" customFormat="1" ht="12" customHeight="1">
      <c r="A70" s="49"/>
      <c r="B70" s="50" t="s">
        <v>73</v>
      </c>
      <c r="C70" s="46">
        <v>625</v>
      </c>
      <c r="D70" s="46">
        <v>244</v>
      </c>
      <c r="E70" s="46">
        <v>201</v>
      </c>
      <c r="F70" s="46">
        <v>180</v>
      </c>
      <c r="G70" s="46">
        <v>536</v>
      </c>
      <c r="H70" s="46">
        <v>75</v>
      </c>
      <c r="I70" s="36">
        <v>11</v>
      </c>
      <c r="J70" s="36">
        <v>3</v>
      </c>
      <c r="K70" s="47" t="s">
        <v>29</v>
      </c>
    </row>
    <row r="71" spans="1:11" s="3" customFormat="1" ht="12" customHeight="1">
      <c r="A71" s="49"/>
      <c r="B71" s="50" t="s">
        <v>74</v>
      </c>
      <c r="C71" s="46">
        <v>864</v>
      </c>
      <c r="D71" s="46">
        <v>292</v>
      </c>
      <c r="E71" s="46">
        <v>296</v>
      </c>
      <c r="F71" s="46">
        <v>276</v>
      </c>
      <c r="G71" s="46">
        <v>647</v>
      </c>
      <c r="H71" s="46">
        <v>155</v>
      </c>
      <c r="I71" s="36">
        <v>47</v>
      </c>
      <c r="J71" s="36">
        <v>15</v>
      </c>
      <c r="K71" s="47" t="s">
        <v>29</v>
      </c>
    </row>
    <row r="72" spans="1:11" s="3" customFormat="1" ht="12" customHeight="1">
      <c r="A72" s="11"/>
      <c r="B72" s="12"/>
      <c r="C72" s="46"/>
      <c r="D72" s="46"/>
      <c r="E72" s="46"/>
      <c r="F72" s="46"/>
      <c r="G72" s="46"/>
      <c r="H72" s="46"/>
      <c r="I72" s="36"/>
      <c r="J72" s="36"/>
      <c r="K72" s="36"/>
    </row>
    <row r="73" spans="1:11" s="41" customFormat="1" ht="12" customHeight="1">
      <c r="A73" s="43" t="s">
        <v>75</v>
      </c>
      <c r="B73" s="44"/>
      <c r="C73" s="45">
        <f aca="true" t="shared" si="10" ref="C73:K73">SUM(C74:C76)</f>
        <v>2987</v>
      </c>
      <c r="D73" s="45">
        <f t="shared" si="10"/>
        <v>1207</v>
      </c>
      <c r="E73" s="45">
        <f t="shared" si="10"/>
        <v>1067</v>
      </c>
      <c r="F73" s="45">
        <f t="shared" si="10"/>
        <v>713</v>
      </c>
      <c r="G73" s="45">
        <f t="shared" si="10"/>
        <v>2712</v>
      </c>
      <c r="H73" s="45">
        <f t="shared" si="10"/>
        <v>232</v>
      </c>
      <c r="I73" s="48">
        <f t="shared" si="10"/>
        <v>26</v>
      </c>
      <c r="J73" s="48">
        <f t="shared" si="10"/>
        <v>15</v>
      </c>
      <c r="K73" s="48">
        <f t="shared" si="10"/>
        <v>2</v>
      </c>
    </row>
    <row r="74" spans="1:11" s="3" customFormat="1" ht="12" customHeight="1">
      <c r="A74" s="49"/>
      <c r="B74" s="50" t="s">
        <v>76</v>
      </c>
      <c r="C74" s="46">
        <v>975</v>
      </c>
      <c r="D74" s="46">
        <v>370</v>
      </c>
      <c r="E74" s="46">
        <v>410</v>
      </c>
      <c r="F74" s="46">
        <v>195</v>
      </c>
      <c r="G74" s="46">
        <v>896</v>
      </c>
      <c r="H74" s="46">
        <v>65</v>
      </c>
      <c r="I74" s="36">
        <v>7</v>
      </c>
      <c r="J74" s="36">
        <v>5</v>
      </c>
      <c r="K74" s="36">
        <v>2</v>
      </c>
    </row>
    <row r="75" spans="1:11" s="3" customFormat="1" ht="12" customHeight="1">
      <c r="A75" s="49"/>
      <c r="B75" s="50" t="s">
        <v>77</v>
      </c>
      <c r="C75" s="46">
        <v>1169</v>
      </c>
      <c r="D75" s="46">
        <v>516</v>
      </c>
      <c r="E75" s="46">
        <v>349</v>
      </c>
      <c r="F75" s="46">
        <v>304</v>
      </c>
      <c r="G75" s="46">
        <v>1053</v>
      </c>
      <c r="H75" s="46">
        <v>96</v>
      </c>
      <c r="I75" s="36">
        <v>13</v>
      </c>
      <c r="J75" s="36">
        <v>7</v>
      </c>
      <c r="K75" s="47" t="s">
        <v>29</v>
      </c>
    </row>
    <row r="76" spans="1:11" s="3" customFormat="1" ht="12" customHeight="1">
      <c r="A76" s="49"/>
      <c r="B76" s="50" t="s">
        <v>78</v>
      </c>
      <c r="C76" s="46">
        <v>843</v>
      </c>
      <c r="D76" s="46">
        <v>321</v>
      </c>
      <c r="E76" s="46">
        <v>308</v>
      </c>
      <c r="F76" s="46">
        <v>214</v>
      </c>
      <c r="G76" s="46">
        <v>763</v>
      </c>
      <c r="H76" s="46">
        <v>71</v>
      </c>
      <c r="I76" s="36">
        <v>6</v>
      </c>
      <c r="J76" s="36">
        <v>3</v>
      </c>
      <c r="K76" s="47" t="s">
        <v>29</v>
      </c>
    </row>
    <row r="77" spans="1:11" s="3" customFormat="1" ht="12" customHeight="1">
      <c r="A77" s="11"/>
      <c r="B77" s="12"/>
      <c r="C77" s="46"/>
      <c r="D77" s="46"/>
      <c r="E77" s="46"/>
      <c r="F77" s="46"/>
      <c r="G77" s="46"/>
      <c r="H77" s="46"/>
      <c r="I77" s="36"/>
      <c r="J77" s="36"/>
      <c r="K77" s="36"/>
    </row>
    <row r="78" spans="1:11" s="41" customFormat="1" ht="12" customHeight="1">
      <c r="A78" s="43" t="s">
        <v>79</v>
      </c>
      <c r="B78" s="44"/>
      <c r="C78" s="45">
        <f aca="true" t="shared" si="11" ref="C78:K78">SUM(C79:C80)</f>
        <v>5439</v>
      </c>
      <c r="D78" s="45">
        <f t="shared" si="11"/>
        <v>1453</v>
      </c>
      <c r="E78" s="45">
        <f t="shared" si="11"/>
        <v>2171</v>
      </c>
      <c r="F78" s="45">
        <f t="shared" si="11"/>
        <v>1815</v>
      </c>
      <c r="G78" s="45">
        <f t="shared" si="11"/>
        <v>4756</v>
      </c>
      <c r="H78" s="45">
        <f t="shared" si="11"/>
        <v>520</v>
      </c>
      <c r="I78" s="48">
        <f t="shared" si="11"/>
        <v>79</v>
      </c>
      <c r="J78" s="48">
        <f t="shared" si="11"/>
        <v>78</v>
      </c>
      <c r="K78" s="48">
        <f t="shared" si="11"/>
        <v>6</v>
      </c>
    </row>
    <row r="79" spans="1:11" s="3" customFormat="1" ht="12" customHeight="1">
      <c r="A79" s="49"/>
      <c r="B79" s="50" t="s">
        <v>80</v>
      </c>
      <c r="C79" s="46">
        <v>2384</v>
      </c>
      <c r="D79" s="46">
        <v>498</v>
      </c>
      <c r="E79" s="46">
        <v>1020</v>
      </c>
      <c r="F79" s="46">
        <v>866</v>
      </c>
      <c r="G79" s="46">
        <v>2105</v>
      </c>
      <c r="H79" s="46">
        <v>200</v>
      </c>
      <c r="I79" s="36">
        <v>39</v>
      </c>
      <c r="J79" s="36">
        <v>40</v>
      </c>
      <c r="K79" s="47" t="s">
        <v>29</v>
      </c>
    </row>
    <row r="80" spans="1:11" s="3" customFormat="1" ht="12" customHeight="1">
      <c r="A80" s="49"/>
      <c r="B80" s="50" t="s">
        <v>81</v>
      </c>
      <c r="C80" s="46">
        <v>3055</v>
      </c>
      <c r="D80" s="46">
        <v>955</v>
      </c>
      <c r="E80" s="46">
        <v>1151</v>
      </c>
      <c r="F80" s="46">
        <v>949</v>
      </c>
      <c r="G80" s="46">
        <v>2651</v>
      </c>
      <c r="H80" s="46">
        <v>320</v>
      </c>
      <c r="I80" s="36">
        <v>40</v>
      </c>
      <c r="J80" s="36">
        <v>38</v>
      </c>
      <c r="K80" s="36">
        <v>6</v>
      </c>
    </row>
    <row r="81" spans="1:11" s="3" customFormat="1" ht="12" customHeight="1">
      <c r="A81" s="11"/>
      <c r="B81" s="12"/>
      <c r="C81" s="46"/>
      <c r="D81" s="46"/>
      <c r="E81" s="46"/>
      <c r="F81" s="46"/>
      <c r="G81" s="46"/>
      <c r="H81" s="46"/>
      <c r="I81" s="36"/>
      <c r="J81" s="36"/>
      <c r="K81" s="36"/>
    </row>
    <row r="82" spans="1:11" s="41" customFormat="1" ht="12" customHeight="1">
      <c r="A82" s="43" t="s">
        <v>82</v>
      </c>
      <c r="B82" s="44"/>
      <c r="C82" s="45">
        <f aca="true" t="shared" si="12" ref="C82:K82">SUM(C83:C87)</f>
        <v>3440</v>
      </c>
      <c r="D82" s="45">
        <f t="shared" si="12"/>
        <v>267</v>
      </c>
      <c r="E82" s="45">
        <f t="shared" si="12"/>
        <v>1455</v>
      </c>
      <c r="F82" s="45">
        <f t="shared" si="12"/>
        <v>1718</v>
      </c>
      <c r="G82" s="45">
        <f t="shared" si="12"/>
        <v>2941</v>
      </c>
      <c r="H82" s="45">
        <f t="shared" si="12"/>
        <v>395</v>
      </c>
      <c r="I82" s="48">
        <f t="shared" si="12"/>
        <v>69</v>
      </c>
      <c r="J82" s="48">
        <f t="shared" si="12"/>
        <v>32</v>
      </c>
      <c r="K82" s="48">
        <f t="shared" si="12"/>
        <v>3</v>
      </c>
    </row>
    <row r="83" spans="1:11" s="3" customFormat="1" ht="12" customHeight="1">
      <c r="A83" s="49"/>
      <c r="B83" s="50" t="s">
        <v>83</v>
      </c>
      <c r="C83" s="46">
        <v>443</v>
      </c>
      <c r="D83" s="46">
        <v>24</v>
      </c>
      <c r="E83" s="46">
        <v>199</v>
      </c>
      <c r="F83" s="46">
        <v>220</v>
      </c>
      <c r="G83" s="46">
        <v>390</v>
      </c>
      <c r="H83" s="46">
        <v>45</v>
      </c>
      <c r="I83" s="36">
        <v>4</v>
      </c>
      <c r="J83" s="47">
        <v>4</v>
      </c>
      <c r="K83" s="47" t="s">
        <v>29</v>
      </c>
    </row>
    <row r="84" spans="1:11" s="3" customFormat="1" ht="12" customHeight="1">
      <c r="A84" s="49"/>
      <c r="B84" s="50" t="s">
        <v>84</v>
      </c>
      <c r="C84" s="46">
        <v>305</v>
      </c>
      <c r="D84" s="46">
        <v>13</v>
      </c>
      <c r="E84" s="46">
        <v>121</v>
      </c>
      <c r="F84" s="46">
        <v>171</v>
      </c>
      <c r="G84" s="46">
        <v>285</v>
      </c>
      <c r="H84" s="46">
        <v>15</v>
      </c>
      <c r="I84" s="36">
        <v>5</v>
      </c>
      <c r="J84" s="47" t="s">
        <v>29</v>
      </c>
      <c r="K84" s="47" t="s">
        <v>29</v>
      </c>
    </row>
    <row r="85" spans="1:11" s="3" customFormat="1" ht="12" customHeight="1">
      <c r="A85" s="49"/>
      <c r="B85" s="50" t="s">
        <v>85</v>
      </c>
      <c r="C85" s="46">
        <v>358</v>
      </c>
      <c r="D85" s="46">
        <v>3</v>
      </c>
      <c r="E85" s="46">
        <v>211</v>
      </c>
      <c r="F85" s="46">
        <v>144</v>
      </c>
      <c r="G85" s="46">
        <v>291</v>
      </c>
      <c r="H85" s="46">
        <v>45</v>
      </c>
      <c r="I85" s="36">
        <v>15</v>
      </c>
      <c r="J85" s="47">
        <v>7</v>
      </c>
      <c r="K85" s="47" t="s">
        <v>29</v>
      </c>
    </row>
    <row r="86" spans="1:11" s="3" customFormat="1" ht="12" customHeight="1">
      <c r="A86" s="49"/>
      <c r="B86" s="50" t="s">
        <v>86</v>
      </c>
      <c r="C86" s="46">
        <v>778</v>
      </c>
      <c r="D86" s="46">
        <v>71</v>
      </c>
      <c r="E86" s="46">
        <v>243</v>
      </c>
      <c r="F86" s="46">
        <v>464</v>
      </c>
      <c r="G86" s="46">
        <v>642</v>
      </c>
      <c r="H86" s="46">
        <v>99</v>
      </c>
      <c r="I86" s="36">
        <v>20</v>
      </c>
      <c r="J86" s="47">
        <v>15</v>
      </c>
      <c r="K86" s="47">
        <v>2</v>
      </c>
    </row>
    <row r="87" spans="1:11" s="3" customFormat="1" ht="12" customHeight="1">
      <c r="A87" s="49"/>
      <c r="B87" s="50" t="s">
        <v>87</v>
      </c>
      <c r="C87" s="46">
        <v>1556</v>
      </c>
      <c r="D87" s="46">
        <v>156</v>
      </c>
      <c r="E87" s="46">
        <v>681</v>
      </c>
      <c r="F87" s="46">
        <v>719</v>
      </c>
      <c r="G87" s="46">
        <v>1333</v>
      </c>
      <c r="H87" s="46">
        <v>191</v>
      </c>
      <c r="I87" s="36">
        <v>25</v>
      </c>
      <c r="J87" s="47">
        <v>6</v>
      </c>
      <c r="K87" s="47">
        <v>1</v>
      </c>
    </row>
    <row r="88" spans="1:11" s="3" customFormat="1" ht="12" customHeight="1">
      <c r="A88" s="11"/>
      <c r="B88" s="12"/>
      <c r="C88" s="46"/>
      <c r="D88" s="46"/>
      <c r="E88" s="46"/>
      <c r="F88" s="46"/>
      <c r="G88" s="46"/>
      <c r="H88" s="46"/>
      <c r="I88" s="36"/>
      <c r="J88" s="36"/>
      <c r="K88" s="36"/>
    </row>
    <row r="89" spans="1:11" s="41" customFormat="1" ht="12" customHeight="1">
      <c r="A89" s="43" t="s">
        <v>88</v>
      </c>
      <c r="B89" s="44"/>
      <c r="C89" s="45">
        <f aca="true" t="shared" si="13" ref="C89:K89">SUM(C90:C93)</f>
        <v>5139</v>
      </c>
      <c r="D89" s="45">
        <f t="shared" si="13"/>
        <v>646</v>
      </c>
      <c r="E89" s="45">
        <f t="shared" si="13"/>
        <v>2210</v>
      </c>
      <c r="F89" s="45">
        <f t="shared" si="13"/>
        <v>2283</v>
      </c>
      <c r="G89" s="45">
        <f t="shared" si="13"/>
        <v>3829</v>
      </c>
      <c r="H89" s="45">
        <f t="shared" si="13"/>
        <v>886</v>
      </c>
      <c r="I89" s="48">
        <f t="shared" si="13"/>
        <v>341</v>
      </c>
      <c r="J89" s="48">
        <f t="shared" si="13"/>
        <v>83</v>
      </c>
      <c r="K89" s="48">
        <f t="shared" si="13"/>
        <v>0</v>
      </c>
    </row>
    <row r="90" spans="1:11" s="3" customFormat="1" ht="12" customHeight="1">
      <c r="A90" s="49"/>
      <c r="B90" s="50" t="s">
        <v>89</v>
      </c>
      <c r="C90" s="46">
        <v>1359</v>
      </c>
      <c r="D90" s="46">
        <v>309</v>
      </c>
      <c r="E90" s="46">
        <v>600</v>
      </c>
      <c r="F90" s="46">
        <v>450</v>
      </c>
      <c r="G90" s="46">
        <v>783</v>
      </c>
      <c r="H90" s="46">
        <v>330</v>
      </c>
      <c r="I90" s="36">
        <v>221</v>
      </c>
      <c r="J90" s="36">
        <v>25</v>
      </c>
      <c r="K90" s="47" t="s">
        <v>29</v>
      </c>
    </row>
    <row r="91" spans="1:11" s="3" customFormat="1" ht="12" customHeight="1">
      <c r="A91" s="49"/>
      <c r="B91" s="50" t="s">
        <v>90</v>
      </c>
      <c r="C91" s="46">
        <v>1151</v>
      </c>
      <c r="D91" s="46">
        <v>101</v>
      </c>
      <c r="E91" s="46">
        <v>590</v>
      </c>
      <c r="F91" s="46">
        <v>460</v>
      </c>
      <c r="G91" s="46">
        <v>841</v>
      </c>
      <c r="H91" s="46">
        <v>238</v>
      </c>
      <c r="I91" s="36">
        <v>48</v>
      </c>
      <c r="J91" s="36">
        <v>24</v>
      </c>
      <c r="K91" s="47" t="s">
        <v>29</v>
      </c>
    </row>
    <row r="92" spans="1:11" s="3" customFormat="1" ht="12" customHeight="1">
      <c r="A92" s="49"/>
      <c r="B92" s="50" t="s">
        <v>91</v>
      </c>
      <c r="C92" s="46">
        <v>1601</v>
      </c>
      <c r="D92" s="46">
        <v>142</v>
      </c>
      <c r="E92" s="46">
        <v>683</v>
      </c>
      <c r="F92" s="46">
        <v>776</v>
      </c>
      <c r="G92" s="46">
        <v>1380</v>
      </c>
      <c r="H92" s="46">
        <v>176</v>
      </c>
      <c r="I92" s="36">
        <v>31</v>
      </c>
      <c r="J92" s="36">
        <v>14</v>
      </c>
      <c r="K92" s="47" t="s">
        <v>29</v>
      </c>
    </row>
    <row r="93" spans="1:11" s="3" customFormat="1" ht="12" customHeight="1">
      <c r="A93" s="49"/>
      <c r="B93" s="50" t="s">
        <v>92</v>
      </c>
      <c r="C93" s="46">
        <v>1028</v>
      </c>
      <c r="D93" s="46">
        <v>94</v>
      </c>
      <c r="E93" s="46">
        <v>337</v>
      </c>
      <c r="F93" s="46">
        <v>597</v>
      </c>
      <c r="G93" s="46">
        <v>825</v>
      </c>
      <c r="H93" s="46">
        <v>142</v>
      </c>
      <c r="I93" s="36">
        <v>41</v>
      </c>
      <c r="J93" s="36">
        <v>20</v>
      </c>
      <c r="K93" s="47" t="s">
        <v>29</v>
      </c>
    </row>
    <row r="94" spans="1:11" s="3" customFormat="1" ht="12" customHeight="1">
      <c r="A94" s="11"/>
      <c r="B94" s="12"/>
      <c r="C94" s="46"/>
      <c r="D94" s="46"/>
      <c r="E94" s="46"/>
      <c r="F94" s="46"/>
      <c r="G94" s="46"/>
      <c r="H94" s="46"/>
      <c r="I94" s="36"/>
      <c r="J94" s="36"/>
      <c r="K94" s="36"/>
    </row>
    <row r="95" spans="1:11" s="41" customFormat="1" ht="12" customHeight="1">
      <c r="A95" s="43" t="s">
        <v>93</v>
      </c>
      <c r="B95" s="44"/>
      <c r="C95" s="45">
        <f aca="true" t="shared" si="14" ref="C95:K95">SUM(C96:C97)</f>
        <v>4196</v>
      </c>
      <c r="D95" s="45">
        <f t="shared" si="14"/>
        <v>907</v>
      </c>
      <c r="E95" s="45">
        <f t="shared" si="14"/>
        <v>2041</v>
      </c>
      <c r="F95" s="45">
        <f t="shared" si="14"/>
        <v>1248</v>
      </c>
      <c r="G95" s="45">
        <f t="shared" si="14"/>
        <v>3389</v>
      </c>
      <c r="H95" s="45">
        <f t="shared" si="14"/>
        <v>644</v>
      </c>
      <c r="I95" s="48">
        <f t="shared" si="14"/>
        <v>105</v>
      </c>
      <c r="J95" s="48">
        <f t="shared" si="14"/>
        <v>57</v>
      </c>
      <c r="K95" s="48">
        <f t="shared" si="14"/>
        <v>1</v>
      </c>
    </row>
    <row r="96" spans="1:11" s="3" customFormat="1" ht="12" customHeight="1">
      <c r="A96" s="49"/>
      <c r="B96" s="50" t="s">
        <v>94</v>
      </c>
      <c r="C96" s="36">
        <v>1709</v>
      </c>
      <c r="D96" s="36">
        <v>271</v>
      </c>
      <c r="E96" s="36">
        <v>817</v>
      </c>
      <c r="F96" s="36">
        <v>621</v>
      </c>
      <c r="G96" s="36">
        <v>1298</v>
      </c>
      <c r="H96" s="36">
        <v>308</v>
      </c>
      <c r="I96" s="36">
        <v>68</v>
      </c>
      <c r="J96" s="36">
        <v>34</v>
      </c>
      <c r="K96" s="36">
        <v>1</v>
      </c>
    </row>
    <row r="97" spans="1:11" s="3" customFormat="1" ht="12" customHeight="1">
      <c r="A97" s="49"/>
      <c r="B97" s="50" t="s">
        <v>95</v>
      </c>
      <c r="C97" s="36">
        <v>2487</v>
      </c>
      <c r="D97" s="36">
        <v>636</v>
      </c>
      <c r="E97" s="36">
        <v>1224</v>
      </c>
      <c r="F97" s="36">
        <v>627</v>
      </c>
      <c r="G97" s="36">
        <v>2091</v>
      </c>
      <c r="H97" s="36">
        <v>336</v>
      </c>
      <c r="I97" s="36">
        <v>37</v>
      </c>
      <c r="J97" s="36">
        <v>23</v>
      </c>
      <c r="K97" s="47" t="s">
        <v>29</v>
      </c>
    </row>
    <row r="98" spans="1:11" s="3" customFormat="1" ht="6" customHeight="1">
      <c r="A98" s="51"/>
      <c r="B98" s="52"/>
      <c r="C98" s="51"/>
      <c r="D98" s="51"/>
      <c r="E98" s="51"/>
      <c r="F98" s="51"/>
      <c r="G98" s="51"/>
      <c r="H98" s="51"/>
      <c r="I98" s="53"/>
      <c r="J98" s="53"/>
      <c r="K98" s="53"/>
    </row>
    <row r="99" s="3" customFormat="1" ht="12" customHeight="1">
      <c r="B99" s="3" t="s">
        <v>96</v>
      </c>
    </row>
    <row r="100" s="3" customFormat="1" ht="12" customHeight="1">
      <c r="B100" s="3" t="s">
        <v>97</v>
      </c>
    </row>
    <row r="101" spans="1:2" s="3" customFormat="1" ht="12" customHeight="1">
      <c r="A101" s="3" t="s">
        <v>98</v>
      </c>
      <c r="B101" s="3" t="s">
        <v>99</v>
      </c>
    </row>
    <row r="102" spans="1:2" s="3" customFormat="1" ht="12" customHeight="1">
      <c r="A102" s="3" t="s">
        <v>100</v>
      </c>
      <c r="B102" s="3" t="s">
        <v>100</v>
      </c>
    </row>
    <row r="103" spans="1:17" s="56" customFormat="1" ht="12" customHeight="1">
      <c r="A103" s="54"/>
      <c r="B103" s="54"/>
      <c r="C103" s="54"/>
      <c r="D103" s="54"/>
      <c r="E103" s="54"/>
      <c r="F103" s="54"/>
      <c r="G103" s="54"/>
      <c r="H103" s="54"/>
      <c r="I103" s="54"/>
      <c r="J103" s="3"/>
      <c r="K103" s="3"/>
      <c r="L103" s="55"/>
      <c r="M103" s="55"/>
      <c r="N103" s="55"/>
      <c r="O103" s="55"/>
      <c r="P103" s="55"/>
      <c r="Q103" s="55"/>
    </row>
  </sheetData>
  <sheetProtection/>
  <mergeCells count="56">
    <mergeCell ref="A88:B88"/>
    <mergeCell ref="A89:B89"/>
    <mergeCell ref="A94:B94"/>
    <mergeCell ref="A95:B95"/>
    <mergeCell ref="A72:B72"/>
    <mergeCell ref="A73:B73"/>
    <mergeCell ref="A77:B77"/>
    <mergeCell ref="A78:B78"/>
    <mergeCell ref="A81:B81"/>
    <mergeCell ref="A82:B82"/>
    <mergeCell ref="A49:B49"/>
    <mergeCell ref="A50:B50"/>
    <mergeCell ref="A52:B52"/>
    <mergeCell ref="A53:B53"/>
    <mergeCell ref="A62:B62"/>
    <mergeCell ref="A63:B63"/>
    <mergeCell ref="A32:B32"/>
    <mergeCell ref="A33:B33"/>
    <mergeCell ref="A39:B39"/>
    <mergeCell ref="A40:B40"/>
    <mergeCell ref="A43:B43"/>
    <mergeCell ref="A44:B4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A5:B5"/>
    <mergeCell ref="A6:B6"/>
    <mergeCell ref="A7:B7"/>
    <mergeCell ref="A8:B8"/>
    <mergeCell ref="A9:B9"/>
    <mergeCell ref="A10:B10"/>
    <mergeCell ref="A1:K1"/>
    <mergeCell ref="A3:B3"/>
    <mergeCell ref="C3:C5"/>
    <mergeCell ref="D3:F3"/>
    <mergeCell ref="G3:J3"/>
    <mergeCell ref="A4:B4"/>
    <mergeCell ref="D4:D5"/>
    <mergeCell ref="E4:F4"/>
    <mergeCell ref="G4:G5"/>
    <mergeCell ref="J4:J5"/>
  </mergeCells>
  <printOptions horizontalCentered="1" verticalCentered="1"/>
  <pageMargins left="0.3937007874015748" right="0.3937007874015748" top="0.3937007874015748" bottom="0.3937007874015748" header="0" footer="0"/>
  <pageSetup fitToWidth="2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2009-05-18T01:39:00Z</dcterms:created>
  <dcterms:modified xsi:type="dcterms:W3CDTF">2009-05-18T01:39:09Z</dcterms:modified>
  <cp:category/>
  <cp:version/>
  <cp:contentType/>
  <cp:contentStatus/>
</cp:coreProperties>
</file>