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  <externalReference r:id="rId5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2.農業用機械の保有台数_個人有">'[2]44'!$A$1:$I$13</definedName>
    <definedName name="_xlnm.Print_Area" localSheetId="0">'36'!#REF!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<sst xmlns="http://schemas.openxmlformats.org/spreadsheetml/2006/main" count="207" uniqueCount="106">
  <si>
    <t xml:space="preserve">36　経  営  耕  地  面  積  別  農  家  数 </t>
  </si>
  <si>
    <t xml:space="preserve">   (単位  戸) </t>
  </si>
  <si>
    <t xml:space="preserve">各年1月1日 </t>
  </si>
  <si>
    <t>年次および</t>
  </si>
  <si>
    <t>総農家数</t>
  </si>
  <si>
    <t>0.05ha</t>
  </si>
  <si>
    <t xml:space="preserve"> 0.3ha</t>
  </si>
  <si>
    <t xml:space="preserve"> 0.5ha</t>
  </si>
  <si>
    <t xml:space="preserve"> 0.7ha</t>
  </si>
  <si>
    <t xml:space="preserve"> 1.0ha</t>
  </si>
  <si>
    <t xml:space="preserve"> 1.5ha</t>
  </si>
  <si>
    <t xml:space="preserve"> 2.0ha</t>
  </si>
  <si>
    <t xml:space="preserve"> 2.5ha</t>
  </si>
  <si>
    <t xml:space="preserve"> 3.0ha</t>
  </si>
  <si>
    <t>例外規</t>
  </si>
  <si>
    <t>～</t>
  </si>
  <si>
    <t xml:space="preserve">0.3ha </t>
  </si>
  <si>
    <t>市町村</t>
  </si>
  <si>
    <t xml:space="preserve">0.5ha </t>
  </si>
  <si>
    <t xml:space="preserve">0.7ha </t>
  </si>
  <si>
    <t xml:space="preserve">1.0ha </t>
  </si>
  <si>
    <t xml:space="preserve">1.5ha </t>
  </si>
  <si>
    <t xml:space="preserve">2.0ha </t>
  </si>
  <si>
    <t xml:space="preserve">2.5ha </t>
  </si>
  <si>
    <t xml:space="preserve">3.0ha </t>
  </si>
  <si>
    <t>以  上</t>
  </si>
  <si>
    <t>定農家</t>
  </si>
  <si>
    <t>未満</t>
  </si>
  <si>
    <t>昭和42年</t>
  </si>
  <si>
    <t xml:space="preserve">    43</t>
  </si>
  <si>
    <t xml:space="preserve">    44</t>
  </si>
  <si>
    <t>市部</t>
  </si>
  <si>
    <t>郡部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</si>
  <si>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</si>
  <si>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</si>
  <si>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</si>
  <si>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</si>
  <si>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</si>
  <si>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</si>
  <si>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</si>
  <si>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</si>
  <si>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</si>
  <si>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</si>
  <si>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築杵市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</si>
  <si>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</si>
  <si>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</si>
  <si>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</si>
  <si>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</si>
  <si>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</si>
  <si>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</si>
  <si>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</si>
  <si>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</si>
  <si>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</si>
  <si>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</si>
  <si>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</si>
  <si>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</si>
  <si>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</si>
  <si>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</si>
  <si>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</si>
  <si>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</si>
  <si>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</si>
  <si>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</si>
  <si>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</si>
  <si>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</si>
  <si>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</si>
  <si>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</si>
  <si>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</si>
  <si>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</si>
  <si>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</si>
  <si>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</si>
  <si>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</si>
  <si>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</si>
  <si>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</si>
  <si>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</si>
  <si>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</si>
  <si>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</si>
  <si>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</si>
  <si>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</si>
  <si>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</si>
  <si>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</si>
  <si>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</si>
  <si>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</si>
  <si>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</si>
  <si>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</si>
  <si>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</si>
  <si>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</si>
  <si>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</si>
  <si>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</si>
  <si>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</si>
  <si>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</si>
  <si>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</si>
  <si>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</si>
  <si>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</si>
  <si>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</si>
  <si>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</si>
  <si>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</si>
  <si>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</si>
  <si>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</si>
  <si>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</si>
  <si>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</si>
  <si>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</si>
  <si>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</si>
  <si>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 xml:space="preserve">      1</t>
  </si>
  <si>
    <t>院内町</t>
  </si>
  <si>
    <t>安心院町</t>
  </si>
  <si>
    <t>資料：県統計調査課「大分県農林水産業基本調査」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</si>
</sst>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center" vertical="center"/>
    </xf>
    <xf numFmtId="38" fontId="19" fillId="0" borderId="0" xfId="48" applyFont="1" applyFill="1" applyAlignment="1">
      <alignment vertical="center"/>
    </xf>
    <xf numFmtId="38" fontId="21" fillId="0" borderId="0" xfId="48" applyFont="1" applyFill="1" applyAlignment="1">
      <alignment vertical="center"/>
    </xf>
    <xf numFmtId="38" fontId="21" fillId="0" borderId="10" xfId="48" applyFont="1" applyFill="1" applyBorder="1" applyAlignment="1">
      <alignment horizontal="distributed"/>
    </xf>
    <xf numFmtId="0" fontId="18" fillId="0" borderId="11" xfId="60" applyBorder="1">
      <alignment/>
      <protection/>
    </xf>
    <xf numFmtId="38" fontId="21" fillId="0" borderId="12" xfId="48" applyFont="1" applyFill="1" applyBorder="1" applyAlignment="1">
      <alignment horizontal="center" vertical="center"/>
    </xf>
    <xf numFmtId="38" fontId="21" fillId="0" borderId="12" xfId="48" applyFont="1" applyFill="1" applyBorder="1" applyAlignment="1">
      <alignment vertical="center"/>
    </xf>
    <xf numFmtId="38" fontId="21" fillId="0" borderId="12" xfId="48" applyFont="1" applyFill="1" applyBorder="1" applyAlignment="1">
      <alignment/>
    </xf>
    <xf numFmtId="38" fontId="21" fillId="0" borderId="13" xfId="48" applyFont="1" applyFill="1" applyBorder="1" applyAlignment="1">
      <alignment horizontal="center"/>
    </xf>
    <xf numFmtId="0" fontId="18" fillId="0" borderId="0" xfId="60">
      <alignment/>
      <protection/>
    </xf>
    <xf numFmtId="0" fontId="18" fillId="0" borderId="14" xfId="60" applyBorder="1">
      <alignment/>
      <protection/>
    </xf>
    <xf numFmtId="0" fontId="18" fillId="0" borderId="15" xfId="60" applyFont="1" applyBorder="1" applyAlignment="1">
      <alignment vertical="center"/>
      <protection/>
    </xf>
    <xf numFmtId="0" fontId="18" fillId="0" borderId="15" xfId="60" applyFont="1" applyBorder="1" applyAlignment="1">
      <alignment/>
      <protection/>
    </xf>
    <xf numFmtId="0" fontId="18" fillId="0" borderId="16" xfId="60" applyFont="1" applyBorder="1" applyAlignment="1">
      <alignment/>
      <protection/>
    </xf>
    <xf numFmtId="38" fontId="21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14" xfId="48" applyFont="1" applyFill="1" applyBorder="1" applyAlignment="1">
      <alignment horizontal="distributed" vertical="center"/>
    </xf>
    <xf numFmtId="38" fontId="21" fillId="0" borderId="15" xfId="48" applyFont="1" applyFill="1" applyBorder="1" applyAlignment="1">
      <alignment horizontal="center" vertical="top" textRotation="180"/>
    </xf>
    <xf numFmtId="38" fontId="21" fillId="0" borderId="15" xfId="48" applyFont="1" applyFill="1" applyBorder="1" applyAlignment="1">
      <alignment horizontal="center" vertical="distributed" textRotation="180"/>
    </xf>
    <xf numFmtId="0" fontId="18" fillId="0" borderId="15" xfId="60" applyFont="1" applyBorder="1" applyAlignment="1">
      <alignment vertical="top"/>
      <protection/>
    </xf>
    <xf numFmtId="0" fontId="18" fillId="0" borderId="15" xfId="60" applyFont="1" applyBorder="1" applyAlignment="1">
      <alignment vertical="distributed"/>
      <protection/>
    </xf>
    <xf numFmtId="38" fontId="21" fillId="0" borderId="15" xfId="48" applyFont="1" applyFill="1" applyBorder="1" applyAlignment="1">
      <alignment horizontal="right" vertical="center"/>
    </xf>
    <xf numFmtId="38" fontId="21" fillId="0" borderId="15" xfId="48" applyFont="1" applyFill="1" applyBorder="1" applyAlignment="1">
      <alignment horizontal="center" vertical="center"/>
    </xf>
    <xf numFmtId="38" fontId="21" fillId="0" borderId="16" xfId="48" applyFont="1" applyFill="1" applyBorder="1" applyAlignment="1">
      <alignment horizontal="center" vertical="center"/>
    </xf>
    <xf numFmtId="0" fontId="18" fillId="0" borderId="17" xfId="60" applyFont="1" applyBorder="1" applyAlignment="1">
      <alignment vertical="center"/>
      <protection/>
    </xf>
    <xf numFmtId="38" fontId="21" fillId="0" borderId="17" xfId="48" applyFont="1" applyFill="1" applyBorder="1" applyAlignment="1">
      <alignment horizontal="center" vertical="center"/>
    </xf>
    <xf numFmtId="0" fontId="18" fillId="0" borderId="17" xfId="60" applyFont="1" applyBorder="1" applyAlignment="1">
      <alignment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vertical="center"/>
      <protection/>
    </xf>
    <xf numFmtId="38" fontId="21" fillId="0" borderId="19" xfId="48" applyFont="1" applyFill="1" applyBorder="1" applyAlignment="1">
      <alignment horizontal="center" vertical="center"/>
    </xf>
    <xf numFmtId="38" fontId="21" fillId="0" borderId="20" xfId="48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horizontal="right" vertical="center"/>
    </xf>
    <xf numFmtId="41" fontId="21" fillId="0" borderId="0" xfId="48" applyNumberFormat="1" applyFont="1" applyFill="1" applyBorder="1" applyAlignment="1">
      <alignment horizontal="right" vertical="center"/>
    </xf>
    <xf numFmtId="3" fontId="21" fillId="0" borderId="0" xfId="48" applyNumberFormat="1" applyFont="1" applyFill="1" applyAlignment="1">
      <alignment horizontal="right" vertical="center"/>
    </xf>
    <xf numFmtId="38" fontId="21" fillId="0" borderId="0" xfId="48" applyFont="1" applyFill="1" applyBorder="1" applyAlignment="1" quotePrefix="1">
      <alignment horizontal="center" vertical="center"/>
    </xf>
    <xf numFmtId="38" fontId="21" fillId="0" borderId="14" xfId="48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horizontal="center" vertical="center"/>
    </xf>
    <xf numFmtId="38" fontId="22" fillId="0" borderId="0" xfId="48" applyFont="1" applyFill="1" applyBorder="1" applyAlignment="1" quotePrefix="1">
      <alignment horizontal="center" vertical="center"/>
    </xf>
    <xf numFmtId="38" fontId="22" fillId="0" borderId="14" xfId="48" applyFont="1" applyFill="1" applyBorder="1" applyAlignment="1">
      <alignment horizontal="center" vertical="center"/>
    </xf>
    <xf numFmtId="3" fontId="22" fillId="0" borderId="0" xfId="48" applyNumberFormat="1" applyFont="1" applyFill="1" applyAlignment="1">
      <alignment horizontal="right"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horizontal="center" vertical="center"/>
    </xf>
    <xf numFmtId="38" fontId="22" fillId="0" borderId="0" xfId="48" applyFont="1" applyFill="1" applyBorder="1" applyAlignment="1">
      <alignment horizontal="distributed" vertical="center"/>
    </xf>
    <xf numFmtId="38" fontId="22" fillId="0" borderId="14" xfId="48" applyFont="1" applyFill="1" applyBorder="1" applyAlignment="1">
      <alignment horizontal="distributed" vertical="center"/>
    </xf>
    <xf numFmtId="3" fontId="21" fillId="0" borderId="0" xfId="48" applyNumberFormat="1" applyFont="1" applyFill="1" applyAlignment="1">
      <alignment vertical="center"/>
    </xf>
    <xf numFmtId="176" fontId="22" fillId="0" borderId="0" xfId="48" applyNumberFormat="1" applyFont="1" applyFill="1" applyAlignment="1">
      <alignment horizontal="distributed" vertical="center"/>
    </xf>
    <xf numFmtId="38" fontId="21" fillId="0" borderId="14" xfId="48" applyFont="1" applyFill="1" applyBorder="1" applyAlignment="1">
      <alignment horizontal="distributed" vertical="center"/>
    </xf>
    <xf numFmtId="3" fontId="22" fillId="0" borderId="0" xfId="48" applyNumberFormat="1" applyFont="1" applyFill="1" applyAlignment="1" quotePrefix="1">
      <alignment vertical="center"/>
    </xf>
    <xf numFmtId="38" fontId="21" fillId="0" borderId="21" xfId="48" applyFont="1" applyFill="1" applyBorder="1" applyAlignment="1">
      <alignment horizontal="center" vertical="center"/>
    </xf>
    <xf numFmtId="38" fontId="21" fillId="0" borderId="22" xfId="48" applyFont="1" applyFill="1" applyBorder="1" applyAlignment="1">
      <alignment horizontal="center" vertical="center"/>
    </xf>
    <xf numFmtId="38" fontId="21" fillId="0" borderId="19" xfId="48" applyFont="1" applyFill="1" applyBorder="1" applyAlignment="1">
      <alignment vertical="center"/>
    </xf>
    <xf numFmtId="38" fontId="23" fillId="0" borderId="0" xfId="48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1" fillId="0" borderId="0" xfId="48" applyFont="1" applyFill="1" applyAlignment="1">
      <alignment vertical="center"/>
    </xf>
    <xf numFmtId="38" fontId="23" fillId="0" borderId="0" xfId="48" applyFont="1" applyFill="1" applyAlignment="1">
      <alignment/>
    </xf>
    <xf numFmtId="38" fontId="21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1" fillId="0" borderId="0" xfId="48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03事業所3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35"/>
      <sheetName val="36"/>
      <sheetName val="37"/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3">
        <row r="1">
          <cell r="A1" t="str">
            <v>　　　　　　　　 44.　　牛　 　乳　 　処 　　理 　　量</v>
          </cell>
        </row>
        <row r="2">
          <cell r="A2" t="str">
            <v> 　(単位  トン)</v>
          </cell>
        </row>
        <row r="3">
          <cell r="A3" t="str">
            <v>年度および</v>
          </cell>
          <cell r="B3" t="str">
            <v>搾 乳 牛</v>
          </cell>
          <cell r="C3" t="str">
            <v>生　　乳</v>
          </cell>
          <cell r="D3" t="str">
            <v>県　　外</v>
          </cell>
          <cell r="E3" t="str">
            <v>県　　内</v>
          </cell>
          <cell r="F3" t="str">
            <v>　　　 牛   乳   消   費   量　　</v>
          </cell>
        </row>
        <row r="4">
          <cell r="F4" t="str">
            <v>総　　量</v>
          </cell>
          <cell r="G4" t="str">
            <v>飲 用 向</v>
          </cell>
          <cell r="H4" t="str">
            <v>加 工 向</v>
          </cell>
          <cell r="I4" t="str">
            <v>自 家 用</v>
          </cell>
        </row>
        <row r="5">
          <cell r="A5" t="str">
            <v>月次</v>
          </cell>
          <cell r="B5" t="str">
            <v>頭　　数</v>
          </cell>
          <cell r="C5" t="str">
            <v>生 産 量</v>
          </cell>
          <cell r="D5" t="str">
            <v>移 出 量</v>
          </cell>
          <cell r="E5" t="str">
            <v>移 入 量</v>
          </cell>
          <cell r="I5" t="str">
            <v>そ の 他</v>
          </cell>
        </row>
        <row r="7">
          <cell r="A7" t="str">
            <v>昭和39年度</v>
          </cell>
          <cell r="B7">
            <v>5860</v>
          </cell>
          <cell r="C7">
            <v>19338</v>
          </cell>
          <cell r="D7">
            <v>3341</v>
          </cell>
          <cell r="E7">
            <v>1075</v>
          </cell>
          <cell r="F7">
            <v>17070</v>
          </cell>
          <cell r="G7">
            <v>10903</v>
          </cell>
          <cell r="H7">
            <v>4637</v>
          </cell>
          <cell r="I7">
            <v>1530</v>
          </cell>
        </row>
        <row r="8">
          <cell r="A8" t="str">
            <v>  　　　 40</v>
          </cell>
          <cell r="B8">
            <v>6968</v>
          </cell>
          <cell r="C8">
            <v>22996</v>
          </cell>
          <cell r="D8">
            <v>5631</v>
          </cell>
          <cell r="E8">
            <v>539</v>
          </cell>
          <cell r="F8">
            <v>17904</v>
          </cell>
          <cell r="G8">
            <v>11536</v>
          </cell>
          <cell r="H8">
            <v>4674</v>
          </cell>
          <cell r="I8">
            <v>1694</v>
          </cell>
        </row>
        <row r="9">
          <cell r="A9" t="str">
            <v>  　　　 41</v>
          </cell>
          <cell r="B9">
            <v>7486</v>
          </cell>
          <cell r="C9">
            <v>24705</v>
          </cell>
          <cell r="D9">
            <v>7191</v>
          </cell>
          <cell r="E9">
            <v>433</v>
          </cell>
          <cell r="F9">
            <v>17947</v>
          </cell>
          <cell r="G9">
            <v>14421</v>
          </cell>
          <cell r="H9">
            <v>1549</v>
          </cell>
          <cell r="I9">
            <v>1977</v>
          </cell>
        </row>
        <row r="10">
          <cell r="A10" t="str">
            <v>  　　　 42</v>
          </cell>
          <cell r="B10">
            <v>7150</v>
          </cell>
          <cell r="C10">
            <v>27219</v>
          </cell>
          <cell r="D10">
            <v>7553</v>
          </cell>
          <cell r="E10">
            <v>195</v>
          </cell>
          <cell r="F10">
            <v>19861</v>
          </cell>
          <cell r="G10">
            <v>15888</v>
          </cell>
          <cell r="H10">
            <v>2142</v>
          </cell>
          <cell r="I10">
            <v>2131</v>
          </cell>
        </row>
        <row r="12">
          <cell r="A12" t="str">
            <v>    　　 43</v>
          </cell>
          <cell r="B12">
            <v>7710</v>
          </cell>
          <cell r="C12">
            <v>31855</v>
          </cell>
          <cell r="D12">
            <v>9822</v>
          </cell>
          <cell r="E12">
            <v>170</v>
          </cell>
          <cell r="F12">
            <v>22203</v>
          </cell>
          <cell r="G12">
            <v>17503</v>
          </cell>
          <cell r="H12">
            <v>2220</v>
          </cell>
          <cell r="I12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SheetLayoutView="100" zoomScalePageLayoutView="0" workbookViewId="0" topLeftCell="A1">
      <selection activeCell="A1" sqref="A1:M1"/>
    </sheetView>
  </sheetViews>
  <sheetFormatPr defaultColWidth="7.7109375" defaultRowHeight="15"/>
  <cols>
    <col min="1" max="1" width="2.421875" style="58" customWidth="1"/>
    <col min="2" max="2" width="10.28125" style="58" customWidth="1"/>
    <col min="3" max="3" width="7.7109375" style="58" customWidth="1"/>
    <col min="4" max="4" width="8.28125" style="58" customWidth="1"/>
    <col min="5" max="6" width="7.7109375" style="58" customWidth="1"/>
    <col min="7" max="23" width="7.7109375" style="57" customWidth="1"/>
    <col min="24" max="16384" width="7.7109375" style="58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s="3" customFormat="1" ht="13.5" customHeight="1" thickBot="1">
      <c r="A2" s="3" t="s">
        <v>1</v>
      </c>
      <c r="L2" s="3" t="s">
        <v>2</v>
      </c>
    </row>
    <row r="3" spans="1:13" s="3" customFormat="1" ht="1.5" customHeight="1" thickTop="1">
      <c r="A3" s="4" t="s">
        <v>3</v>
      </c>
      <c r="B3" s="5"/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9" t="s">
        <v>14</v>
      </c>
    </row>
    <row r="4" spans="1:13" s="3" customFormat="1" ht="1.5" customHeight="1">
      <c r="A4" s="10"/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4"/>
    </row>
    <row r="5" spans="1:15" s="3" customFormat="1" ht="12" customHeight="1">
      <c r="A5" s="10"/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</row>
    <row r="6" spans="1:15" s="3" customFormat="1" ht="2.25" customHeight="1">
      <c r="A6" s="16"/>
      <c r="B6" s="17"/>
      <c r="C6" s="12"/>
      <c r="D6" s="18" t="s">
        <v>15</v>
      </c>
      <c r="E6" s="19" t="s">
        <v>15</v>
      </c>
      <c r="F6" s="19" t="s">
        <v>15</v>
      </c>
      <c r="G6" s="19" t="s">
        <v>15</v>
      </c>
      <c r="H6" s="19" t="s">
        <v>15</v>
      </c>
      <c r="I6" s="19" t="s">
        <v>15</v>
      </c>
      <c r="J6" s="19" t="s">
        <v>15</v>
      </c>
      <c r="K6" s="19" t="s">
        <v>15</v>
      </c>
      <c r="L6" s="19" t="s">
        <v>15</v>
      </c>
      <c r="M6" s="14"/>
      <c r="N6" s="15"/>
      <c r="O6" s="15"/>
    </row>
    <row r="7" spans="1:13" s="3" customFormat="1" ht="9" customHeight="1">
      <c r="A7" s="16"/>
      <c r="B7" s="17"/>
      <c r="C7" s="12"/>
      <c r="D7" s="20"/>
      <c r="E7" s="21"/>
      <c r="F7" s="21"/>
      <c r="G7" s="21"/>
      <c r="H7" s="21"/>
      <c r="I7" s="21"/>
      <c r="J7" s="21"/>
      <c r="K7" s="21"/>
      <c r="L7" s="21"/>
      <c r="M7" s="14"/>
    </row>
    <row r="8" spans="1:13" s="3" customFormat="1" ht="1.5" customHeight="1">
      <c r="A8" s="16"/>
      <c r="B8" s="17"/>
      <c r="C8" s="12"/>
      <c r="D8" s="22" t="s">
        <v>16</v>
      </c>
      <c r="E8" s="21"/>
      <c r="F8" s="21"/>
      <c r="G8" s="21"/>
      <c r="H8" s="21"/>
      <c r="I8" s="21"/>
      <c r="J8" s="21"/>
      <c r="K8" s="21"/>
      <c r="L8" s="21"/>
      <c r="M8" s="14"/>
    </row>
    <row r="9" spans="1:13" s="3" customFormat="1" ht="9" customHeight="1">
      <c r="A9" s="16" t="s">
        <v>17</v>
      </c>
      <c r="B9" s="16"/>
      <c r="C9" s="12"/>
      <c r="D9" s="13"/>
      <c r="E9" s="22" t="s">
        <v>18</v>
      </c>
      <c r="F9" s="22" t="s">
        <v>19</v>
      </c>
      <c r="G9" s="22" t="s">
        <v>20</v>
      </c>
      <c r="H9" s="22" t="s">
        <v>21</v>
      </c>
      <c r="I9" s="22" t="s">
        <v>22</v>
      </c>
      <c r="J9" s="22" t="s">
        <v>23</v>
      </c>
      <c r="K9" s="22" t="s">
        <v>24</v>
      </c>
      <c r="L9" s="23" t="s">
        <v>25</v>
      </c>
      <c r="M9" s="24" t="s">
        <v>26</v>
      </c>
    </row>
    <row r="10" spans="1:13" s="3" customFormat="1" ht="11.25" customHeight="1">
      <c r="A10" s="16"/>
      <c r="B10" s="16"/>
      <c r="C10" s="25"/>
      <c r="D10" s="26" t="s">
        <v>27</v>
      </c>
      <c r="E10" s="27"/>
      <c r="F10" s="27"/>
      <c r="G10" s="27"/>
      <c r="H10" s="27"/>
      <c r="I10" s="27"/>
      <c r="J10" s="27"/>
      <c r="K10" s="27"/>
      <c r="L10" s="28"/>
      <c r="M10" s="29"/>
    </row>
    <row r="11" spans="1:13" s="3" customFormat="1" ht="6" customHeight="1">
      <c r="A11" s="30"/>
      <c r="B11" s="31"/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</row>
    <row r="12" spans="1:13" s="3" customFormat="1" ht="12">
      <c r="A12" s="16" t="s">
        <v>28</v>
      </c>
      <c r="B12" s="17"/>
      <c r="C12" s="34">
        <f>SUM(D12:M12)</f>
        <v>117439</v>
      </c>
      <c r="D12" s="34">
        <v>26722</v>
      </c>
      <c r="E12" s="34">
        <v>22355</v>
      </c>
      <c r="F12" s="34">
        <v>19427</v>
      </c>
      <c r="G12" s="34">
        <v>21980</v>
      </c>
      <c r="H12" s="34">
        <v>18996</v>
      </c>
      <c r="I12" s="34">
        <v>5654</v>
      </c>
      <c r="J12" s="34">
        <v>1515</v>
      </c>
      <c r="K12" s="34">
        <v>410</v>
      </c>
      <c r="L12" s="34">
        <v>209</v>
      </c>
      <c r="M12" s="34">
        <v>171</v>
      </c>
    </row>
    <row r="13" spans="1:13" s="3" customFormat="1" ht="12">
      <c r="A13" s="35" t="s">
        <v>29</v>
      </c>
      <c r="B13" s="36"/>
      <c r="C13" s="34">
        <f>SUM(D13:M13)</f>
        <v>116714</v>
      </c>
      <c r="D13" s="34">
        <v>25937</v>
      </c>
      <c r="E13" s="34">
        <v>22274</v>
      </c>
      <c r="F13" s="34">
        <v>19718</v>
      </c>
      <c r="G13" s="34">
        <v>21885</v>
      </c>
      <c r="H13" s="34">
        <v>18773</v>
      </c>
      <c r="I13" s="34">
        <v>5705</v>
      </c>
      <c r="J13" s="34">
        <v>1586</v>
      </c>
      <c r="K13" s="34">
        <v>441</v>
      </c>
      <c r="L13" s="34">
        <v>230</v>
      </c>
      <c r="M13" s="34">
        <v>165</v>
      </c>
    </row>
    <row r="14" spans="1:13" s="3" customFormat="1" ht="12">
      <c r="A14" s="37"/>
      <c r="B14" s="3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41" customFormat="1" ht="12">
      <c r="A15" s="38" t="s">
        <v>30</v>
      </c>
      <c r="B15" s="39"/>
      <c r="C15" s="40">
        <f aca="true" t="shared" si="0" ref="C15:I15">SUM(C17:C19)</f>
        <v>116177</v>
      </c>
      <c r="D15" s="40">
        <f t="shared" si="0"/>
        <v>25610</v>
      </c>
      <c r="E15" s="40">
        <f t="shared" si="0"/>
        <v>22010</v>
      </c>
      <c r="F15" s="40">
        <f t="shared" si="0"/>
        <v>19675</v>
      </c>
      <c r="G15" s="40">
        <f t="shared" si="0"/>
        <v>21723</v>
      </c>
      <c r="H15" s="40">
        <f t="shared" si="0"/>
        <v>18862</v>
      </c>
      <c r="I15" s="40">
        <f t="shared" si="0"/>
        <v>5810</v>
      </c>
      <c r="J15" s="40">
        <v>1627</v>
      </c>
      <c r="K15" s="40">
        <f>SUM(K17:K19)</f>
        <v>462</v>
      </c>
      <c r="L15" s="40">
        <v>244</v>
      </c>
      <c r="M15" s="40">
        <v>154</v>
      </c>
    </row>
    <row r="16" spans="1:13" s="41" customFormat="1" ht="12">
      <c r="A16" s="42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s="41" customFormat="1" ht="12">
      <c r="A17" s="43" t="s">
        <v>31</v>
      </c>
      <c r="B17" s="44"/>
      <c r="C17" s="40">
        <f aca="true" t="shared" si="1" ref="C17:M17">SUM(C21:C31)</f>
        <v>52042</v>
      </c>
      <c r="D17" s="40">
        <f t="shared" si="1"/>
        <v>13039</v>
      </c>
      <c r="E17" s="40">
        <f t="shared" si="1"/>
        <v>10719</v>
      </c>
      <c r="F17" s="40">
        <f t="shared" si="1"/>
        <v>8486</v>
      </c>
      <c r="G17" s="40">
        <f t="shared" si="1"/>
        <v>9254</v>
      </c>
      <c r="H17" s="40">
        <f t="shared" si="1"/>
        <v>7592</v>
      </c>
      <c r="I17" s="40">
        <f t="shared" si="1"/>
        <v>2050</v>
      </c>
      <c r="J17" s="40">
        <f t="shared" si="1"/>
        <v>550</v>
      </c>
      <c r="K17" s="40">
        <f t="shared" si="1"/>
        <v>161</v>
      </c>
      <c r="L17" s="40">
        <f t="shared" si="1"/>
        <v>112</v>
      </c>
      <c r="M17" s="40">
        <f t="shared" si="1"/>
        <v>80</v>
      </c>
    </row>
    <row r="18" spans="1:13" s="41" customFormat="1" ht="12">
      <c r="A18" s="43"/>
      <c r="B18" s="4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s="41" customFormat="1" ht="12">
      <c r="A19" s="43" t="s">
        <v>32</v>
      </c>
      <c r="B19" s="44"/>
      <c r="C19" s="40">
        <f>SUM(C33+C38+C45+C49+C55+C58+C68+C78+C83+C87+C94+C100)</f>
        <v>64135</v>
      </c>
      <c r="D19" s="40">
        <f>SUM(D33+D38+D45+D49+D55+D58+D68+D78+D83+D87+D94+D100)</f>
        <v>12571</v>
      </c>
      <c r="E19" s="40">
        <f>SUM(E33+E38+E45+E49+E55+E58+E68+E78+E83+E87+E94+E100)</f>
        <v>11291</v>
      </c>
      <c r="F19" s="40">
        <v>11189</v>
      </c>
      <c r="G19" s="40">
        <f>SUM(G33+G38+G45+G49+G55+G58+G68+G78+G83+G87+G94+G100)</f>
        <v>12469</v>
      </c>
      <c r="H19" s="40">
        <f>SUM(H33+H38+H45+H49+H55+H58+H68+H78+H83+H87+H94+H100)</f>
        <v>11270</v>
      </c>
      <c r="I19" s="40">
        <f>SUM(I33+I38+I45+I49+I55+I58+I68+I78+I83+I87+I94+I100)</f>
        <v>3760</v>
      </c>
      <c r="J19" s="40">
        <v>1072</v>
      </c>
      <c r="K19" s="40">
        <f>SUM(K33+K38+K45+K49+K55+K58+K68+K78+K83+K87+K94+K100)</f>
        <v>301</v>
      </c>
      <c r="L19" s="40">
        <v>133</v>
      </c>
      <c r="M19" s="40">
        <f>SUM(M33+M38+M45+M49+M55+M58+M68+M78+M83+M87+M94+M100)</f>
        <v>75</v>
      </c>
    </row>
    <row r="20" spans="1:13" s="3" customFormat="1" ht="12">
      <c r="A20" s="37"/>
      <c r="B20" s="36"/>
      <c r="C20" s="34"/>
      <c r="D20" s="34"/>
      <c r="E20" s="34"/>
      <c r="F20" s="34"/>
      <c r="G20" s="34"/>
      <c r="H20" s="34"/>
      <c r="I20" s="45"/>
      <c r="J20" s="45"/>
      <c r="K20" s="45"/>
      <c r="L20" s="45"/>
      <c r="M20" s="45"/>
    </row>
    <row r="21" spans="1:13" s="3" customFormat="1" ht="12">
      <c r="A21" s="16" t="s">
        <v>33</v>
      </c>
      <c r="B21" s="17"/>
      <c r="C21" s="34">
        <f>SUM(D21:M21)</f>
        <v>12915</v>
      </c>
      <c r="D21" s="34">
        <v>4064</v>
      </c>
      <c r="E21" s="34">
        <v>2949</v>
      </c>
      <c r="F21" s="34">
        <v>2134</v>
      </c>
      <c r="G21" s="34">
        <v>2137</v>
      </c>
      <c r="H21" s="34">
        <v>1312</v>
      </c>
      <c r="I21" s="45">
        <v>211</v>
      </c>
      <c r="J21" s="45">
        <v>48</v>
      </c>
      <c r="K21" s="45">
        <v>21</v>
      </c>
      <c r="L21" s="45">
        <v>24</v>
      </c>
      <c r="M21" s="45">
        <v>15</v>
      </c>
    </row>
    <row r="22" spans="1:13" s="3" customFormat="1" ht="12">
      <c r="A22" s="16" t="s">
        <v>34</v>
      </c>
      <c r="B22" s="17"/>
      <c r="C22" s="34">
        <f>SUM(D22:M22)</f>
        <v>1764</v>
      </c>
      <c r="D22" s="34">
        <v>523</v>
      </c>
      <c r="E22" s="34">
        <v>369</v>
      </c>
      <c r="F22" s="34">
        <v>350</v>
      </c>
      <c r="G22" s="34">
        <v>342</v>
      </c>
      <c r="H22" s="34">
        <v>144</v>
      </c>
      <c r="I22" s="45">
        <v>20</v>
      </c>
      <c r="J22" s="45">
        <v>2</v>
      </c>
      <c r="K22" s="34" t="s">
        <v>35</v>
      </c>
      <c r="L22" s="34" t="s">
        <v>35</v>
      </c>
      <c r="M22" s="45">
        <v>14</v>
      </c>
    </row>
    <row r="23" spans="1:13" s="3" customFormat="1" ht="12">
      <c r="A23" s="16" t="s">
        <v>36</v>
      </c>
      <c r="B23" s="17"/>
      <c r="C23" s="34">
        <f>SUM(D23:M23)</f>
        <v>4232</v>
      </c>
      <c r="D23" s="34">
        <v>861</v>
      </c>
      <c r="E23" s="34">
        <v>851</v>
      </c>
      <c r="F23" s="34">
        <v>782</v>
      </c>
      <c r="G23" s="34">
        <v>889</v>
      </c>
      <c r="H23" s="34">
        <v>684</v>
      </c>
      <c r="I23" s="45">
        <v>143</v>
      </c>
      <c r="J23" s="45">
        <v>15</v>
      </c>
      <c r="K23" s="45">
        <v>5</v>
      </c>
      <c r="L23" s="45">
        <v>1</v>
      </c>
      <c r="M23" s="45">
        <v>1</v>
      </c>
    </row>
    <row r="24" spans="1:13" s="3" customFormat="1" ht="12">
      <c r="A24" s="16" t="s">
        <v>37</v>
      </c>
      <c r="B24" s="17"/>
      <c r="C24" s="34">
        <f>SUM(D24:M24)</f>
        <v>5252</v>
      </c>
      <c r="D24" s="34">
        <v>1361</v>
      </c>
      <c r="E24" s="34">
        <v>1709</v>
      </c>
      <c r="F24" s="34">
        <v>1124</v>
      </c>
      <c r="G24" s="34">
        <v>692</v>
      </c>
      <c r="H24" s="34">
        <v>276</v>
      </c>
      <c r="I24" s="45">
        <v>48</v>
      </c>
      <c r="J24" s="45">
        <v>23</v>
      </c>
      <c r="K24" s="45">
        <v>11</v>
      </c>
      <c r="L24" s="45">
        <v>8</v>
      </c>
      <c r="M24" s="34" t="s">
        <v>35</v>
      </c>
    </row>
    <row r="25" spans="1:13" s="3" customFormat="1" ht="12">
      <c r="A25" s="16" t="s">
        <v>38</v>
      </c>
      <c r="B25" s="17"/>
      <c r="C25" s="34">
        <v>3136</v>
      </c>
      <c r="D25" s="34">
        <v>1079</v>
      </c>
      <c r="E25" s="34">
        <v>625</v>
      </c>
      <c r="F25" s="34">
        <v>523</v>
      </c>
      <c r="G25" s="34">
        <v>568</v>
      </c>
      <c r="H25" s="34">
        <v>266</v>
      </c>
      <c r="I25" s="45">
        <v>56</v>
      </c>
      <c r="J25" s="45">
        <v>3</v>
      </c>
      <c r="K25" s="45">
        <v>2</v>
      </c>
      <c r="L25" s="45">
        <v>1</v>
      </c>
      <c r="M25" s="45">
        <v>14</v>
      </c>
    </row>
    <row r="26" spans="1:13" s="3" customFormat="1" ht="12">
      <c r="A26" s="16" t="s">
        <v>39</v>
      </c>
      <c r="B26" s="17"/>
      <c r="C26" s="34">
        <f aca="true" t="shared" si="2" ref="C26:C31">SUM(D26:M26)</f>
        <v>3619</v>
      </c>
      <c r="D26" s="34">
        <v>962</v>
      </c>
      <c r="E26" s="34">
        <v>738</v>
      </c>
      <c r="F26" s="34">
        <v>648</v>
      </c>
      <c r="G26" s="34">
        <v>623</v>
      </c>
      <c r="H26" s="34">
        <v>596</v>
      </c>
      <c r="I26" s="45">
        <v>29</v>
      </c>
      <c r="J26" s="45">
        <v>14</v>
      </c>
      <c r="K26" s="45">
        <v>3</v>
      </c>
      <c r="L26" s="34" t="s">
        <v>35</v>
      </c>
      <c r="M26" s="45">
        <v>6</v>
      </c>
    </row>
    <row r="27" spans="1:13" s="3" customFormat="1" ht="12">
      <c r="A27" s="16" t="s">
        <v>40</v>
      </c>
      <c r="B27" s="17"/>
      <c r="C27" s="34">
        <f t="shared" si="2"/>
        <v>1903</v>
      </c>
      <c r="D27" s="34">
        <v>895</v>
      </c>
      <c r="E27" s="34">
        <v>424</v>
      </c>
      <c r="F27" s="34">
        <v>230</v>
      </c>
      <c r="G27" s="34">
        <v>205</v>
      </c>
      <c r="H27" s="34">
        <v>124</v>
      </c>
      <c r="I27" s="45">
        <v>17</v>
      </c>
      <c r="J27" s="45">
        <v>6</v>
      </c>
      <c r="K27" s="34" t="s">
        <v>35</v>
      </c>
      <c r="L27" s="34" t="s">
        <v>35</v>
      </c>
      <c r="M27" s="45">
        <v>2</v>
      </c>
    </row>
    <row r="28" spans="1:13" s="3" customFormat="1" ht="12">
      <c r="A28" s="16" t="s">
        <v>41</v>
      </c>
      <c r="B28" s="17"/>
      <c r="C28" s="34">
        <f t="shared" si="2"/>
        <v>3851</v>
      </c>
      <c r="D28" s="34">
        <v>501</v>
      </c>
      <c r="E28" s="34">
        <v>342</v>
      </c>
      <c r="F28" s="34">
        <v>336</v>
      </c>
      <c r="G28" s="34">
        <v>668</v>
      </c>
      <c r="H28" s="34">
        <v>1071</v>
      </c>
      <c r="I28" s="45">
        <v>608</v>
      </c>
      <c r="J28" s="45">
        <v>228</v>
      </c>
      <c r="K28" s="45">
        <v>61</v>
      </c>
      <c r="L28" s="45">
        <v>36</v>
      </c>
      <c r="M28" s="34" t="s">
        <v>35</v>
      </c>
    </row>
    <row r="29" spans="1:13" s="3" customFormat="1" ht="12">
      <c r="A29" s="16" t="s">
        <v>42</v>
      </c>
      <c r="B29" s="17"/>
      <c r="C29" s="34">
        <f t="shared" si="2"/>
        <v>3765</v>
      </c>
      <c r="D29" s="34">
        <v>638</v>
      </c>
      <c r="E29" s="34">
        <v>718</v>
      </c>
      <c r="F29" s="34">
        <v>676</v>
      </c>
      <c r="G29" s="34">
        <v>878</v>
      </c>
      <c r="H29" s="34">
        <v>676</v>
      </c>
      <c r="I29" s="45">
        <v>135</v>
      </c>
      <c r="J29" s="45">
        <v>27</v>
      </c>
      <c r="K29" s="45">
        <v>7</v>
      </c>
      <c r="L29" s="45">
        <v>5</v>
      </c>
      <c r="M29" s="45">
        <v>5</v>
      </c>
    </row>
    <row r="30" spans="1:13" s="3" customFormat="1" ht="12">
      <c r="A30" s="16" t="s">
        <v>43</v>
      </c>
      <c r="B30" s="17"/>
      <c r="C30" s="34">
        <f t="shared" si="2"/>
        <v>3064</v>
      </c>
      <c r="D30" s="34">
        <v>476</v>
      </c>
      <c r="E30" s="34">
        <v>384</v>
      </c>
      <c r="F30" s="34">
        <v>422</v>
      </c>
      <c r="G30" s="34">
        <v>652</v>
      </c>
      <c r="H30" s="34">
        <v>750</v>
      </c>
      <c r="I30" s="45">
        <v>235</v>
      </c>
      <c r="J30" s="45">
        <v>79</v>
      </c>
      <c r="K30" s="45">
        <v>34</v>
      </c>
      <c r="L30" s="45">
        <v>27</v>
      </c>
      <c r="M30" s="45">
        <v>5</v>
      </c>
    </row>
    <row r="31" spans="1:13" s="3" customFormat="1" ht="12">
      <c r="A31" s="16" t="s">
        <v>44</v>
      </c>
      <c r="B31" s="17"/>
      <c r="C31" s="34">
        <f t="shared" si="2"/>
        <v>8541</v>
      </c>
      <c r="D31" s="34">
        <v>1679</v>
      </c>
      <c r="E31" s="34">
        <v>1610</v>
      </c>
      <c r="F31" s="34">
        <v>1261</v>
      </c>
      <c r="G31" s="34">
        <v>1600</v>
      </c>
      <c r="H31" s="34">
        <v>1693</v>
      </c>
      <c r="I31" s="45">
        <v>548</v>
      </c>
      <c r="J31" s="45">
        <v>105</v>
      </c>
      <c r="K31" s="45">
        <v>17</v>
      </c>
      <c r="L31" s="45">
        <v>10</v>
      </c>
      <c r="M31" s="45">
        <v>18</v>
      </c>
    </row>
    <row r="32" spans="1:13" s="3" customFormat="1" ht="12">
      <c r="A32" s="37"/>
      <c r="B32" s="36"/>
      <c r="C32" s="34"/>
      <c r="D32" s="34"/>
      <c r="E32" s="34"/>
      <c r="F32" s="34"/>
      <c r="G32" s="34"/>
      <c r="H32" s="34"/>
      <c r="I32" s="45"/>
      <c r="J32" s="45"/>
      <c r="K32" s="45"/>
      <c r="L32" s="45"/>
      <c r="M32" s="45"/>
    </row>
    <row r="33" spans="1:13" s="41" customFormat="1" ht="12">
      <c r="A33" s="43" t="s">
        <v>45</v>
      </c>
      <c r="B33" s="44"/>
      <c r="C33" s="40">
        <f aca="true" t="shared" si="3" ref="C33:K33">SUM(C34:C36)</f>
        <v>3318</v>
      </c>
      <c r="D33" s="40">
        <f t="shared" si="3"/>
        <v>700</v>
      </c>
      <c r="E33" s="40">
        <f t="shared" si="3"/>
        <v>628</v>
      </c>
      <c r="F33" s="40">
        <f t="shared" si="3"/>
        <v>776</v>
      </c>
      <c r="G33" s="40">
        <f t="shared" si="3"/>
        <v>781</v>
      </c>
      <c r="H33" s="40">
        <f t="shared" si="3"/>
        <v>367</v>
      </c>
      <c r="I33" s="40">
        <f t="shared" si="3"/>
        <v>43</v>
      </c>
      <c r="J33" s="40">
        <f t="shared" si="3"/>
        <v>12</v>
      </c>
      <c r="K33" s="40">
        <f t="shared" si="3"/>
        <v>7</v>
      </c>
      <c r="L33" s="40">
        <v>14</v>
      </c>
      <c r="M33" s="46">
        <f>SUM(M34:M36)</f>
        <v>0</v>
      </c>
    </row>
    <row r="34" spans="1:13" s="3" customFormat="1" ht="12">
      <c r="A34" s="15"/>
      <c r="B34" s="47" t="s">
        <v>46</v>
      </c>
      <c r="C34" s="34">
        <f>SUM(D34:M34)</f>
        <v>776</v>
      </c>
      <c r="D34" s="34">
        <v>68</v>
      </c>
      <c r="E34" s="34">
        <v>118</v>
      </c>
      <c r="F34" s="34">
        <v>255</v>
      </c>
      <c r="G34" s="34">
        <v>221</v>
      </c>
      <c r="H34" s="34">
        <v>98</v>
      </c>
      <c r="I34" s="45">
        <v>12</v>
      </c>
      <c r="J34" s="45">
        <v>2</v>
      </c>
      <c r="K34" s="45">
        <v>2</v>
      </c>
      <c r="L34" s="34" t="s">
        <v>35</v>
      </c>
      <c r="M34" s="34" t="s">
        <v>35</v>
      </c>
    </row>
    <row r="35" spans="1:13" s="3" customFormat="1" ht="12">
      <c r="A35" s="15"/>
      <c r="B35" s="47" t="s">
        <v>47</v>
      </c>
      <c r="C35" s="34">
        <f>SUM(D35:M35)</f>
        <v>1324</v>
      </c>
      <c r="D35" s="34">
        <v>284</v>
      </c>
      <c r="E35" s="34">
        <v>261</v>
      </c>
      <c r="F35" s="34">
        <v>285</v>
      </c>
      <c r="G35" s="34">
        <v>318</v>
      </c>
      <c r="H35" s="34">
        <v>165</v>
      </c>
      <c r="I35" s="45">
        <v>8</v>
      </c>
      <c r="J35" s="45">
        <v>3</v>
      </c>
      <c r="K35" s="34" t="s">
        <v>35</v>
      </c>
      <c r="L35" s="34" t="s">
        <v>35</v>
      </c>
      <c r="M35" s="34" t="s">
        <v>35</v>
      </c>
    </row>
    <row r="36" spans="1:13" s="3" customFormat="1" ht="12">
      <c r="A36" s="15"/>
      <c r="B36" s="47" t="s">
        <v>48</v>
      </c>
      <c r="C36" s="34">
        <f>SUM(D36:M36)</f>
        <v>1218</v>
      </c>
      <c r="D36" s="34">
        <v>348</v>
      </c>
      <c r="E36" s="34">
        <v>249</v>
      </c>
      <c r="F36" s="34">
        <v>236</v>
      </c>
      <c r="G36" s="34">
        <v>242</v>
      </c>
      <c r="H36" s="34">
        <v>104</v>
      </c>
      <c r="I36" s="45">
        <v>23</v>
      </c>
      <c r="J36" s="45">
        <v>7</v>
      </c>
      <c r="K36" s="45">
        <v>5</v>
      </c>
      <c r="L36" s="45">
        <v>4</v>
      </c>
      <c r="M36" s="34" t="s">
        <v>35</v>
      </c>
    </row>
    <row r="37" spans="1:13" s="3" customFormat="1" ht="12">
      <c r="A37" s="37"/>
      <c r="B37" s="36"/>
      <c r="C37" s="34"/>
      <c r="D37" s="34"/>
      <c r="E37" s="34"/>
      <c r="F37" s="34"/>
      <c r="G37" s="34"/>
      <c r="H37" s="34"/>
      <c r="I37" s="45"/>
      <c r="J37" s="45"/>
      <c r="K37" s="45"/>
      <c r="L37" s="45"/>
      <c r="M37" s="45"/>
    </row>
    <row r="38" spans="1:13" s="41" customFormat="1" ht="12">
      <c r="A38" s="43" t="s">
        <v>49</v>
      </c>
      <c r="B38" s="44"/>
      <c r="C38" s="40">
        <f aca="true" t="shared" si="4" ref="C38:M38">SUM(C39:C43)</f>
        <v>8977</v>
      </c>
      <c r="D38" s="40">
        <f t="shared" si="4"/>
        <v>1752</v>
      </c>
      <c r="E38" s="40">
        <f t="shared" si="4"/>
        <v>2042</v>
      </c>
      <c r="F38" s="40">
        <f t="shared" si="4"/>
        <v>1843</v>
      </c>
      <c r="G38" s="40">
        <f t="shared" si="4"/>
        <v>1764</v>
      </c>
      <c r="H38" s="40">
        <f t="shared" si="4"/>
        <v>1116</v>
      </c>
      <c r="I38" s="40">
        <f t="shared" si="4"/>
        <v>297</v>
      </c>
      <c r="J38" s="40">
        <f t="shared" si="4"/>
        <v>95</v>
      </c>
      <c r="K38" s="40">
        <f t="shared" si="4"/>
        <v>36</v>
      </c>
      <c r="L38" s="40">
        <f t="shared" si="4"/>
        <v>24</v>
      </c>
      <c r="M38" s="40">
        <f t="shared" si="4"/>
        <v>8</v>
      </c>
    </row>
    <row r="39" spans="1:13" s="3" customFormat="1" ht="12">
      <c r="A39" s="15"/>
      <c r="B39" s="47" t="s">
        <v>50</v>
      </c>
      <c r="C39" s="34">
        <f>SUM(D39:M39)</f>
        <v>1876</v>
      </c>
      <c r="D39" s="34">
        <v>402</v>
      </c>
      <c r="E39" s="34">
        <v>432</v>
      </c>
      <c r="F39" s="34">
        <v>371</v>
      </c>
      <c r="G39" s="34">
        <v>410</v>
      </c>
      <c r="H39" s="34">
        <v>177</v>
      </c>
      <c r="I39" s="45">
        <v>48</v>
      </c>
      <c r="J39" s="45">
        <v>16</v>
      </c>
      <c r="K39" s="45">
        <v>8</v>
      </c>
      <c r="L39" s="45">
        <v>12</v>
      </c>
      <c r="M39" s="34" t="s">
        <v>35</v>
      </c>
    </row>
    <row r="40" spans="1:13" s="3" customFormat="1" ht="12">
      <c r="A40" s="15"/>
      <c r="B40" s="47" t="s">
        <v>51</v>
      </c>
      <c r="C40" s="34">
        <f>SUM(D40:M40)</f>
        <v>514</v>
      </c>
      <c r="D40" s="34">
        <v>292</v>
      </c>
      <c r="E40" s="34">
        <v>189</v>
      </c>
      <c r="F40" s="34">
        <v>32</v>
      </c>
      <c r="G40" s="34">
        <v>1</v>
      </c>
      <c r="H40" s="34" t="s">
        <v>35</v>
      </c>
      <c r="I40" s="34" t="s">
        <v>35</v>
      </c>
      <c r="J40" s="34" t="s">
        <v>35</v>
      </c>
      <c r="K40" s="34" t="s">
        <v>35</v>
      </c>
      <c r="L40" s="34" t="s">
        <v>35</v>
      </c>
      <c r="M40" s="34" t="s">
        <v>35</v>
      </c>
    </row>
    <row r="41" spans="1:13" s="3" customFormat="1" ht="12">
      <c r="A41" s="15"/>
      <c r="B41" s="47" t="s">
        <v>52</v>
      </c>
      <c r="C41" s="34">
        <f>SUM(D41:M41)</f>
        <v>3230</v>
      </c>
      <c r="D41" s="34">
        <v>570</v>
      </c>
      <c r="E41" s="34">
        <v>715</v>
      </c>
      <c r="F41" s="34">
        <v>723</v>
      </c>
      <c r="G41" s="34">
        <v>674</v>
      </c>
      <c r="H41" s="34">
        <v>415</v>
      </c>
      <c r="I41" s="45">
        <v>75</v>
      </c>
      <c r="J41" s="45">
        <v>30</v>
      </c>
      <c r="K41" s="45">
        <v>15</v>
      </c>
      <c r="L41" s="45">
        <v>5</v>
      </c>
      <c r="M41" s="45">
        <v>8</v>
      </c>
    </row>
    <row r="42" spans="1:13" s="3" customFormat="1" ht="12">
      <c r="A42" s="15"/>
      <c r="B42" s="47" t="s">
        <v>53</v>
      </c>
      <c r="C42" s="34">
        <f>SUM(D42:M42)</f>
        <v>1155</v>
      </c>
      <c r="D42" s="34">
        <v>208</v>
      </c>
      <c r="E42" s="34">
        <v>270</v>
      </c>
      <c r="F42" s="34">
        <v>255</v>
      </c>
      <c r="G42" s="34">
        <v>210</v>
      </c>
      <c r="H42" s="34">
        <v>130</v>
      </c>
      <c r="I42" s="45">
        <v>44</v>
      </c>
      <c r="J42" s="45">
        <v>25</v>
      </c>
      <c r="K42" s="45">
        <v>8</v>
      </c>
      <c r="L42" s="45">
        <v>5</v>
      </c>
      <c r="M42" s="34" t="s">
        <v>35</v>
      </c>
    </row>
    <row r="43" spans="1:13" s="3" customFormat="1" ht="12">
      <c r="A43" s="15"/>
      <c r="B43" s="47" t="s">
        <v>54</v>
      </c>
      <c r="C43" s="34">
        <f>SUM(D43:M43)</f>
        <v>2202</v>
      </c>
      <c r="D43" s="34">
        <v>280</v>
      </c>
      <c r="E43" s="34">
        <v>436</v>
      </c>
      <c r="F43" s="34">
        <v>462</v>
      </c>
      <c r="G43" s="34">
        <v>469</v>
      </c>
      <c r="H43" s="34">
        <v>394</v>
      </c>
      <c r="I43" s="45">
        <v>130</v>
      </c>
      <c r="J43" s="45">
        <v>24</v>
      </c>
      <c r="K43" s="45">
        <v>5</v>
      </c>
      <c r="L43" s="45">
        <v>2</v>
      </c>
      <c r="M43" s="34" t="s">
        <v>35</v>
      </c>
    </row>
    <row r="44" spans="1:13" s="3" customFormat="1" ht="12">
      <c r="A44" s="37"/>
      <c r="B44" s="36"/>
      <c r="C44" s="34"/>
      <c r="D44" s="34"/>
      <c r="E44" s="34"/>
      <c r="F44" s="34"/>
      <c r="G44" s="34"/>
      <c r="H44" s="34"/>
      <c r="I44" s="45"/>
      <c r="J44" s="45"/>
      <c r="K44" s="45"/>
      <c r="L44" s="45"/>
      <c r="M44" s="45"/>
    </row>
    <row r="45" spans="1:13" s="41" customFormat="1" ht="12">
      <c r="A45" s="43" t="s">
        <v>55</v>
      </c>
      <c r="B45" s="44"/>
      <c r="C45" s="40">
        <f aca="true" t="shared" si="5" ref="C45:M45">SUM(C46:C47)</f>
        <v>4937</v>
      </c>
      <c r="D45" s="40">
        <f t="shared" si="5"/>
        <v>774</v>
      </c>
      <c r="E45" s="40">
        <f t="shared" si="5"/>
        <v>667</v>
      </c>
      <c r="F45" s="40">
        <f t="shared" si="5"/>
        <v>759</v>
      </c>
      <c r="G45" s="40">
        <f t="shared" si="5"/>
        <v>1104</v>
      </c>
      <c r="H45" s="40">
        <f t="shared" si="5"/>
        <v>1158</v>
      </c>
      <c r="I45" s="40">
        <f t="shared" si="5"/>
        <v>339</v>
      </c>
      <c r="J45" s="40">
        <f t="shared" si="5"/>
        <v>81</v>
      </c>
      <c r="K45" s="40">
        <f t="shared" si="5"/>
        <v>18</v>
      </c>
      <c r="L45" s="40">
        <f t="shared" si="5"/>
        <v>26</v>
      </c>
      <c r="M45" s="40">
        <f t="shared" si="5"/>
        <v>11</v>
      </c>
    </row>
    <row r="46" spans="1:13" s="3" customFormat="1" ht="12">
      <c r="A46" s="15"/>
      <c r="B46" s="47" t="s">
        <v>56</v>
      </c>
      <c r="C46" s="34">
        <f>SUM(D46:M46)</f>
        <v>2632</v>
      </c>
      <c r="D46" s="34">
        <v>510</v>
      </c>
      <c r="E46" s="34">
        <v>380</v>
      </c>
      <c r="F46" s="34">
        <v>432</v>
      </c>
      <c r="G46" s="34">
        <v>570</v>
      </c>
      <c r="H46" s="34">
        <v>530</v>
      </c>
      <c r="I46" s="45">
        <v>136</v>
      </c>
      <c r="J46" s="45">
        <v>35</v>
      </c>
      <c r="K46" s="45">
        <v>15</v>
      </c>
      <c r="L46" s="45">
        <v>20</v>
      </c>
      <c r="M46" s="45">
        <v>4</v>
      </c>
    </row>
    <row r="47" spans="1:13" s="3" customFormat="1" ht="12">
      <c r="A47" s="15"/>
      <c r="B47" s="47" t="s">
        <v>57</v>
      </c>
      <c r="C47" s="34">
        <f>SUM(D47:M47)</f>
        <v>2305</v>
      </c>
      <c r="D47" s="34">
        <v>264</v>
      </c>
      <c r="E47" s="34">
        <v>287</v>
      </c>
      <c r="F47" s="34">
        <v>327</v>
      </c>
      <c r="G47" s="34">
        <v>534</v>
      </c>
      <c r="H47" s="34">
        <v>628</v>
      </c>
      <c r="I47" s="45">
        <v>203</v>
      </c>
      <c r="J47" s="45">
        <v>46</v>
      </c>
      <c r="K47" s="45">
        <v>3</v>
      </c>
      <c r="L47" s="45">
        <v>6</v>
      </c>
      <c r="M47" s="45">
        <v>7</v>
      </c>
    </row>
    <row r="48" spans="1:13" s="3" customFormat="1" ht="12">
      <c r="A48" s="37"/>
      <c r="B48" s="36"/>
      <c r="C48" s="34"/>
      <c r="D48" s="34"/>
      <c r="E48" s="34"/>
      <c r="F48" s="34"/>
      <c r="G48" s="34"/>
      <c r="H48" s="34"/>
      <c r="I48" s="45"/>
      <c r="J48" s="45"/>
      <c r="K48" s="45"/>
      <c r="L48" s="45"/>
      <c r="M48" s="45"/>
    </row>
    <row r="49" spans="1:13" s="41" customFormat="1" ht="12">
      <c r="A49" s="43" t="s">
        <v>58</v>
      </c>
      <c r="B49" s="44"/>
      <c r="C49" s="40">
        <f aca="true" t="shared" si="6" ref="C49:M49">SUM(C50:C53)</f>
        <v>6066</v>
      </c>
      <c r="D49" s="40">
        <f t="shared" si="6"/>
        <v>865</v>
      </c>
      <c r="E49" s="40">
        <f t="shared" si="6"/>
        <v>692</v>
      </c>
      <c r="F49" s="40">
        <f t="shared" si="6"/>
        <v>1188</v>
      </c>
      <c r="G49" s="40">
        <f t="shared" si="6"/>
        <v>1446</v>
      </c>
      <c r="H49" s="40">
        <f t="shared" si="6"/>
        <v>1462</v>
      </c>
      <c r="I49" s="40">
        <f t="shared" si="6"/>
        <v>346</v>
      </c>
      <c r="J49" s="40">
        <f t="shared" si="6"/>
        <v>31</v>
      </c>
      <c r="K49" s="40">
        <f t="shared" si="6"/>
        <v>24</v>
      </c>
      <c r="L49" s="40">
        <f t="shared" si="6"/>
        <v>3</v>
      </c>
      <c r="M49" s="40">
        <f t="shared" si="6"/>
        <v>9</v>
      </c>
    </row>
    <row r="50" spans="1:13" s="3" customFormat="1" ht="12">
      <c r="A50" s="15"/>
      <c r="B50" s="47" t="s">
        <v>59</v>
      </c>
      <c r="C50" s="34">
        <f>SUM(D50:M50)</f>
        <v>1267</v>
      </c>
      <c r="D50" s="34">
        <v>180</v>
      </c>
      <c r="E50" s="34">
        <v>175</v>
      </c>
      <c r="F50" s="34">
        <v>189</v>
      </c>
      <c r="G50" s="34">
        <v>293</v>
      </c>
      <c r="H50" s="34">
        <v>327</v>
      </c>
      <c r="I50" s="45">
        <v>92</v>
      </c>
      <c r="J50" s="45">
        <v>9</v>
      </c>
      <c r="K50" s="45">
        <v>1</v>
      </c>
      <c r="L50" s="45">
        <v>1</v>
      </c>
      <c r="M50" s="34" t="s">
        <v>35</v>
      </c>
    </row>
    <row r="51" spans="1:13" s="3" customFormat="1" ht="12">
      <c r="A51" s="15"/>
      <c r="B51" s="47" t="s">
        <v>60</v>
      </c>
      <c r="C51" s="34">
        <f>SUM(D51:M51)</f>
        <v>1485</v>
      </c>
      <c r="D51" s="34">
        <v>252</v>
      </c>
      <c r="E51" s="34">
        <v>206</v>
      </c>
      <c r="F51" s="34">
        <v>244</v>
      </c>
      <c r="G51" s="34">
        <v>361</v>
      </c>
      <c r="H51" s="34">
        <v>347</v>
      </c>
      <c r="I51" s="45">
        <v>63</v>
      </c>
      <c r="J51" s="45">
        <v>9</v>
      </c>
      <c r="K51" s="45">
        <v>1</v>
      </c>
      <c r="L51" s="34" t="s">
        <v>35</v>
      </c>
      <c r="M51" s="45">
        <v>2</v>
      </c>
    </row>
    <row r="52" spans="1:13" s="3" customFormat="1" ht="12">
      <c r="A52" s="15"/>
      <c r="B52" s="47" t="s">
        <v>61</v>
      </c>
      <c r="C52" s="34">
        <f>SUM(D52:M52)</f>
        <v>2122</v>
      </c>
      <c r="D52" s="34">
        <v>180</v>
      </c>
      <c r="E52" s="34">
        <v>112</v>
      </c>
      <c r="F52" s="34">
        <v>608</v>
      </c>
      <c r="G52" s="34">
        <v>550</v>
      </c>
      <c r="H52" s="34">
        <v>519</v>
      </c>
      <c r="I52" s="45">
        <v>135</v>
      </c>
      <c r="J52" s="45">
        <v>7</v>
      </c>
      <c r="K52" s="45">
        <v>2</v>
      </c>
      <c r="L52" s="45">
        <v>2</v>
      </c>
      <c r="M52" s="45">
        <v>7</v>
      </c>
    </row>
    <row r="53" spans="1:13" s="3" customFormat="1" ht="12">
      <c r="A53" s="15"/>
      <c r="B53" s="47" t="s">
        <v>62</v>
      </c>
      <c r="C53" s="34">
        <f>SUM(D53:M53)</f>
        <v>1192</v>
      </c>
      <c r="D53" s="34">
        <v>253</v>
      </c>
      <c r="E53" s="34">
        <v>199</v>
      </c>
      <c r="F53" s="34">
        <v>147</v>
      </c>
      <c r="G53" s="34">
        <v>242</v>
      </c>
      <c r="H53" s="34">
        <v>269</v>
      </c>
      <c r="I53" s="45">
        <v>56</v>
      </c>
      <c r="J53" s="45">
        <v>6</v>
      </c>
      <c r="K53" s="45">
        <v>20</v>
      </c>
      <c r="L53" s="34" t="s">
        <v>35</v>
      </c>
      <c r="M53" s="34" t="s">
        <v>35</v>
      </c>
    </row>
    <row r="54" spans="1:13" s="3" customFormat="1" ht="12">
      <c r="A54" s="37"/>
      <c r="B54" s="36"/>
      <c r="C54" s="34"/>
      <c r="D54" s="34"/>
      <c r="E54" s="34"/>
      <c r="F54" s="34"/>
      <c r="G54" s="34"/>
      <c r="H54" s="34"/>
      <c r="I54" s="45"/>
      <c r="J54" s="45"/>
      <c r="K54" s="45"/>
      <c r="L54" s="45"/>
      <c r="M54" s="45"/>
    </row>
    <row r="55" spans="1:13" s="41" customFormat="1" ht="12">
      <c r="A55" s="43" t="s">
        <v>63</v>
      </c>
      <c r="B55" s="44"/>
      <c r="C55" s="40">
        <f aca="true" t="shared" si="7" ref="C55:M55">SUM(C56)</f>
        <v>1653</v>
      </c>
      <c r="D55" s="40">
        <f t="shared" si="7"/>
        <v>834</v>
      </c>
      <c r="E55" s="40">
        <f t="shared" si="7"/>
        <v>413</v>
      </c>
      <c r="F55" s="40">
        <f t="shared" si="7"/>
        <v>236</v>
      </c>
      <c r="G55" s="40">
        <f t="shared" si="7"/>
        <v>113</v>
      </c>
      <c r="H55" s="40">
        <f t="shared" si="7"/>
        <v>44</v>
      </c>
      <c r="I55" s="40">
        <f t="shared" si="7"/>
        <v>9</v>
      </c>
      <c r="J55" s="40">
        <f t="shared" si="7"/>
        <v>1</v>
      </c>
      <c r="K55" s="40">
        <f t="shared" si="7"/>
        <v>1</v>
      </c>
      <c r="L55" s="40">
        <f t="shared" si="7"/>
        <v>1</v>
      </c>
      <c r="M55" s="40">
        <f t="shared" si="7"/>
        <v>1</v>
      </c>
    </row>
    <row r="56" spans="1:13" s="3" customFormat="1" ht="12">
      <c r="A56" s="15"/>
      <c r="B56" s="47" t="s">
        <v>64</v>
      </c>
      <c r="C56" s="34">
        <f>SUM(D56:M56)</f>
        <v>1653</v>
      </c>
      <c r="D56" s="34">
        <v>834</v>
      </c>
      <c r="E56" s="34">
        <v>413</v>
      </c>
      <c r="F56" s="34">
        <v>236</v>
      </c>
      <c r="G56" s="34">
        <v>113</v>
      </c>
      <c r="H56" s="34">
        <v>44</v>
      </c>
      <c r="I56" s="45">
        <v>9</v>
      </c>
      <c r="J56" s="45">
        <v>1</v>
      </c>
      <c r="K56" s="45">
        <v>1</v>
      </c>
      <c r="L56" s="45">
        <v>1</v>
      </c>
      <c r="M56" s="45">
        <v>1</v>
      </c>
    </row>
    <row r="57" spans="1:13" s="3" customFormat="1" ht="12">
      <c r="A57" s="37"/>
      <c r="B57" s="36"/>
      <c r="C57" s="34"/>
      <c r="D57" s="34"/>
      <c r="E57" s="34"/>
      <c r="F57" s="34"/>
      <c r="G57" s="34"/>
      <c r="H57" s="34"/>
      <c r="I57" s="45"/>
      <c r="J57" s="45"/>
      <c r="K57" s="45"/>
      <c r="L57" s="45"/>
      <c r="M57" s="45"/>
    </row>
    <row r="58" spans="1:13" s="41" customFormat="1" ht="12">
      <c r="A58" s="43" t="s">
        <v>65</v>
      </c>
      <c r="B58" s="44"/>
      <c r="C58" s="40">
        <f aca="true" t="shared" si="8" ref="C58:M58">SUM(C59:C66)</f>
        <v>6461</v>
      </c>
      <c r="D58" s="40">
        <f t="shared" si="8"/>
        <v>2940</v>
      </c>
      <c r="E58" s="40">
        <f t="shared" si="8"/>
        <v>1564</v>
      </c>
      <c r="F58" s="40">
        <f t="shared" si="8"/>
        <v>1032</v>
      </c>
      <c r="G58" s="40">
        <f t="shared" si="8"/>
        <v>646</v>
      </c>
      <c r="H58" s="40">
        <f t="shared" si="8"/>
        <v>226</v>
      </c>
      <c r="I58" s="40">
        <f t="shared" si="8"/>
        <v>21</v>
      </c>
      <c r="J58" s="40">
        <f t="shared" si="8"/>
        <v>3</v>
      </c>
      <c r="K58" s="46">
        <f t="shared" si="8"/>
        <v>0</v>
      </c>
      <c r="L58" s="46">
        <f t="shared" si="8"/>
        <v>0</v>
      </c>
      <c r="M58" s="40">
        <f t="shared" si="8"/>
        <v>29</v>
      </c>
    </row>
    <row r="59" spans="1:13" s="3" customFormat="1" ht="12">
      <c r="A59" s="15"/>
      <c r="B59" s="47" t="s">
        <v>66</v>
      </c>
      <c r="C59" s="34">
        <f aca="true" t="shared" si="9" ref="C59:C66">SUM(D59:M59)</f>
        <v>547</v>
      </c>
      <c r="D59" s="34">
        <v>375</v>
      </c>
      <c r="E59" s="34">
        <v>109</v>
      </c>
      <c r="F59" s="34">
        <v>30</v>
      </c>
      <c r="G59" s="34">
        <v>22</v>
      </c>
      <c r="H59" s="34">
        <v>5</v>
      </c>
      <c r="I59" s="34" t="s">
        <v>35</v>
      </c>
      <c r="J59" s="34" t="s">
        <v>35</v>
      </c>
      <c r="K59" s="34" t="s">
        <v>35</v>
      </c>
      <c r="L59" s="34" t="s">
        <v>35</v>
      </c>
      <c r="M59" s="34">
        <v>6</v>
      </c>
    </row>
    <row r="60" spans="1:13" s="3" customFormat="1" ht="12">
      <c r="A60" s="15"/>
      <c r="B60" s="47" t="s">
        <v>67</v>
      </c>
      <c r="C60" s="34">
        <f t="shared" si="9"/>
        <v>1109</v>
      </c>
      <c r="D60" s="34">
        <v>328</v>
      </c>
      <c r="E60" s="34">
        <v>329</v>
      </c>
      <c r="F60" s="34">
        <v>273</v>
      </c>
      <c r="G60" s="34">
        <v>151</v>
      </c>
      <c r="H60" s="34">
        <v>23</v>
      </c>
      <c r="I60" s="34" t="s">
        <v>35</v>
      </c>
      <c r="J60" s="34" t="s">
        <v>35</v>
      </c>
      <c r="K60" s="34" t="s">
        <v>35</v>
      </c>
      <c r="L60" s="34" t="s">
        <v>35</v>
      </c>
      <c r="M60" s="34">
        <v>5</v>
      </c>
    </row>
    <row r="61" spans="1:13" s="3" customFormat="1" ht="12">
      <c r="A61" s="15"/>
      <c r="B61" s="47" t="s">
        <v>68</v>
      </c>
      <c r="C61" s="34">
        <f t="shared" si="9"/>
        <v>538</v>
      </c>
      <c r="D61" s="34">
        <v>218</v>
      </c>
      <c r="E61" s="34">
        <v>189</v>
      </c>
      <c r="F61" s="34">
        <v>113</v>
      </c>
      <c r="G61" s="34">
        <v>16</v>
      </c>
      <c r="H61" s="34">
        <v>2</v>
      </c>
      <c r="I61" s="34" t="s">
        <v>35</v>
      </c>
      <c r="J61" s="34" t="s">
        <v>35</v>
      </c>
      <c r="K61" s="34" t="s">
        <v>35</v>
      </c>
      <c r="L61" s="34" t="s">
        <v>35</v>
      </c>
      <c r="M61" s="34" t="s">
        <v>35</v>
      </c>
    </row>
    <row r="62" spans="1:13" s="3" customFormat="1" ht="12">
      <c r="A62" s="15"/>
      <c r="B62" s="47" t="s">
        <v>69</v>
      </c>
      <c r="C62" s="34">
        <f t="shared" si="9"/>
        <v>906</v>
      </c>
      <c r="D62" s="34">
        <v>186</v>
      </c>
      <c r="E62" s="34">
        <v>216</v>
      </c>
      <c r="F62" s="34">
        <v>203</v>
      </c>
      <c r="G62" s="34">
        <v>207</v>
      </c>
      <c r="H62" s="34">
        <v>83</v>
      </c>
      <c r="I62" s="45">
        <v>3</v>
      </c>
      <c r="J62" s="34" t="s">
        <v>35</v>
      </c>
      <c r="K62" s="34" t="s">
        <v>35</v>
      </c>
      <c r="L62" s="34" t="s">
        <v>35</v>
      </c>
      <c r="M62" s="34">
        <v>8</v>
      </c>
    </row>
    <row r="63" spans="1:13" s="3" customFormat="1" ht="12">
      <c r="A63" s="15"/>
      <c r="B63" s="47" t="s">
        <v>70</v>
      </c>
      <c r="C63" s="34">
        <f t="shared" si="9"/>
        <v>645</v>
      </c>
      <c r="D63" s="34">
        <v>119</v>
      </c>
      <c r="E63" s="34">
        <v>189</v>
      </c>
      <c r="F63" s="34">
        <v>187</v>
      </c>
      <c r="G63" s="34">
        <v>119</v>
      </c>
      <c r="H63" s="34">
        <v>27</v>
      </c>
      <c r="I63" s="45">
        <v>2</v>
      </c>
      <c r="J63" s="34" t="s">
        <v>35</v>
      </c>
      <c r="K63" s="34" t="s">
        <v>35</v>
      </c>
      <c r="L63" s="34" t="s">
        <v>35</v>
      </c>
      <c r="M63" s="34">
        <v>2</v>
      </c>
    </row>
    <row r="64" spans="1:13" s="3" customFormat="1" ht="12">
      <c r="A64" s="15"/>
      <c r="B64" s="47" t="s">
        <v>71</v>
      </c>
      <c r="C64" s="34">
        <f t="shared" si="9"/>
        <v>650</v>
      </c>
      <c r="D64" s="34">
        <v>445</v>
      </c>
      <c r="E64" s="34">
        <v>74</v>
      </c>
      <c r="F64" s="34">
        <v>44</v>
      </c>
      <c r="G64" s="34">
        <v>39</v>
      </c>
      <c r="H64" s="34">
        <v>32</v>
      </c>
      <c r="I64" s="45">
        <v>14</v>
      </c>
      <c r="J64" s="34">
        <v>2</v>
      </c>
      <c r="K64" s="34" t="s">
        <v>35</v>
      </c>
      <c r="L64" s="34" t="s">
        <v>35</v>
      </c>
      <c r="M64" s="34" t="s">
        <v>35</v>
      </c>
    </row>
    <row r="65" spans="1:13" s="3" customFormat="1" ht="12">
      <c r="A65" s="15"/>
      <c r="B65" s="47" t="s">
        <v>72</v>
      </c>
      <c r="C65" s="34">
        <f t="shared" si="9"/>
        <v>568</v>
      </c>
      <c r="D65" s="34">
        <v>415</v>
      </c>
      <c r="E65" s="34">
        <v>97</v>
      </c>
      <c r="F65" s="34">
        <v>28</v>
      </c>
      <c r="G65" s="34">
        <v>19</v>
      </c>
      <c r="H65" s="34">
        <v>4</v>
      </c>
      <c r="I65" s="34" t="s">
        <v>35</v>
      </c>
      <c r="J65" s="34" t="s">
        <v>35</v>
      </c>
      <c r="K65" s="34" t="s">
        <v>35</v>
      </c>
      <c r="L65" s="34" t="s">
        <v>35</v>
      </c>
      <c r="M65" s="34">
        <v>5</v>
      </c>
    </row>
    <row r="66" spans="1:13" s="3" customFormat="1" ht="12">
      <c r="A66" s="15"/>
      <c r="B66" s="47" t="s">
        <v>73</v>
      </c>
      <c r="C66" s="34">
        <f t="shared" si="9"/>
        <v>1498</v>
      </c>
      <c r="D66" s="34">
        <v>854</v>
      </c>
      <c r="E66" s="34">
        <v>361</v>
      </c>
      <c r="F66" s="34">
        <v>154</v>
      </c>
      <c r="G66" s="34">
        <v>73</v>
      </c>
      <c r="H66" s="34">
        <v>50</v>
      </c>
      <c r="I66" s="45">
        <v>2</v>
      </c>
      <c r="J66" s="34">
        <v>1</v>
      </c>
      <c r="K66" s="34" t="s">
        <v>35</v>
      </c>
      <c r="L66" s="34" t="s">
        <v>35</v>
      </c>
      <c r="M66" s="34">
        <v>3</v>
      </c>
    </row>
    <row r="67" spans="1:13" s="3" customFormat="1" ht="12">
      <c r="A67" s="37"/>
      <c r="B67" s="36"/>
      <c r="C67" s="34"/>
      <c r="D67" s="34"/>
      <c r="E67" s="34"/>
      <c r="F67" s="34"/>
      <c r="G67" s="34"/>
      <c r="H67" s="34"/>
      <c r="I67" s="45"/>
      <c r="J67" s="45"/>
      <c r="K67" s="45"/>
      <c r="L67" s="45"/>
      <c r="M67" s="45"/>
    </row>
    <row r="68" spans="1:13" s="41" customFormat="1" ht="12">
      <c r="A68" s="43" t="s">
        <v>74</v>
      </c>
      <c r="B68" s="44"/>
      <c r="C68" s="40">
        <v>11522</v>
      </c>
      <c r="D68" s="40">
        <f>SUM(D69:D76)</f>
        <v>1337</v>
      </c>
      <c r="E68" s="40">
        <f>SUM(E69:E76)</f>
        <v>1497</v>
      </c>
      <c r="F68" s="40">
        <v>1546</v>
      </c>
      <c r="G68" s="40">
        <f aca="true" t="shared" si="10" ref="G68:M68">SUM(G69:G76)</f>
        <v>2330</v>
      </c>
      <c r="H68" s="40">
        <f t="shared" si="10"/>
        <v>3195</v>
      </c>
      <c r="I68" s="40">
        <f t="shared" si="10"/>
        <v>1273</v>
      </c>
      <c r="J68" s="40">
        <f t="shared" si="10"/>
        <v>273</v>
      </c>
      <c r="K68" s="40">
        <f t="shared" si="10"/>
        <v>45</v>
      </c>
      <c r="L68" s="40">
        <f t="shared" si="10"/>
        <v>12</v>
      </c>
      <c r="M68" s="40">
        <f t="shared" si="10"/>
        <v>5</v>
      </c>
    </row>
    <row r="69" spans="1:13" s="3" customFormat="1" ht="12">
      <c r="A69" s="15"/>
      <c r="B69" s="47" t="s">
        <v>75</v>
      </c>
      <c r="C69" s="34">
        <f aca="true" t="shared" si="11" ref="C69:C76">SUM(D69:M69)</f>
        <v>2033</v>
      </c>
      <c r="D69" s="34">
        <v>231</v>
      </c>
      <c r="E69" s="34">
        <v>264</v>
      </c>
      <c r="F69" s="34">
        <v>314</v>
      </c>
      <c r="G69" s="34">
        <v>408</v>
      </c>
      <c r="H69" s="34">
        <v>557</v>
      </c>
      <c r="I69" s="45">
        <v>212</v>
      </c>
      <c r="J69" s="45">
        <v>43</v>
      </c>
      <c r="K69" s="45">
        <v>3</v>
      </c>
      <c r="L69" s="45">
        <v>1</v>
      </c>
      <c r="M69" s="34" t="s">
        <v>35</v>
      </c>
    </row>
    <row r="70" spans="1:13" s="3" customFormat="1" ht="12">
      <c r="A70" s="15"/>
      <c r="B70" s="47" t="s">
        <v>76</v>
      </c>
      <c r="C70" s="34">
        <f t="shared" si="11"/>
        <v>2406</v>
      </c>
      <c r="D70" s="34">
        <v>355</v>
      </c>
      <c r="E70" s="34">
        <v>404</v>
      </c>
      <c r="F70" s="34">
        <v>385</v>
      </c>
      <c r="G70" s="34">
        <v>498</v>
      </c>
      <c r="H70" s="34">
        <v>604</v>
      </c>
      <c r="I70" s="45">
        <v>133</v>
      </c>
      <c r="J70" s="45">
        <v>21</v>
      </c>
      <c r="K70" s="45">
        <v>2</v>
      </c>
      <c r="L70" s="34" t="s">
        <v>35</v>
      </c>
      <c r="M70" s="34">
        <v>4</v>
      </c>
    </row>
    <row r="71" spans="1:13" s="3" customFormat="1" ht="12">
      <c r="A71" s="15"/>
      <c r="B71" s="47" t="s">
        <v>77</v>
      </c>
      <c r="C71" s="34">
        <f t="shared" si="11"/>
        <v>787</v>
      </c>
      <c r="D71" s="34">
        <v>112</v>
      </c>
      <c r="E71" s="34">
        <v>105</v>
      </c>
      <c r="F71" s="34">
        <v>104</v>
      </c>
      <c r="G71" s="34">
        <v>176</v>
      </c>
      <c r="H71" s="34">
        <v>215</v>
      </c>
      <c r="I71" s="45">
        <v>51</v>
      </c>
      <c r="J71" s="45">
        <v>16</v>
      </c>
      <c r="K71" s="45">
        <v>5</v>
      </c>
      <c r="L71" s="45">
        <v>2</v>
      </c>
      <c r="M71" s="34">
        <v>1</v>
      </c>
    </row>
    <row r="72" spans="1:13" s="3" customFormat="1" ht="12">
      <c r="A72" s="15"/>
      <c r="B72" s="47" t="s">
        <v>78</v>
      </c>
      <c r="C72" s="34">
        <f t="shared" si="11"/>
        <v>1957</v>
      </c>
      <c r="D72" s="34">
        <v>224</v>
      </c>
      <c r="E72" s="34">
        <v>263</v>
      </c>
      <c r="F72" s="34">
        <v>246</v>
      </c>
      <c r="G72" s="34">
        <v>402</v>
      </c>
      <c r="H72" s="34">
        <v>563</v>
      </c>
      <c r="I72" s="45">
        <v>232</v>
      </c>
      <c r="J72" s="45">
        <v>25</v>
      </c>
      <c r="K72" s="45">
        <v>1</v>
      </c>
      <c r="L72" s="45">
        <v>1</v>
      </c>
      <c r="M72" s="34" t="s">
        <v>35</v>
      </c>
    </row>
    <row r="73" spans="1:13" s="3" customFormat="1" ht="12">
      <c r="A73" s="15"/>
      <c r="B73" s="47" t="s">
        <v>79</v>
      </c>
      <c r="C73" s="34">
        <f t="shared" si="11"/>
        <v>1144</v>
      </c>
      <c r="D73" s="34">
        <v>126</v>
      </c>
      <c r="E73" s="34">
        <v>128</v>
      </c>
      <c r="F73" s="34">
        <v>138</v>
      </c>
      <c r="G73" s="34">
        <v>212</v>
      </c>
      <c r="H73" s="34">
        <v>342</v>
      </c>
      <c r="I73" s="45">
        <v>163</v>
      </c>
      <c r="J73" s="45">
        <v>30</v>
      </c>
      <c r="K73" s="45">
        <v>4</v>
      </c>
      <c r="L73" s="45">
        <v>1</v>
      </c>
      <c r="M73" s="34" t="s">
        <v>35</v>
      </c>
    </row>
    <row r="74" spans="1:13" s="3" customFormat="1" ht="12">
      <c r="A74" s="15"/>
      <c r="B74" s="47" t="s">
        <v>80</v>
      </c>
      <c r="C74" s="34">
        <f t="shared" si="11"/>
        <v>1707</v>
      </c>
      <c r="D74" s="34">
        <v>121</v>
      </c>
      <c r="E74" s="34">
        <v>164</v>
      </c>
      <c r="F74" s="34">
        <v>164</v>
      </c>
      <c r="G74" s="34">
        <v>287</v>
      </c>
      <c r="H74" s="34">
        <v>489</v>
      </c>
      <c r="I74" s="45">
        <v>329</v>
      </c>
      <c r="J74" s="45">
        <v>121</v>
      </c>
      <c r="K74" s="45">
        <v>25</v>
      </c>
      <c r="L74" s="45">
        <v>7</v>
      </c>
      <c r="M74" s="34" t="s">
        <v>35</v>
      </c>
    </row>
    <row r="75" spans="1:13" s="3" customFormat="1" ht="12">
      <c r="A75" s="15"/>
      <c r="B75" s="47" t="s">
        <v>81</v>
      </c>
      <c r="C75" s="34">
        <f t="shared" si="11"/>
        <v>625</v>
      </c>
      <c r="D75" s="34">
        <v>72</v>
      </c>
      <c r="E75" s="34">
        <v>48</v>
      </c>
      <c r="F75" s="34">
        <v>78</v>
      </c>
      <c r="G75" s="34">
        <v>128</v>
      </c>
      <c r="H75" s="34">
        <v>209</v>
      </c>
      <c r="I75" s="45">
        <v>83</v>
      </c>
      <c r="J75" s="45">
        <v>7</v>
      </c>
      <c r="K75" s="34" t="s">
        <v>35</v>
      </c>
      <c r="L75" s="34" t="s">
        <v>35</v>
      </c>
      <c r="M75" s="34" t="s">
        <v>35</v>
      </c>
    </row>
    <row r="76" spans="1:13" s="3" customFormat="1" ht="12">
      <c r="A76" s="15"/>
      <c r="B76" s="47" t="s">
        <v>82</v>
      </c>
      <c r="C76" s="34">
        <f t="shared" si="11"/>
        <v>864</v>
      </c>
      <c r="D76" s="34">
        <v>96</v>
      </c>
      <c r="E76" s="34">
        <v>121</v>
      </c>
      <c r="F76" s="34">
        <v>127</v>
      </c>
      <c r="G76" s="34">
        <v>219</v>
      </c>
      <c r="H76" s="34">
        <v>216</v>
      </c>
      <c r="I76" s="45">
        <v>70</v>
      </c>
      <c r="J76" s="45">
        <v>10</v>
      </c>
      <c r="K76" s="45">
        <v>5</v>
      </c>
      <c r="L76" s="34" t="s">
        <v>35</v>
      </c>
      <c r="M76" s="34" t="s">
        <v>35</v>
      </c>
    </row>
    <row r="77" spans="1:13" s="3" customFormat="1" ht="12">
      <c r="A77" s="37"/>
      <c r="B77" s="36"/>
      <c r="C77" s="34"/>
      <c r="D77" s="34"/>
      <c r="E77" s="34"/>
      <c r="F77" s="34"/>
      <c r="G77" s="34"/>
      <c r="H77" s="34"/>
      <c r="I77" s="45"/>
      <c r="J77" s="45"/>
      <c r="K77" s="45"/>
      <c r="L77" s="45"/>
      <c r="M77" s="45"/>
    </row>
    <row r="78" spans="1:13" s="41" customFormat="1" ht="12">
      <c r="A78" s="43" t="s">
        <v>83</v>
      </c>
      <c r="B78" s="44"/>
      <c r="C78" s="40">
        <f aca="true" t="shared" si="12" ref="C78:M78">SUM(C79:C81)</f>
        <v>2987</v>
      </c>
      <c r="D78" s="40">
        <f t="shared" si="12"/>
        <v>171</v>
      </c>
      <c r="E78" s="40">
        <f t="shared" si="12"/>
        <v>251</v>
      </c>
      <c r="F78" s="40">
        <f t="shared" si="12"/>
        <v>276</v>
      </c>
      <c r="G78" s="40">
        <f t="shared" si="12"/>
        <v>378</v>
      </c>
      <c r="H78" s="40">
        <f t="shared" si="12"/>
        <v>766</v>
      </c>
      <c r="I78" s="40">
        <f t="shared" si="12"/>
        <v>635</v>
      </c>
      <c r="J78" s="40">
        <f t="shared" si="12"/>
        <v>340</v>
      </c>
      <c r="K78" s="40">
        <f t="shared" si="12"/>
        <v>123</v>
      </c>
      <c r="L78" s="40">
        <f t="shared" si="12"/>
        <v>45</v>
      </c>
      <c r="M78" s="40">
        <f t="shared" si="12"/>
        <v>2</v>
      </c>
    </row>
    <row r="79" spans="1:13" s="3" customFormat="1" ht="12">
      <c r="A79" s="15"/>
      <c r="B79" s="47" t="s">
        <v>84</v>
      </c>
      <c r="C79" s="34">
        <f>SUM(D79:M79)</f>
        <v>975</v>
      </c>
      <c r="D79" s="34">
        <v>60</v>
      </c>
      <c r="E79" s="34">
        <v>65</v>
      </c>
      <c r="F79" s="34">
        <v>86</v>
      </c>
      <c r="G79" s="34">
        <v>105</v>
      </c>
      <c r="H79" s="34">
        <v>209</v>
      </c>
      <c r="I79" s="45">
        <v>208</v>
      </c>
      <c r="J79" s="45">
        <v>148</v>
      </c>
      <c r="K79" s="45">
        <v>66</v>
      </c>
      <c r="L79" s="45">
        <v>26</v>
      </c>
      <c r="M79" s="45">
        <v>2</v>
      </c>
    </row>
    <row r="80" spans="1:13" s="3" customFormat="1" ht="12">
      <c r="A80" s="15"/>
      <c r="B80" s="47" t="s">
        <v>85</v>
      </c>
      <c r="C80" s="34">
        <f>SUM(D80:M80)</f>
        <v>1169</v>
      </c>
      <c r="D80" s="34">
        <v>41</v>
      </c>
      <c r="E80" s="34">
        <v>88</v>
      </c>
      <c r="F80" s="34">
        <v>103</v>
      </c>
      <c r="G80" s="34">
        <v>132</v>
      </c>
      <c r="H80" s="34">
        <v>298</v>
      </c>
      <c r="I80" s="45">
        <v>286</v>
      </c>
      <c r="J80" s="45">
        <v>156</v>
      </c>
      <c r="K80" s="45">
        <v>48</v>
      </c>
      <c r="L80" s="45">
        <v>17</v>
      </c>
      <c r="M80" s="34" t="s">
        <v>35</v>
      </c>
    </row>
    <row r="81" spans="1:13" s="3" customFormat="1" ht="12">
      <c r="A81" s="15"/>
      <c r="B81" s="47" t="s">
        <v>86</v>
      </c>
      <c r="C81" s="34">
        <f>SUM(D81:M81)</f>
        <v>843</v>
      </c>
      <c r="D81" s="34">
        <v>70</v>
      </c>
      <c r="E81" s="34">
        <v>98</v>
      </c>
      <c r="F81" s="34">
        <v>87</v>
      </c>
      <c r="G81" s="34">
        <v>141</v>
      </c>
      <c r="H81" s="34">
        <v>259</v>
      </c>
      <c r="I81" s="45">
        <v>141</v>
      </c>
      <c r="J81" s="45">
        <v>36</v>
      </c>
      <c r="K81" s="45">
        <v>9</v>
      </c>
      <c r="L81" s="45">
        <v>2</v>
      </c>
      <c r="M81" s="34" t="s">
        <v>35</v>
      </c>
    </row>
    <row r="82" spans="1:13" s="3" customFormat="1" ht="12">
      <c r="A82" s="37"/>
      <c r="B82" s="36"/>
      <c r="C82" s="34"/>
      <c r="D82" s="34"/>
      <c r="E82" s="34"/>
      <c r="F82" s="34"/>
      <c r="G82" s="34"/>
      <c r="H82" s="34"/>
      <c r="I82" s="45"/>
      <c r="J82" s="45"/>
      <c r="K82" s="45"/>
      <c r="L82" s="45"/>
      <c r="M82" s="45"/>
    </row>
    <row r="83" spans="1:13" s="41" customFormat="1" ht="12">
      <c r="A83" s="43" t="s">
        <v>87</v>
      </c>
      <c r="B83" s="44"/>
      <c r="C83" s="40">
        <f aca="true" t="shared" si="13" ref="C83:M83">SUM(C84:C85)</f>
        <v>5439</v>
      </c>
      <c r="D83" s="40">
        <f t="shared" si="13"/>
        <v>1033</v>
      </c>
      <c r="E83" s="40">
        <f t="shared" si="13"/>
        <v>867</v>
      </c>
      <c r="F83" s="40">
        <f t="shared" si="13"/>
        <v>816</v>
      </c>
      <c r="G83" s="40">
        <f t="shared" si="13"/>
        <v>1130</v>
      </c>
      <c r="H83" s="40">
        <f t="shared" si="13"/>
        <v>1072</v>
      </c>
      <c r="I83" s="40">
        <f t="shared" si="13"/>
        <v>336</v>
      </c>
      <c r="J83" s="40">
        <f t="shared" si="13"/>
        <v>131</v>
      </c>
      <c r="K83" s="40">
        <f t="shared" si="13"/>
        <v>33</v>
      </c>
      <c r="L83" s="40">
        <f t="shared" si="13"/>
        <v>15</v>
      </c>
      <c r="M83" s="40">
        <f t="shared" si="13"/>
        <v>6</v>
      </c>
    </row>
    <row r="84" spans="1:13" s="3" customFormat="1" ht="12">
      <c r="A84" s="15"/>
      <c r="B84" s="47" t="s">
        <v>88</v>
      </c>
      <c r="C84" s="34">
        <f>SUM(D84:M84)</f>
        <v>2384</v>
      </c>
      <c r="D84" s="34">
        <v>392</v>
      </c>
      <c r="E84" s="34">
        <v>402</v>
      </c>
      <c r="F84" s="34">
        <v>384</v>
      </c>
      <c r="G84" s="34">
        <v>529</v>
      </c>
      <c r="H84" s="34">
        <v>467</v>
      </c>
      <c r="I84" s="45">
        <v>116</v>
      </c>
      <c r="J84" s="45">
        <v>56</v>
      </c>
      <c r="K84" s="45">
        <v>26</v>
      </c>
      <c r="L84" s="45">
        <v>12</v>
      </c>
      <c r="M84" s="34" t="s">
        <v>35</v>
      </c>
    </row>
    <row r="85" spans="1:13" s="3" customFormat="1" ht="12">
      <c r="A85" s="15"/>
      <c r="B85" s="47" t="s">
        <v>89</v>
      </c>
      <c r="C85" s="34">
        <f>SUM(D85:M85)</f>
        <v>3055</v>
      </c>
      <c r="D85" s="34">
        <v>641</v>
      </c>
      <c r="E85" s="34">
        <v>465</v>
      </c>
      <c r="F85" s="34">
        <v>432</v>
      </c>
      <c r="G85" s="34">
        <v>601</v>
      </c>
      <c r="H85" s="34">
        <v>605</v>
      </c>
      <c r="I85" s="45">
        <v>220</v>
      </c>
      <c r="J85" s="45">
        <v>75</v>
      </c>
      <c r="K85" s="45">
        <v>7</v>
      </c>
      <c r="L85" s="45">
        <v>3</v>
      </c>
      <c r="M85" s="45">
        <v>6</v>
      </c>
    </row>
    <row r="86" spans="1:13" s="3" customFormat="1" ht="12">
      <c r="A86" s="37"/>
      <c r="B86" s="36"/>
      <c r="C86" s="34"/>
      <c r="D86" s="34"/>
      <c r="E86" s="34"/>
      <c r="F86" s="34"/>
      <c r="G86" s="34"/>
      <c r="H86" s="34"/>
      <c r="I86" s="45"/>
      <c r="J86" s="45"/>
      <c r="K86" s="45"/>
      <c r="L86" s="45"/>
      <c r="M86" s="45"/>
    </row>
    <row r="87" spans="1:13" s="41" customFormat="1" ht="12">
      <c r="A87" s="43" t="s">
        <v>90</v>
      </c>
      <c r="B87" s="44"/>
      <c r="C87" s="40">
        <f aca="true" t="shared" si="14" ref="C87:M87">SUM(C88:C92)</f>
        <v>3440</v>
      </c>
      <c r="D87" s="40">
        <f t="shared" si="14"/>
        <v>883</v>
      </c>
      <c r="E87" s="40">
        <f t="shared" si="14"/>
        <v>902</v>
      </c>
      <c r="F87" s="40">
        <f t="shared" si="14"/>
        <v>750</v>
      </c>
      <c r="G87" s="40">
        <f t="shared" si="14"/>
        <v>574</v>
      </c>
      <c r="H87" s="40">
        <f t="shared" si="14"/>
        <v>271</v>
      </c>
      <c r="I87" s="40">
        <f t="shared" si="14"/>
        <v>41</v>
      </c>
      <c r="J87" s="40">
        <f t="shared" si="14"/>
        <v>14</v>
      </c>
      <c r="K87" s="46">
        <f t="shared" si="14"/>
        <v>0</v>
      </c>
      <c r="L87" s="40">
        <f t="shared" si="14"/>
        <v>2</v>
      </c>
      <c r="M87" s="40">
        <f t="shared" si="14"/>
        <v>3</v>
      </c>
    </row>
    <row r="88" spans="1:13" s="3" customFormat="1" ht="12">
      <c r="A88" s="15"/>
      <c r="B88" s="47" t="s">
        <v>91</v>
      </c>
      <c r="C88" s="34">
        <f>SUM(D88:M88)</f>
        <v>443</v>
      </c>
      <c r="D88" s="34">
        <v>114</v>
      </c>
      <c r="E88" s="34">
        <v>147</v>
      </c>
      <c r="F88" s="34">
        <v>102</v>
      </c>
      <c r="G88" s="34">
        <v>59</v>
      </c>
      <c r="H88" s="34">
        <v>19</v>
      </c>
      <c r="I88" s="45">
        <v>2</v>
      </c>
      <c r="J88" s="34" t="s">
        <v>35</v>
      </c>
      <c r="K88" s="34" t="s">
        <v>35</v>
      </c>
      <c r="L88" s="34" t="s">
        <v>35</v>
      </c>
      <c r="M88" s="34" t="s">
        <v>35</v>
      </c>
    </row>
    <row r="89" spans="1:13" s="3" customFormat="1" ht="12">
      <c r="A89" s="15"/>
      <c r="B89" s="47" t="s">
        <v>92</v>
      </c>
      <c r="C89" s="34">
        <f>SUM(D89:M89)</f>
        <v>305</v>
      </c>
      <c r="D89" s="34">
        <v>62</v>
      </c>
      <c r="E89" s="34">
        <v>75</v>
      </c>
      <c r="F89" s="34">
        <v>77</v>
      </c>
      <c r="G89" s="34">
        <v>66</v>
      </c>
      <c r="H89" s="34">
        <v>23</v>
      </c>
      <c r="I89" s="45">
        <v>1</v>
      </c>
      <c r="J89" s="34">
        <v>1</v>
      </c>
      <c r="K89" s="34" t="s">
        <v>35</v>
      </c>
      <c r="L89" s="34" t="s">
        <v>35</v>
      </c>
      <c r="M89" s="34" t="s">
        <v>35</v>
      </c>
    </row>
    <row r="90" spans="1:13" s="3" customFormat="1" ht="12">
      <c r="A90" s="15"/>
      <c r="B90" s="47" t="s">
        <v>93</v>
      </c>
      <c r="C90" s="34">
        <f>SUM(D90:M90)</f>
        <v>358</v>
      </c>
      <c r="D90" s="34">
        <v>65</v>
      </c>
      <c r="E90" s="34">
        <v>101</v>
      </c>
      <c r="F90" s="34">
        <v>85</v>
      </c>
      <c r="G90" s="34">
        <v>73</v>
      </c>
      <c r="H90" s="34">
        <v>34</v>
      </c>
      <c r="I90" s="34" t="s">
        <v>35</v>
      </c>
      <c r="J90" s="34" t="s">
        <v>35</v>
      </c>
      <c r="K90" s="34" t="s">
        <v>35</v>
      </c>
      <c r="L90" s="34" t="s">
        <v>35</v>
      </c>
      <c r="M90" s="34" t="s">
        <v>35</v>
      </c>
    </row>
    <row r="91" spans="1:13" s="3" customFormat="1" ht="12">
      <c r="A91" s="15"/>
      <c r="B91" s="47" t="s">
        <v>94</v>
      </c>
      <c r="C91" s="34">
        <f>SUM(D91:M91)</f>
        <v>778</v>
      </c>
      <c r="D91" s="34">
        <v>277</v>
      </c>
      <c r="E91" s="34">
        <v>186</v>
      </c>
      <c r="F91" s="34">
        <v>121</v>
      </c>
      <c r="G91" s="34">
        <v>102</v>
      </c>
      <c r="H91" s="34">
        <v>56</v>
      </c>
      <c r="I91" s="45">
        <v>20</v>
      </c>
      <c r="J91" s="34">
        <v>12</v>
      </c>
      <c r="K91" s="34" t="s">
        <v>35</v>
      </c>
      <c r="L91" s="34">
        <v>2</v>
      </c>
      <c r="M91" s="34">
        <v>2</v>
      </c>
    </row>
    <row r="92" spans="1:13" s="3" customFormat="1" ht="12">
      <c r="A92" s="15"/>
      <c r="B92" s="47" t="s">
        <v>95</v>
      </c>
      <c r="C92" s="34">
        <f>SUM(D92:M92)</f>
        <v>1556</v>
      </c>
      <c r="D92" s="34">
        <v>365</v>
      </c>
      <c r="E92" s="34">
        <v>393</v>
      </c>
      <c r="F92" s="34">
        <v>365</v>
      </c>
      <c r="G92" s="34">
        <v>274</v>
      </c>
      <c r="H92" s="34">
        <v>139</v>
      </c>
      <c r="I92" s="45">
        <v>18</v>
      </c>
      <c r="J92" s="34">
        <v>1</v>
      </c>
      <c r="K92" s="34" t="s">
        <v>35</v>
      </c>
      <c r="L92" s="34" t="s">
        <v>35</v>
      </c>
      <c r="M92" s="34">
        <v>1</v>
      </c>
    </row>
    <row r="93" spans="1:13" s="3" customFormat="1" ht="12">
      <c r="A93" s="37"/>
      <c r="B93" s="36"/>
      <c r="C93" s="34"/>
      <c r="D93" s="34"/>
      <c r="E93" s="34"/>
      <c r="F93" s="34"/>
      <c r="G93" s="34"/>
      <c r="H93" s="34"/>
      <c r="I93" s="45"/>
      <c r="J93" s="45"/>
      <c r="K93" s="45"/>
      <c r="L93" s="45"/>
      <c r="M93" s="45"/>
    </row>
    <row r="94" spans="1:13" s="41" customFormat="1" ht="12">
      <c r="A94" s="43" t="s">
        <v>96</v>
      </c>
      <c r="B94" s="44"/>
      <c r="C94" s="40">
        <f aca="true" t="shared" si="15" ref="C94:M94">SUM(C95:C98)</f>
        <v>5139</v>
      </c>
      <c r="D94" s="40">
        <f t="shared" si="15"/>
        <v>835</v>
      </c>
      <c r="E94" s="40">
        <f t="shared" si="15"/>
        <v>1182</v>
      </c>
      <c r="F94" s="40">
        <f t="shared" si="15"/>
        <v>1283</v>
      </c>
      <c r="G94" s="40">
        <f t="shared" si="15"/>
        <v>1187</v>
      </c>
      <c r="H94" s="40">
        <f t="shared" si="15"/>
        <v>541</v>
      </c>
      <c r="I94" s="40">
        <f t="shared" si="15"/>
        <v>82</v>
      </c>
      <c r="J94" s="40">
        <f t="shared" si="15"/>
        <v>23</v>
      </c>
      <c r="K94" s="40">
        <f t="shared" si="15"/>
        <v>5</v>
      </c>
      <c r="L94" s="40">
        <f t="shared" si="15"/>
        <v>1</v>
      </c>
      <c r="M94" s="46">
        <f t="shared" si="15"/>
        <v>0</v>
      </c>
    </row>
    <row r="95" spans="1:13" s="3" customFormat="1" ht="12">
      <c r="A95" s="15"/>
      <c r="B95" s="47" t="s">
        <v>97</v>
      </c>
      <c r="C95" s="34">
        <f>SUM(D95:M95)</f>
        <v>1359</v>
      </c>
      <c r="D95" s="34">
        <v>176</v>
      </c>
      <c r="E95" s="34">
        <v>236</v>
      </c>
      <c r="F95" s="34">
        <v>268</v>
      </c>
      <c r="G95" s="34">
        <v>366</v>
      </c>
      <c r="H95" s="34">
        <v>261</v>
      </c>
      <c r="I95" s="45">
        <v>39</v>
      </c>
      <c r="J95" s="45">
        <v>10</v>
      </c>
      <c r="K95" s="45">
        <v>2</v>
      </c>
      <c r="L95" s="34">
        <v>1</v>
      </c>
      <c r="M95" s="34" t="s">
        <v>35</v>
      </c>
    </row>
    <row r="96" spans="1:13" s="3" customFormat="1" ht="12">
      <c r="A96" s="15"/>
      <c r="B96" s="47" t="s">
        <v>98</v>
      </c>
      <c r="C96" s="34">
        <f>SUM(D96:M96)</f>
        <v>1151</v>
      </c>
      <c r="D96" s="34">
        <v>177</v>
      </c>
      <c r="E96" s="34">
        <v>314</v>
      </c>
      <c r="F96" s="34">
        <v>338</v>
      </c>
      <c r="G96" s="34">
        <v>246</v>
      </c>
      <c r="H96" s="34">
        <v>67</v>
      </c>
      <c r="I96" s="45">
        <v>7</v>
      </c>
      <c r="J96" s="45">
        <v>2</v>
      </c>
      <c r="K96" s="34" t="s">
        <v>35</v>
      </c>
      <c r="L96" s="34" t="s">
        <v>35</v>
      </c>
      <c r="M96" s="34" t="s">
        <v>35</v>
      </c>
    </row>
    <row r="97" spans="1:13" s="3" customFormat="1" ht="12">
      <c r="A97" s="15"/>
      <c r="B97" s="47" t="s">
        <v>99</v>
      </c>
      <c r="C97" s="34">
        <f>SUM(D97:M97)</f>
        <v>1601</v>
      </c>
      <c r="D97" s="34">
        <v>274</v>
      </c>
      <c r="E97" s="34">
        <v>383</v>
      </c>
      <c r="F97" s="34">
        <v>399</v>
      </c>
      <c r="G97" s="34">
        <v>361</v>
      </c>
      <c r="H97" s="34">
        <v>142</v>
      </c>
      <c r="I97" s="45">
        <v>29</v>
      </c>
      <c r="J97" s="45">
        <v>10</v>
      </c>
      <c r="K97" s="45">
        <v>3</v>
      </c>
      <c r="L97" s="34" t="s">
        <v>35</v>
      </c>
      <c r="M97" s="34" t="s">
        <v>35</v>
      </c>
    </row>
    <row r="98" spans="1:13" s="3" customFormat="1" ht="12">
      <c r="A98" s="15"/>
      <c r="B98" s="47" t="s">
        <v>100</v>
      </c>
      <c r="C98" s="34">
        <f>SUM(D98:M98)</f>
        <v>1028</v>
      </c>
      <c r="D98" s="34">
        <v>208</v>
      </c>
      <c r="E98" s="34">
        <v>249</v>
      </c>
      <c r="F98" s="34">
        <v>278</v>
      </c>
      <c r="G98" s="34">
        <v>214</v>
      </c>
      <c r="H98" s="34">
        <v>71</v>
      </c>
      <c r="I98" s="45">
        <v>7</v>
      </c>
      <c r="J98" s="45">
        <v>1</v>
      </c>
      <c r="K98" s="34" t="s">
        <v>35</v>
      </c>
      <c r="L98" s="34" t="s">
        <v>35</v>
      </c>
      <c r="M98" s="34" t="s">
        <v>35</v>
      </c>
    </row>
    <row r="99" spans="1:13" s="3" customFormat="1" ht="12">
      <c r="A99" s="37"/>
      <c r="B99" s="36"/>
      <c r="C99" s="34"/>
      <c r="D99" s="34"/>
      <c r="E99" s="34"/>
      <c r="F99" s="34"/>
      <c r="G99" s="34"/>
      <c r="H99" s="34"/>
      <c r="I99" s="45"/>
      <c r="J99" s="45"/>
      <c r="K99" s="45"/>
      <c r="L99" s="45"/>
      <c r="M99" s="45"/>
    </row>
    <row r="100" spans="1:13" s="41" customFormat="1" ht="12">
      <c r="A100" s="43" t="s">
        <v>101</v>
      </c>
      <c r="B100" s="44"/>
      <c r="C100" s="40">
        <f aca="true" t="shared" si="16" ref="C100:L100">SUM(C101:C102)</f>
        <v>4196</v>
      </c>
      <c r="D100" s="40">
        <f t="shared" si="16"/>
        <v>447</v>
      </c>
      <c r="E100" s="40">
        <f t="shared" si="16"/>
        <v>586</v>
      </c>
      <c r="F100" s="40">
        <f t="shared" si="16"/>
        <v>674</v>
      </c>
      <c r="G100" s="40">
        <f t="shared" si="16"/>
        <v>1016</v>
      </c>
      <c r="H100" s="40">
        <f t="shared" si="16"/>
        <v>1052</v>
      </c>
      <c r="I100" s="40">
        <f t="shared" si="16"/>
        <v>338</v>
      </c>
      <c r="J100" s="40">
        <f t="shared" si="16"/>
        <v>73</v>
      </c>
      <c r="K100" s="40">
        <f t="shared" si="16"/>
        <v>9</v>
      </c>
      <c r="L100" s="46">
        <f t="shared" si="16"/>
        <v>0</v>
      </c>
      <c r="M100" s="48" t="s">
        <v>102</v>
      </c>
    </row>
    <row r="101" spans="1:13" s="3" customFormat="1" ht="12">
      <c r="A101" s="15"/>
      <c r="B101" s="47" t="s">
        <v>103</v>
      </c>
      <c r="C101" s="34">
        <f>SUM(D101:M101)</f>
        <v>1709</v>
      </c>
      <c r="D101" s="34">
        <v>206</v>
      </c>
      <c r="E101" s="34">
        <v>302</v>
      </c>
      <c r="F101" s="34">
        <v>376</v>
      </c>
      <c r="G101" s="34">
        <v>457</v>
      </c>
      <c r="H101" s="34">
        <v>311</v>
      </c>
      <c r="I101" s="34">
        <v>54</v>
      </c>
      <c r="J101" s="34">
        <v>1</v>
      </c>
      <c r="K101" s="34">
        <v>1</v>
      </c>
      <c r="L101" s="34" t="s">
        <v>35</v>
      </c>
      <c r="M101" s="34">
        <v>1</v>
      </c>
    </row>
    <row r="102" spans="1:13" s="3" customFormat="1" ht="12">
      <c r="A102" s="15"/>
      <c r="B102" s="47" t="s">
        <v>104</v>
      </c>
      <c r="C102" s="34">
        <f>SUM(D102:M102)</f>
        <v>2487</v>
      </c>
      <c r="D102" s="34">
        <v>241</v>
      </c>
      <c r="E102" s="34">
        <v>284</v>
      </c>
      <c r="F102" s="34">
        <v>298</v>
      </c>
      <c r="G102" s="34">
        <v>559</v>
      </c>
      <c r="H102" s="34">
        <v>741</v>
      </c>
      <c r="I102" s="34">
        <v>284</v>
      </c>
      <c r="J102" s="34">
        <v>72</v>
      </c>
      <c r="K102" s="34">
        <v>8</v>
      </c>
      <c r="L102" s="34" t="s">
        <v>35</v>
      </c>
      <c r="M102" s="34" t="s">
        <v>35</v>
      </c>
    </row>
    <row r="103" spans="1:2" s="3" customFormat="1" ht="6" customHeight="1">
      <c r="A103" s="49"/>
      <c r="B103" s="50"/>
    </row>
    <row r="104" spans="2:13" s="3" customFormat="1" ht="12">
      <c r="B104" s="51" t="s">
        <v>105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23" s="54" customFormat="1" ht="13.5">
      <c r="A105" s="3"/>
      <c r="B105" s="3"/>
      <c r="C105" s="52"/>
      <c r="D105" s="52"/>
      <c r="E105" s="52"/>
      <c r="F105" s="52"/>
      <c r="G105" s="3"/>
      <c r="H105" s="3"/>
      <c r="I105" s="3"/>
      <c r="J105" s="3"/>
      <c r="K105" s="3"/>
      <c r="L105" s="3"/>
      <c r="M105" s="3"/>
      <c r="N105" s="53"/>
      <c r="O105" s="53"/>
      <c r="P105" s="53"/>
      <c r="Q105" s="53"/>
      <c r="R105" s="53"/>
      <c r="S105" s="53"/>
      <c r="T105" s="53"/>
      <c r="U105" s="53"/>
      <c r="V105" s="53"/>
      <c r="W105" s="53"/>
    </row>
    <row r="106" spans="1:13" ht="13.5">
      <c r="A106" s="55"/>
      <c r="B106" s="55"/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</row>
    <row r="107" spans="1:13" ht="13.5">
      <c r="A107" s="55"/>
      <c r="B107" s="55"/>
      <c r="C107" s="55"/>
      <c r="D107" s="55"/>
      <c r="E107" s="55"/>
      <c r="F107" s="55"/>
      <c r="G107" s="56"/>
      <c r="H107" s="56"/>
      <c r="I107" s="56"/>
      <c r="J107" s="56"/>
      <c r="K107" s="56"/>
      <c r="L107" s="56"/>
      <c r="M107" s="56"/>
    </row>
    <row r="108" spans="1:13" ht="13.5">
      <c r="A108" s="55"/>
      <c r="B108" s="55"/>
      <c r="C108" s="55"/>
      <c r="D108" s="55"/>
      <c r="E108" s="55"/>
      <c r="F108" s="55"/>
      <c r="G108" s="56"/>
      <c r="H108" s="56"/>
      <c r="I108" s="56"/>
      <c r="J108" s="56"/>
      <c r="K108" s="56"/>
      <c r="L108" s="56"/>
      <c r="M108" s="56"/>
    </row>
    <row r="109" spans="1:13" ht="13.5">
      <c r="A109" s="55"/>
      <c r="B109" s="55"/>
      <c r="C109" s="55"/>
      <c r="D109" s="55"/>
      <c r="E109" s="55"/>
      <c r="F109" s="55"/>
      <c r="G109" s="56"/>
      <c r="H109" s="56"/>
      <c r="I109" s="56"/>
      <c r="J109" s="56"/>
      <c r="K109" s="56"/>
      <c r="L109" s="56"/>
      <c r="M109" s="56"/>
    </row>
    <row r="110" spans="1:13" ht="13.5">
      <c r="A110" s="55"/>
      <c r="B110" s="55"/>
      <c r="C110" s="55"/>
      <c r="D110" s="55"/>
      <c r="E110" s="55"/>
      <c r="F110" s="55"/>
      <c r="G110" s="56"/>
      <c r="H110" s="56"/>
      <c r="I110" s="56"/>
      <c r="J110" s="56"/>
      <c r="K110" s="56"/>
      <c r="L110" s="56"/>
      <c r="M110" s="56"/>
    </row>
  </sheetData>
  <sheetProtection/>
  <mergeCells count="81">
    <mergeCell ref="A99:B99"/>
    <mergeCell ref="A100:B100"/>
    <mergeCell ref="A103:B103"/>
    <mergeCell ref="A82:B82"/>
    <mergeCell ref="A83:B83"/>
    <mergeCell ref="A86:B86"/>
    <mergeCell ref="A87:B87"/>
    <mergeCell ref="A93:B93"/>
    <mergeCell ref="A94:B94"/>
    <mergeCell ref="A57:B57"/>
    <mergeCell ref="A58:B58"/>
    <mergeCell ref="A67:B67"/>
    <mergeCell ref="A68:B68"/>
    <mergeCell ref="A77:B77"/>
    <mergeCell ref="A78:B78"/>
    <mergeCell ref="A44:B44"/>
    <mergeCell ref="A45:B45"/>
    <mergeCell ref="A48:B48"/>
    <mergeCell ref="A49:B49"/>
    <mergeCell ref="A54:B54"/>
    <mergeCell ref="A55:B55"/>
    <mergeCell ref="A30:B30"/>
    <mergeCell ref="A31:B31"/>
    <mergeCell ref="A32:B32"/>
    <mergeCell ref="A33:B33"/>
    <mergeCell ref="A37:B37"/>
    <mergeCell ref="A38:B3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I9:I10"/>
    <mergeCell ref="J9:J10"/>
    <mergeCell ref="K9:K10"/>
    <mergeCell ref="L9:L10"/>
    <mergeCell ref="M9:M10"/>
    <mergeCell ref="A11:B11"/>
    <mergeCell ref="J6:J8"/>
    <mergeCell ref="K6:K8"/>
    <mergeCell ref="L6:L8"/>
    <mergeCell ref="M6:M8"/>
    <mergeCell ref="D8:D9"/>
    <mergeCell ref="A9:B10"/>
    <mergeCell ref="E9:E10"/>
    <mergeCell ref="F9:F10"/>
    <mergeCell ref="G9:G10"/>
    <mergeCell ref="H9:H10"/>
    <mergeCell ref="K3:K5"/>
    <mergeCell ref="L3:L5"/>
    <mergeCell ref="M3:M5"/>
    <mergeCell ref="A6:B8"/>
    <mergeCell ref="D6:D7"/>
    <mergeCell ref="E6:E8"/>
    <mergeCell ref="F6:F8"/>
    <mergeCell ref="G6:G8"/>
    <mergeCell ref="H6:H8"/>
    <mergeCell ref="I6:I8"/>
    <mergeCell ref="A1:M1"/>
    <mergeCell ref="A3:B5"/>
    <mergeCell ref="C3:C10"/>
    <mergeCell ref="D3:D5"/>
    <mergeCell ref="E3:E5"/>
    <mergeCell ref="F3:F5"/>
    <mergeCell ref="G3:G5"/>
    <mergeCell ref="H3:H5"/>
    <mergeCell ref="I3:I5"/>
    <mergeCell ref="J3:J5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2009-05-18T01:39:16Z</dcterms:created>
  <dcterms:modified xsi:type="dcterms:W3CDTF">2009-05-18T01:39:24Z</dcterms:modified>
  <cp:category/>
  <cp:version/>
  <cp:contentType/>
  <cp:contentStatus/>
</cp:coreProperties>
</file>