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(1)" sheetId="1" r:id="rId1"/>
    <sheet name="38(2)" sheetId="2" r:id="rId2"/>
    <sheet name="38(3)" sheetId="3" r:id="rId3"/>
  </sheets>
  <externalReferences>
    <externalReference r:id="rId6"/>
    <externalReference r:id="rId7"/>
  </externalReferences>
  <definedNames>
    <definedName name="_5６農家人口" localSheetId="0">'38(1)'!$B$1:$M$86</definedName>
    <definedName name="_5６農家人口" localSheetId="1">'38(2)'!$B$1:$L$86</definedName>
    <definedName name="_5６農家人口" localSheetId="2">'38(3)'!$B$1:$J$84</definedName>
    <definedName name="_5６農家人口">'[1]40'!#REF!</definedName>
    <definedName name="_58．耕地面積別農家数">'[2]42'!#REF!</definedName>
    <definedName name="_59．経営耕地面積">'[2]43'!#REF!</definedName>
    <definedName name="_60．農__作__物_3">'38(3)'!$B$1:$X$83</definedName>
    <definedName name="_60．農__作__物ー1" localSheetId="1">'38(2)'!$B$1:$X$86</definedName>
    <definedName name="_60．農__作__物ー1" localSheetId="2">'38(3)'!$B$1:$X$84</definedName>
    <definedName name="_60．農__作__物ー1">'38(1)'!$B$1:$X$86</definedName>
    <definedName name="_60．農__作__物ー2" localSheetId="2">'38(3)'!$B$1:$X$83</definedName>
    <definedName name="_60．農__作__物ー2">'38(2)'!$B$1:$X$85</definedName>
    <definedName name="_62.農業用機械の保有台数_個人有">'[2]44'!$A$1:$I$13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'38(1)'!$B$1:$X$85</definedName>
    <definedName name="_xlnm.Print_Area" localSheetId="1">'38(2)'!$B$1:$X$84</definedName>
    <definedName name="_xlnm.Print_Area" localSheetId="2">'38(3)'!$B$1:$X$83</definedName>
    <definedName name="Print_Area_MI" localSheetId="0">'38(1)'!$B$1:$S$47</definedName>
    <definedName name="Print_Area_MI" localSheetId="1">'38(2)'!$B$1:$O$47</definedName>
    <definedName name="Print_Area_MI" localSheetId="2">'38(3)'!$B$1:$M$45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<sst xmlns="http://schemas.openxmlformats.org/spreadsheetml/2006/main" count="709" uniqueCount="140">
  <si>
    <t>　　　　　　　　　　　　　　　38.  　農　　　　　　　　　　　　　　　　　作　　　　　　　　　　　　　　　　　物</t>
  </si>
  <si>
    <t xml:space="preserve">   (単位  面積アール 反収キログラム 実収高トン)</t>
  </si>
  <si>
    <t>年次および</t>
  </si>
  <si>
    <t>水　　　　　　　　稲　</t>
  </si>
  <si>
    <t xml:space="preserve">陸　　　　　　　　稲  </t>
  </si>
  <si>
    <t xml:space="preserve">小 　　　　　　　　麦 </t>
  </si>
  <si>
    <t xml:space="preserve">      は    だ    か    麦   </t>
  </si>
  <si>
    <t xml:space="preserve">そ 　 　 ば  </t>
  </si>
  <si>
    <t>か  ん  し  よ</t>
  </si>
  <si>
    <t>ばれいしよ</t>
  </si>
  <si>
    <t>　だいず (乾燥）</t>
  </si>
  <si>
    <t>標示番号</t>
  </si>
  <si>
    <t>市町村</t>
  </si>
  <si>
    <t>収穫面積</t>
  </si>
  <si>
    <t>10アール</t>
  </si>
  <si>
    <t>推　　　定</t>
  </si>
  <si>
    <t>推　定</t>
  </si>
  <si>
    <t>当 収 量</t>
  </si>
  <si>
    <t>実　収　高</t>
  </si>
  <si>
    <t>実収高</t>
  </si>
  <si>
    <t>昭和42年</t>
  </si>
  <si>
    <t>　　 43</t>
  </si>
  <si>
    <t>　　 44</t>
  </si>
  <si>
    <t>市部</t>
  </si>
  <si>
    <t>市</t>
  </si>
  <si>
    <t>郡部</t>
  </si>
  <si>
    <t>郡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</si>
  <si>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</si>
  <si>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</si>
  <si>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</si>
  <si>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</si>
  <si>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</si>
  <si>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</si>
  <si>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</si>
  <si>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</si>
  <si>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</si>
  <si>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</si>
  <si>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</si>
  <si>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</si>
  <si>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</si>
  <si>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</si>
  <si>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</si>
  <si>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</si>
  <si>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</si>
  <si>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</si>
  <si>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</si>
  <si>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</si>
  <si>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</si>
  <si>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</si>
  <si>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</si>
  <si>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</si>
  <si>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</si>
  <si>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</si>
  <si>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</si>
  <si>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</si>
  <si>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</si>
  <si>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</si>
  <si>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</si>
  <si>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</si>
  <si>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</si>
  <si>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</si>
  <si>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</si>
  <si>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</si>
  <si>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</si>
  <si>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</si>
  <si>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</si>
  <si>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</si>
  <si>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</si>
  <si>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</si>
  <si>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</si>
  <si>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</si>
  <si>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</si>
  <si>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</si>
  <si>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</si>
  <si>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</si>
  <si>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</si>
  <si>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</si>
  <si>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</si>
  <si>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</si>
  <si>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</si>
  <si>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</si>
  <si>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</si>
  <si>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</si>
  <si>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</si>
  <si>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</si>
  <si>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</si>
  <si>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</si>
  <si>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</si>
  <si>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</si>
  <si>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</si>
  <si>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</si>
  <si>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</si>
  <si>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</si>
  <si>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</si>
  <si>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</si>
  <si>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</si>
  <si>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</si>
  <si>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</si>
  <si>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</si>
  <si>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</si>
  <si>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</si>
  <si>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</si>
  <si>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</si>
  <si>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</si>
  <si>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</si>
  <si>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</si>
  <si>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</si>
  <si>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</si>
  <si>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</si>
  <si>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</si>
  <si>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</si>
  <si>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-</t>
  </si>
  <si>
    <t>資料：県統計調査課「大分県農林水産業基本調査」</t>
  </si>
  <si>
    <t>注　「ばれいしょ」は春植と秋植の合計である。</t>
  </si>
  <si>
    <t>　　　　　　　　　　　　　　　　　　　農　　　　　　　　　　　　　　　　作　　　　　　　　　　　　　　　　物　　　　　(続き)</t>
  </si>
  <si>
    <t>あ　 　ず　 　き</t>
  </si>
  <si>
    <t>な  　　　　　す</t>
  </si>
  <si>
    <t>と 　　ま 　　と</t>
  </si>
  <si>
    <t>き 　ゆ　 う　 り</t>
  </si>
  <si>
    <t xml:space="preserve">す    い    か  </t>
  </si>
  <si>
    <t>だ　 い 　こ 　ん</t>
  </si>
  <si>
    <t>ご　 　ぼ　　 う</t>
  </si>
  <si>
    <t>に 　ん 　じ 　ん</t>
  </si>
  <si>
    <t>さ　 と　 い 　も</t>
  </si>
  <si>
    <t>た 　ま　 ね 　ぎ</t>
  </si>
  <si>
    <t>標示番号</t>
  </si>
  <si>
    <t>挟間町</t>
  </si>
  <si>
    <t>直</t>
  </si>
  <si>
    <t>　　　　　　　　　　　　　　　　　　　　　農　　　　　　　　　　　　　　　　　　作　　　　　　　　　　　　　　　　　　物　　　　　　　 (続き)</t>
  </si>
  <si>
    <t>ね　　　　　　ぎ</t>
  </si>
  <si>
    <t>　白　　　　　　菜　</t>
  </si>
  <si>
    <t>き   ゃ   べ   つ</t>
  </si>
  <si>
    <t>な     た     ね</t>
  </si>
  <si>
    <t xml:space="preserve">ら っ か 　せ　い </t>
  </si>
  <si>
    <t>た 　　ば　 　こ</t>
  </si>
  <si>
    <t>な　　　　  　し</t>
  </si>
  <si>
    <t>も　　　  　　も</t>
  </si>
  <si>
    <t>ぶ　 　ど　 　う</t>
  </si>
  <si>
    <t>温州みかん（ 普通 )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</si>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</sst>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Alignment="1">
      <alignment horizontal="left" vertical="center"/>
    </xf>
    <xf numFmtId="41" fontId="21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NumberFormat="1" applyFont="1" applyFill="1" applyBorder="1" applyAlignment="1" applyProtection="1">
      <alignment horizontal="distributed" vertical="center"/>
      <protection locked="0"/>
    </xf>
    <xf numFmtId="0" fontId="22" fillId="0" borderId="11" xfId="0" applyNumberFormat="1" applyFont="1" applyBorder="1" applyAlignment="1">
      <alignment horizontal="distributed" vertical="center"/>
    </xf>
    <xf numFmtId="0" fontId="22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vertical="center"/>
      <protection locked="0"/>
    </xf>
    <xf numFmtId="0" fontId="22" fillId="0" borderId="11" xfId="0" applyNumberFormat="1" applyFont="1" applyBorder="1" applyAlignment="1">
      <alignment vertical="center"/>
    </xf>
    <xf numFmtId="0" fontId="22" fillId="0" borderId="12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0" fontId="22" fillId="0" borderId="0" xfId="0" applyNumberFormat="1" applyFont="1" applyAlignment="1">
      <alignment horizontal="distributed" vertical="center"/>
    </xf>
    <xf numFmtId="0" fontId="22" fillId="0" borderId="0" xfId="0" applyNumberFormat="1" applyFont="1" applyBorder="1" applyAlignment="1">
      <alignment horizontal="distributed" vertical="center"/>
    </xf>
    <xf numFmtId="0" fontId="22" fillId="0" borderId="14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21" fillId="0" borderId="18" xfId="0" applyNumberFormat="1" applyFont="1" applyFill="1" applyBorder="1" applyAlignment="1">
      <alignment horizontal="center" vertical="center" textRotation="255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distributed" vertical="center"/>
    </xf>
    <xf numFmtId="0" fontId="22" fillId="0" borderId="17" xfId="0" applyNumberFormat="1" applyFont="1" applyBorder="1" applyAlignment="1">
      <alignment horizontal="distributed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4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19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0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0" fontId="22" fillId="0" borderId="14" xfId="0" applyNumberFormat="1" applyFont="1" applyBorder="1" applyAlignment="1">
      <alignment vertical="center"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41" fontId="21" fillId="0" borderId="14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0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3" fillId="0" borderId="14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4" fillId="0" borderId="14" xfId="0" applyNumberFormat="1" applyFont="1" applyBorder="1" applyAlignment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14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distributed" vertical="center"/>
    </xf>
    <xf numFmtId="0" fontId="24" fillId="0" borderId="14" xfId="0" applyNumberFormat="1" applyFont="1" applyBorder="1" applyAlignment="1">
      <alignment horizontal="distributed" vertical="center"/>
    </xf>
    <xf numFmtId="41" fontId="23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>
      <alignment horizontal="center" vertical="center"/>
    </xf>
    <xf numFmtId="41" fontId="21" fillId="0" borderId="14" xfId="0" applyNumberFormat="1" applyFont="1" applyFill="1" applyBorder="1" applyAlignment="1" applyProtection="1" quotePrefix="1">
      <alignment horizontal="right" vertical="center"/>
      <protection locked="0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 quotePrefix="1">
      <alignment horizontal="right" vertical="center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3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 quotePrefix="1">
      <alignment horizontal="right" vertical="center"/>
      <protection locked="0"/>
    </xf>
    <xf numFmtId="41" fontId="21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 horizontal="left"/>
    </xf>
    <xf numFmtId="41" fontId="18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 applyProtection="1">
      <alignment vertical="top" textRotation="255" shrinkToFit="1"/>
      <protection locked="0"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vertical="top" textRotation="255" shrinkToFit="1"/>
    </xf>
    <xf numFmtId="0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vertical="top" textRotation="255" shrinkToFit="1"/>
    </xf>
    <xf numFmtId="41" fontId="21" fillId="0" borderId="21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8" xfId="0" applyNumberFormat="1" applyFont="1" applyFill="1" applyBorder="1" applyAlignment="1" applyProtection="1" quotePrefix="1">
      <alignment horizontal="center"/>
      <protection locked="0"/>
    </xf>
    <xf numFmtId="41" fontId="21" fillId="0" borderId="18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>
      <alignment vertical="center"/>
    </xf>
    <xf numFmtId="41" fontId="21" fillId="0" borderId="18" xfId="0" applyNumberFormat="1" applyFont="1" applyFill="1" applyBorder="1" applyAlignment="1" applyProtection="1">
      <alignment horizontal="right" vertical="center"/>
      <protection/>
    </xf>
    <xf numFmtId="41" fontId="23" fillId="0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Border="1" applyAlignment="1">
      <alignment vertical="center"/>
    </xf>
    <xf numFmtId="41" fontId="23" fillId="0" borderId="18" xfId="0" applyNumberFormat="1" applyFont="1" applyFill="1" applyBorder="1" applyAlignment="1" applyProtection="1">
      <alignment horizontal="right" vertical="center"/>
      <protection/>
    </xf>
    <xf numFmtId="41" fontId="21" fillId="0" borderId="18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0" fontId="21" fillId="0" borderId="16" xfId="0" applyNumberFormat="1" applyFont="1" applyFill="1" applyBorder="1" applyAlignment="1">
      <alignment/>
    </xf>
    <xf numFmtId="41" fontId="21" fillId="0" borderId="15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21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23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 applyProtection="1">
      <alignment horizontal="distributed" vertical="center"/>
      <protection locked="0"/>
    </xf>
    <xf numFmtId="0" fontId="21" fillId="0" borderId="19" xfId="0" applyNumberFormat="1" applyFont="1" applyFill="1" applyBorder="1" applyAlignment="1" applyProtection="1">
      <alignment horizontal="distributed" vertical="center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center"/>
      <protection locked="0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2"/>
  <sheetViews>
    <sheetView showGridLines="0" tabSelected="1" zoomScalePageLayoutView="0" workbookViewId="0" topLeftCell="A1">
      <selection activeCell="A1" sqref="A1:X1"/>
    </sheetView>
  </sheetViews>
  <sheetFormatPr defaultColWidth="10.66015625" defaultRowHeight="12" customHeight="1"/>
  <cols>
    <col min="1" max="1" width="2.08203125" style="3" customWidth="1"/>
    <col min="2" max="2" width="1.66015625" style="3" customWidth="1"/>
    <col min="3" max="3" width="8.91015625" style="3" customWidth="1"/>
    <col min="4" max="4" width="8.66015625" style="3" customWidth="1"/>
    <col min="5" max="5" width="6.66015625" style="3" customWidth="1"/>
    <col min="6" max="6" width="8" style="3" customWidth="1"/>
    <col min="7" max="7" width="8.41015625" style="3" customWidth="1"/>
    <col min="8" max="8" width="6.66015625" style="3" customWidth="1"/>
    <col min="9" max="9" width="8" style="104" customWidth="1"/>
    <col min="10" max="10" width="8.66015625" style="3" customWidth="1"/>
    <col min="11" max="11" width="6.66015625" style="3" customWidth="1"/>
    <col min="12" max="12" width="8" style="3" customWidth="1"/>
    <col min="13" max="13" width="8.41015625" style="3" customWidth="1"/>
    <col min="14" max="15" width="6.66015625" style="3" customWidth="1"/>
    <col min="16" max="16" width="8.16015625" style="3" customWidth="1"/>
    <col min="17" max="17" width="6.66015625" style="3" customWidth="1"/>
    <col min="18" max="18" width="8.16015625" style="3" customWidth="1"/>
    <col min="19" max="19" width="6.66015625" style="3" customWidth="1"/>
    <col min="20" max="20" width="7.66015625" style="3" customWidth="1"/>
    <col min="21" max="21" width="6.66015625" style="3" customWidth="1"/>
    <col min="22" max="22" width="7.66015625" style="3" customWidth="1"/>
    <col min="23" max="23" width="6.66015625" style="3" customWidth="1"/>
    <col min="24" max="24" width="3.41015625" style="103" customWidth="1"/>
    <col min="25" max="16384" width="10.66015625" style="3" customWidth="1"/>
  </cols>
  <sheetData>
    <row r="1" spans="1:2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 s="21" customFormat="1" ht="12" customHeight="1" thickTop="1">
      <c r="A3" s="8" t="s">
        <v>2</v>
      </c>
      <c r="B3" s="9"/>
      <c r="C3" s="10"/>
      <c r="D3" s="11" t="s">
        <v>3</v>
      </c>
      <c r="E3" s="12"/>
      <c r="F3" s="13"/>
      <c r="G3" s="11" t="s">
        <v>4</v>
      </c>
      <c r="H3" s="14"/>
      <c r="I3" s="15"/>
      <c r="J3" s="11" t="s">
        <v>5</v>
      </c>
      <c r="K3" s="14"/>
      <c r="L3" s="14"/>
      <c r="M3" s="16" t="s">
        <v>6</v>
      </c>
      <c r="N3" s="17"/>
      <c r="O3" s="18"/>
      <c r="P3" s="11" t="s">
        <v>7</v>
      </c>
      <c r="Q3" s="15"/>
      <c r="R3" s="11" t="s">
        <v>8</v>
      </c>
      <c r="S3" s="15"/>
      <c r="T3" s="19" t="s">
        <v>9</v>
      </c>
      <c r="U3" s="15"/>
      <c r="V3" s="11" t="s">
        <v>10</v>
      </c>
      <c r="W3" s="15"/>
      <c r="X3" s="20" t="s">
        <v>11</v>
      </c>
    </row>
    <row r="4" spans="1:24" s="21" customFormat="1" ht="12" customHeight="1">
      <c r="A4" s="22"/>
      <c r="B4" s="23"/>
      <c r="C4" s="24"/>
      <c r="D4" s="25"/>
      <c r="E4" s="26"/>
      <c r="F4" s="27"/>
      <c r="G4" s="28"/>
      <c r="H4" s="29"/>
      <c r="I4" s="30"/>
      <c r="J4" s="28"/>
      <c r="K4" s="29"/>
      <c r="L4" s="29"/>
      <c r="M4" s="31"/>
      <c r="N4" s="31"/>
      <c r="O4" s="32"/>
      <c r="P4" s="28"/>
      <c r="Q4" s="30"/>
      <c r="R4" s="28"/>
      <c r="S4" s="30"/>
      <c r="T4" s="28"/>
      <c r="U4" s="30"/>
      <c r="V4" s="28"/>
      <c r="W4" s="30"/>
      <c r="X4" s="33"/>
    </row>
    <row r="5" spans="1:24" s="21" customFormat="1" ht="12" customHeight="1">
      <c r="A5" s="34" t="s">
        <v>12</v>
      </c>
      <c r="B5" s="23"/>
      <c r="C5" s="24"/>
      <c r="D5" s="35" t="s">
        <v>13</v>
      </c>
      <c r="E5" s="36" t="s">
        <v>14</v>
      </c>
      <c r="F5" s="37" t="s">
        <v>15</v>
      </c>
      <c r="G5" s="35" t="s">
        <v>13</v>
      </c>
      <c r="H5" s="36" t="s">
        <v>14</v>
      </c>
      <c r="I5" s="37" t="s">
        <v>15</v>
      </c>
      <c r="J5" s="35" t="s">
        <v>13</v>
      </c>
      <c r="K5" s="36" t="s">
        <v>14</v>
      </c>
      <c r="L5" s="38" t="s">
        <v>15</v>
      </c>
      <c r="M5" s="35" t="s">
        <v>13</v>
      </c>
      <c r="N5" s="36" t="s">
        <v>14</v>
      </c>
      <c r="O5" s="37" t="s">
        <v>16</v>
      </c>
      <c r="P5" s="35" t="s">
        <v>13</v>
      </c>
      <c r="Q5" s="37" t="s">
        <v>16</v>
      </c>
      <c r="R5" s="35" t="s">
        <v>13</v>
      </c>
      <c r="S5" s="37" t="s">
        <v>16</v>
      </c>
      <c r="T5" s="35" t="s">
        <v>13</v>
      </c>
      <c r="U5" s="37" t="s">
        <v>16</v>
      </c>
      <c r="V5" s="35" t="s">
        <v>13</v>
      </c>
      <c r="W5" s="37" t="s">
        <v>16</v>
      </c>
      <c r="X5" s="33"/>
    </row>
    <row r="6" spans="1:24" ht="12" customHeight="1">
      <c r="A6" s="39"/>
      <c r="B6" s="39"/>
      <c r="C6" s="40"/>
      <c r="D6" s="30"/>
      <c r="E6" s="41" t="s">
        <v>17</v>
      </c>
      <c r="F6" s="41" t="s">
        <v>18</v>
      </c>
      <c r="G6" s="30"/>
      <c r="H6" s="41" t="s">
        <v>17</v>
      </c>
      <c r="I6" s="41" t="s">
        <v>18</v>
      </c>
      <c r="J6" s="30"/>
      <c r="K6" s="41" t="s">
        <v>17</v>
      </c>
      <c r="L6" s="42" t="s">
        <v>18</v>
      </c>
      <c r="M6" s="30"/>
      <c r="N6" s="41" t="s">
        <v>17</v>
      </c>
      <c r="O6" s="41" t="s">
        <v>19</v>
      </c>
      <c r="P6" s="30"/>
      <c r="Q6" s="41" t="s">
        <v>19</v>
      </c>
      <c r="R6" s="30"/>
      <c r="S6" s="41" t="s">
        <v>19</v>
      </c>
      <c r="T6" s="30"/>
      <c r="U6" s="41" t="s">
        <v>19</v>
      </c>
      <c r="V6" s="30"/>
      <c r="W6" s="41" t="s">
        <v>19</v>
      </c>
      <c r="X6" s="43"/>
    </row>
    <row r="7" spans="1:24" ht="6" customHeight="1">
      <c r="A7" s="5"/>
      <c r="B7" s="44"/>
      <c r="C7" s="45"/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49"/>
    </row>
    <row r="8" spans="1:24" ht="12" customHeight="1">
      <c r="A8" s="34" t="s">
        <v>20</v>
      </c>
      <c r="B8" s="23"/>
      <c r="C8" s="24"/>
      <c r="D8" s="50">
        <v>4839261</v>
      </c>
      <c r="E8" s="50">
        <v>395</v>
      </c>
      <c r="F8" s="50">
        <v>191470</v>
      </c>
      <c r="G8" s="50">
        <v>202327</v>
      </c>
      <c r="H8" s="50">
        <v>154</v>
      </c>
      <c r="I8" s="50">
        <v>3122</v>
      </c>
      <c r="J8" s="50">
        <v>1318722</v>
      </c>
      <c r="K8" s="50">
        <v>255</v>
      </c>
      <c r="L8" s="51">
        <v>33689</v>
      </c>
      <c r="M8" s="51">
        <v>946038</v>
      </c>
      <c r="N8" s="51">
        <v>278</v>
      </c>
      <c r="O8" s="51">
        <v>26393</v>
      </c>
      <c r="P8" s="51">
        <v>9146</v>
      </c>
      <c r="Q8" s="51">
        <v>98</v>
      </c>
      <c r="R8" s="51">
        <v>377236</v>
      </c>
      <c r="S8" s="51">
        <v>65019</v>
      </c>
      <c r="T8" s="51">
        <v>162257</v>
      </c>
      <c r="U8" s="51">
        <v>20718</v>
      </c>
      <c r="V8" s="50">
        <v>192975</v>
      </c>
      <c r="W8" s="52">
        <v>2526</v>
      </c>
      <c r="X8" s="49">
        <v>42</v>
      </c>
    </row>
    <row r="9" spans="1:24" ht="12" customHeight="1">
      <c r="A9" s="53" t="s">
        <v>21</v>
      </c>
      <c r="B9" s="54"/>
      <c r="C9" s="55"/>
      <c r="D9" s="50">
        <v>4724718</v>
      </c>
      <c r="E9" s="50">
        <v>434</v>
      </c>
      <c r="F9" s="50">
        <v>205443</v>
      </c>
      <c r="G9" s="50">
        <v>115960</v>
      </c>
      <c r="H9" s="50">
        <v>149</v>
      </c>
      <c r="I9" s="50">
        <v>1736</v>
      </c>
      <c r="J9" s="50">
        <v>1262524</v>
      </c>
      <c r="K9" s="50">
        <v>261</v>
      </c>
      <c r="L9" s="51">
        <v>33042</v>
      </c>
      <c r="M9" s="51">
        <v>887101</v>
      </c>
      <c r="N9" s="51">
        <v>278</v>
      </c>
      <c r="O9" s="51">
        <v>24685</v>
      </c>
      <c r="P9" s="51">
        <v>8123</v>
      </c>
      <c r="Q9" s="51">
        <v>61</v>
      </c>
      <c r="R9" s="51">
        <v>300344</v>
      </c>
      <c r="S9" s="51">
        <v>36363</v>
      </c>
      <c r="T9" s="51">
        <v>141515</v>
      </c>
      <c r="U9" s="51">
        <v>14843</v>
      </c>
      <c r="V9" s="50">
        <v>129073</v>
      </c>
      <c r="W9" s="52">
        <v>1106</v>
      </c>
      <c r="X9" s="49">
        <v>43</v>
      </c>
    </row>
    <row r="10" spans="1:24" ht="12" customHeight="1">
      <c r="A10" s="34"/>
      <c r="B10" s="54"/>
      <c r="C10" s="56"/>
      <c r="D10" s="57"/>
      <c r="E10" s="57"/>
      <c r="F10" s="57"/>
      <c r="G10" s="57"/>
      <c r="H10" s="57"/>
      <c r="I10" s="57"/>
      <c r="J10" s="58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49"/>
    </row>
    <row r="11" spans="1:24" s="67" customFormat="1" ht="12" customHeight="1">
      <c r="A11" s="61" t="s">
        <v>22</v>
      </c>
      <c r="B11" s="62"/>
      <c r="C11" s="63"/>
      <c r="D11" s="64">
        <f>SUM(D13:D15)</f>
        <v>4831392</v>
      </c>
      <c r="E11" s="64">
        <v>430</v>
      </c>
      <c r="F11" s="64">
        <f aca="true" t="shared" si="0" ref="F11:W11">SUM(F13:F15)</f>
        <v>207714</v>
      </c>
      <c r="G11" s="64">
        <f t="shared" si="0"/>
        <v>245803</v>
      </c>
      <c r="H11" s="64">
        <v>144</v>
      </c>
      <c r="I11" s="64">
        <v>3544</v>
      </c>
      <c r="J11" s="64">
        <f t="shared" si="0"/>
        <v>1129783</v>
      </c>
      <c r="K11" s="64">
        <v>291</v>
      </c>
      <c r="L11" s="64">
        <f t="shared" si="0"/>
        <v>32452</v>
      </c>
      <c r="M11" s="64">
        <f t="shared" si="0"/>
        <v>836188</v>
      </c>
      <c r="N11" s="64">
        <v>294</v>
      </c>
      <c r="O11" s="64">
        <f t="shared" si="0"/>
        <v>24585</v>
      </c>
      <c r="P11" s="64">
        <f t="shared" si="0"/>
        <v>8096</v>
      </c>
      <c r="Q11" s="64">
        <v>85</v>
      </c>
      <c r="R11" s="64">
        <f t="shared" si="0"/>
        <v>322360</v>
      </c>
      <c r="S11" s="64">
        <f t="shared" si="0"/>
        <v>53055</v>
      </c>
      <c r="T11" s="64">
        <f t="shared" si="0"/>
        <v>96538</v>
      </c>
      <c r="U11" s="64">
        <f t="shared" si="0"/>
        <v>11963</v>
      </c>
      <c r="V11" s="64">
        <f t="shared" si="0"/>
        <v>164459</v>
      </c>
      <c r="W11" s="65">
        <f t="shared" si="0"/>
        <v>1946</v>
      </c>
      <c r="X11" s="66">
        <v>44</v>
      </c>
    </row>
    <row r="12" spans="1:24" s="67" customFormat="1" ht="12" customHeight="1">
      <c r="A12" s="68"/>
      <c r="B12" s="62"/>
      <c r="C12" s="69"/>
      <c r="D12" s="70"/>
      <c r="E12" s="70"/>
      <c r="F12" s="71"/>
      <c r="G12" s="70"/>
      <c r="H12" s="70"/>
      <c r="I12" s="70"/>
      <c r="J12" s="72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3"/>
      <c r="X12" s="74"/>
    </row>
    <row r="13" spans="1:24" s="67" customFormat="1" ht="12" customHeight="1">
      <c r="A13" s="68" t="s">
        <v>23</v>
      </c>
      <c r="B13" s="75"/>
      <c r="C13" s="76"/>
      <c r="D13" s="70">
        <f>SUM(D17:D27)</f>
        <v>2034156</v>
      </c>
      <c r="E13" s="70">
        <v>443</v>
      </c>
      <c r="F13" s="70">
        <f aca="true" t="shared" si="1" ref="F13:V13">SUM(F17:F27)</f>
        <v>90213</v>
      </c>
      <c r="G13" s="70">
        <f t="shared" si="1"/>
        <v>36210</v>
      </c>
      <c r="H13" s="70">
        <v>159</v>
      </c>
      <c r="I13" s="70">
        <v>570</v>
      </c>
      <c r="J13" s="70">
        <f t="shared" si="1"/>
        <v>586950</v>
      </c>
      <c r="K13" s="70">
        <v>297</v>
      </c>
      <c r="L13" s="70">
        <f t="shared" si="1"/>
        <v>16947</v>
      </c>
      <c r="M13" s="70">
        <f t="shared" si="1"/>
        <v>262517</v>
      </c>
      <c r="N13" s="70">
        <v>290</v>
      </c>
      <c r="O13" s="70">
        <f t="shared" si="1"/>
        <v>7610</v>
      </c>
      <c r="P13" s="70">
        <f t="shared" si="1"/>
        <v>2515</v>
      </c>
      <c r="Q13" s="70">
        <f t="shared" si="1"/>
        <v>32</v>
      </c>
      <c r="R13" s="70">
        <f t="shared" si="1"/>
        <v>103852</v>
      </c>
      <c r="S13" s="70">
        <f t="shared" si="1"/>
        <v>15151</v>
      </c>
      <c r="T13" s="70">
        <f t="shared" si="1"/>
        <v>38923</v>
      </c>
      <c r="U13" s="70">
        <f t="shared" si="1"/>
        <v>4705</v>
      </c>
      <c r="V13" s="70">
        <f t="shared" si="1"/>
        <v>45981</v>
      </c>
      <c r="W13" s="77">
        <f>SUM(W17:W27)</f>
        <v>658</v>
      </c>
      <c r="X13" s="74" t="s">
        <v>24</v>
      </c>
    </row>
    <row r="14" spans="1:24" s="67" customFormat="1" ht="12" customHeight="1">
      <c r="A14" s="68"/>
      <c r="B14" s="62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7"/>
      <c r="X14" s="74"/>
    </row>
    <row r="15" spans="1:24" s="67" customFormat="1" ht="12" customHeight="1">
      <c r="A15" s="68" t="s">
        <v>25</v>
      </c>
      <c r="B15" s="75"/>
      <c r="C15" s="76"/>
      <c r="D15" s="70">
        <f>SUM(D29+D34+D41+D45+D51+D54+D64+D74+D79+D83+D90+D96)</f>
        <v>2797236</v>
      </c>
      <c r="E15" s="70">
        <v>420</v>
      </c>
      <c r="F15" s="70">
        <v>117501</v>
      </c>
      <c r="G15" s="70">
        <f aca="true" t="shared" si="2" ref="G15:V15">SUM(G29+G34+G41+G45+G51+G54+G64+G74+G79+G83+G90+G96)</f>
        <v>209593</v>
      </c>
      <c r="H15" s="70">
        <v>141</v>
      </c>
      <c r="I15" s="70">
        <f t="shared" si="2"/>
        <v>2968</v>
      </c>
      <c r="J15" s="70">
        <f t="shared" si="2"/>
        <v>542833</v>
      </c>
      <c r="K15" s="70">
        <v>285</v>
      </c>
      <c r="L15" s="70">
        <v>15505</v>
      </c>
      <c r="M15" s="70">
        <f t="shared" si="2"/>
        <v>573671</v>
      </c>
      <c r="N15" s="70">
        <v>295</v>
      </c>
      <c r="O15" s="70">
        <v>16975</v>
      </c>
      <c r="P15" s="70">
        <f t="shared" si="2"/>
        <v>5581</v>
      </c>
      <c r="Q15" s="70">
        <f t="shared" si="2"/>
        <v>54</v>
      </c>
      <c r="R15" s="70">
        <f t="shared" si="2"/>
        <v>218508</v>
      </c>
      <c r="S15" s="70">
        <f t="shared" si="2"/>
        <v>37904</v>
      </c>
      <c r="T15" s="70">
        <f t="shared" si="2"/>
        <v>57615</v>
      </c>
      <c r="U15" s="70">
        <f t="shared" si="2"/>
        <v>7258</v>
      </c>
      <c r="V15" s="70">
        <f t="shared" si="2"/>
        <v>118478</v>
      </c>
      <c r="W15" s="77">
        <f>SUM(W29+W34+W41+W45+W51+W54+W64+W74+W79+W83+W90+W96)</f>
        <v>1288</v>
      </c>
      <c r="X15" s="74" t="s">
        <v>26</v>
      </c>
    </row>
    <row r="16" spans="1:24" ht="12" customHeight="1">
      <c r="A16" s="78"/>
      <c r="B16" s="44"/>
      <c r="C16" s="45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49"/>
    </row>
    <row r="17" spans="1:24" ht="12" customHeight="1">
      <c r="A17" s="78">
        <v>1</v>
      </c>
      <c r="B17" s="34" t="s">
        <v>27</v>
      </c>
      <c r="C17" s="24"/>
      <c r="D17" s="50">
        <v>430000</v>
      </c>
      <c r="E17" s="50">
        <v>480</v>
      </c>
      <c r="F17" s="50">
        <v>20640</v>
      </c>
      <c r="G17" s="50">
        <v>9500</v>
      </c>
      <c r="H17" s="50">
        <v>150</v>
      </c>
      <c r="I17" s="50">
        <v>143</v>
      </c>
      <c r="J17" s="50">
        <v>80100</v>
      </c>
      <c r="K17" s="50">
        <v>260</v>
      </c>
      <c r="L17" s="51">
        <v>2083</v>
      </c>
      <c r="M17" s="51">
        <v>52000</v>
      </c>
      <c r="N17" s="51">
        <v>280</v>
      </c>
      <c r="O17" s="51">
        <v>1456</v>
      </c>
      <c r="P17" s="51">
        <v>350</v>
      </c>
      <c r="Q17" s="51">
        <v>7</v>
      </c>
      <c r="R17" s="51">
        <v>7900</v>
      </c>
      <c r="S17" s="51">
        <v>1264</v>
      </c>
      <c r="T17" s="51">
        <v>10500</v>
      </c>
      <c r="U17" s="51">
        <v>1260</v>
      </c>
      <c r="V17" s="51">
        <v>8000</v>
      </c>
      <c r="W17" s="52">
        <v>176</v>
      </c>
      <c r="X17" s="78">
        <v>1</v>
      </c>
    </row>
    <row r="18" spans="1:24" ht="12" customHeight="1">
      <c r="A18" s="78">
        <v>2</v>
      </c>
      <c r="B18" s="34" t="s">
        <v>28</v>
      </c>
      <c r="C18" s="24"/>
      <c r="D18" s="50">
        <v>49130</v>
      </c>
      <c r="E18" s="50">
        <v>350</v>
      </c>
      <c r="F18" s="50">
        <v>1720</v>
      </c>
      <c r="G18" s="50">
        <v>1400</v>
      </c>
      <c r="H18" s="50">
        <v>195</v>
      </c>
      <c r="I18" s="50">
        <v>27</v>
      </c>
      <c r="J18" s="50">
        <v>1400</v>
      </c>
      <c r="K18" s="50">
        <v>295</v>
      </c>
      <c r="L18" s="51">
        <v>41</v>
      </c>
      <c r="M18" s="51">
        <v>2500</v>
      </c>
      <c r="N18" s="51">
        <v>271</v>
      </c>
      <c r="O18" s="50">
        <v>68</v>
      </c>
      <c r="P18" s="50" t="s">
        <v>29</v>
      </c>
      <c r="Q18" s="50" t="s">
        <v>29</v>
      </c>
      <c r="R18" s="51">
        <v>140</v>
      </c>
      <c r="S18" s="51">
        <v>18</v>
      </c>
      <c r="T18" s="51">
        <v>1750</v>
      </c>
      <c r="U18" s="51">
        <v>260</v>
      </c>
      <c r="V18" s="51" t="s">
        <v>29</v>
      </c>
      <c r="W18" s="52" t="s">
        <v>29</v>
      </c>
      <c r="X18" s="78">
        <v>2</v>
      </c>
    </row>
    <row r="19" spans="1:24" ht="12" customHeight="1">
      <c r="A19" s="78">
        <v>3</v>
      </c>
      <c r="B19" s="34" t="s">
        <v>30</v>
      </c>
      <c r="C19" s="24"/>
      <c r="D19" s="50">
        <v>192891</v>
      </c>
      <c r="E19" s="50">
        <v>450</v>
      </c>
      <c r="F19" s="50">
        <v>8680</v>
      </c>
      <c r="G19" s="50">
        <v>100</v>
      </c>
      <c r="H19" s="50">
        <v>240</v>
      </c>
      <c r="I19" s="50">
        <v>2</v>
      </c>
      <c r="J19" s="50">
        <v>109000</v>
      </c>
      <c r="K19" s="50">
        <v>320</v>
      </c>
      <c r="L19" s="51">
        <v>3488</v>
      </c>
      <c r="M19" s="51">
        <v>7000</v>
      </c>
      <c r="N19" s="51">
        <v>280</v>
      </c>
      <c r="O19" s="51">
        <v>196</v>
      </c>
      <c r="P19" s="51">
        <v>200</v>
      </c>
      <c r="Q19" s="51">
        <v>2</v>
      </c>
      <c r="R19" s="51">
        <v>7000</v>
      </c>
      <c r="S19" s="51">
        <v>1400</v>
      </c>
      <c r="T19" s="51">
        <v>2350</v>
      </c>
      <c r="U19" s="51">
        <v>208</v>
      </c>
      <c r="V19" s="51">
        <v>950</v>
      </c>
      <c r="W19" s="52">
        <v>14</v>
      </c>
      <c r="X19" s="78">
        <v>3</v>
      </c>
    </row>
    <row r="20" spans="1:24" ht="12" customHeight="1">
      <c r="A20" s="78">
        <v>4</v>
      </c>
      <c r="B20" s="34" t="s">
        <v>31</v>
      </c>
      <c r="C20" s="24"/>
      <c r="D20" s="50">
        <v>165619</v>
      </c>
      <c r="E20" s="50">
        <v>450</v>
      </c>
      <c r="F20" s="50">
        <v>7453</v>
      </c>
      <c r="G20" s="50">
        <v>1500</v>
      </c>
      <c r="H20" s="50">
        <v>300</v>
      </c>
      <c r="I20" s="50">
        <v>45</v>
      </c>
      <c r="J20" s="50">
        <v>36000</v>
      </c>
      <c r="K20" s="50">
        <v>280</v>
      </c>
      <c r="L20" s="51">
        <v>1008</v>
      </c>
      <c r="M20" s="51">
        <v>45500</v>
      </c>
      <c r="N20" s="51">
        <v>300</v>
      </c>
      <c r="O20" s="51">
        <v>1366</v>
      </c>
      <c r="P20" s="51">
        <v>500</v>
      </c>
      <c r="Q20" s="50">
        <v>9</v>
      </c>
      <c r="R20" s="51">
        <v>8000</v>
      </c>
      <c r="S20" s="51">
        <v>1200</v>
      </c>
      <c r="T20" s="51">
        <v>4000</v>
      </c>
      <c r="U20" s="51">
        <v>440</v>
      </c>
      <c r="V20" s="51">
        <v>8200</v>
      </c>
      <c r="W20" s="52">
        <v>164</v>
      </c>
      <c r="X20" s="78">
        <v>4</v>
      </c>
    </row>
    <row r="21" spans="1:24" ht="12" customHeight="1">
      <c r="A21" s="78">
        <v>5</v>
      </c>
      <c r="B21" s="34" t="s">
        <v>32</v>
      </c>
      <c r="C21" s="24"/>
      <c r="D21" s="50">
        <v>105750</v>
      </c>
      <c r="E21" s="50">
        <v>360</v>
      </c>
      <c r="F21" s="50">
        <v>3807</v>
      </c>
      <c r="G21" s="50">
        <v>210</v>
      </c>
      <c r="H21" s="50">
        <v>240</v>
      </c>
      <c r="I21" s="50">
        <v>5</v>
      </c>
      <c r="J21" s="50">
        <v>9500</v>
      </c>
      <c r="K21" s="50">
        <v>250</v>
      </c>
      <c r="L21" s="51">
        <v>278</v>
      </c>
      <c r="M21" s="51">
        <v>19800</v>
      </c>
      <c r="N21" s="51">
        <v>270</v>
      </c>
      <c r="O21" s="51">
        <v>535</v>
      </c>
      <c r="P21" s="51">
        <v>70</v>
      </c>
      <c r="Q21" s="51">
        <v>1</v>
      </c>
      <c r="R21" s="51">
        <v>13500</v>
      </c>
      <c r="S21" s="51">
        <v>1890</v>
      </c>
      <c r="T21" s="51">
        <v>1700</v>
      </c>
      <c r="U21" s="51">
        <v>202</v>
      </c>
      <c r="V21" s="51">
        <v>1400</v>
      </c>
      <c r="W21" s="52">
        <v>21</v>
      </c>
      <c r="X21" s="78">
        <v>5</v>
      </c>
    </row>
    <row r="22" spans="1:24" ht="12" customHeight="1">
      <c r="A22" s="78">
        <v>6</v>
      </c>
      <c r="B22" s="34" t="s">
        <v>33</v>
      </c>
      <c r="C22" s="24"/>
      <c r="D22" s="50">
        <v>89125</v>
      </c>
      <c r="E22" s="50">
        <v>360</v>
      </c>
      <c r="F22" s="50">
        <v>3210</v>
      </c>
      <c r="G22" s="50">
        <v>2500</v>
      </c>
      <c r="H22" s="50">
        <v>200</v>
      </c>
      <c r="I22" s="50">
        <v>50</v>
      </c>
      <c r="J22" s="50">
        <v>12370</v>
      </c>
      <c r="K22" s="50">
        <v>305</v>
      </c>
      <c r="L22" s="51">
        <v>377</v>
      </c>
      <c r="M22" s="51">
        <v>24570</v>
      </c>
      <c r="N22" s="51">
        <v>310</v>
      </c>
      <c r="O22" s="51">
        <v>762</v>
      </c>
      <c r="P22" s="51" t="s">
        <v>29</v>
      </c>
      <c r="Q22" s="51" t="s">
        <v>29</v>
      </c>
      <c r="R22" s="51">
        <v>1100</v>
      </c>
      <c r="S22" s="51">
        <v>83</v>
      </c>
      <c r="T22" s="51">
        <v>530</v>
      </c>
      <c r="U22" s="51">
        <v>45</v>
      </c>
      <c r="V22" s="51">
        <v>3000</v>
      </c>
      <c r="W22" s="79">
        <v>15</v>
      </c>
      <c r="X22" s="78">
        <v>6</v>
      </c>
    </row>
    <row r="23" spans="1:24" ht="12" customHeight="1">
      <c r="A23" s="78">
        <v>7</v>
      </c>
      <c r="B23" s="34" t="s">
        <v>34</v>
      </c>
      <c r="C23" s="24"/>
      <c r="D23" s="50">
        <v>360</v>
      </c>
      <c r="E23" s="50">
        <v>230</v>
      </c>
      <c r="F23" s="50">
        <v>8</v>
      </c>
      <c r="G23" s="50" t="s">
        <v>29</v>
      </c>
      <c r="H23" s="50" t="s">
        <v>29</v>
      </c>
      <c r="I23" s="50" t="s">
        <v>29</v>
      </c>
      <c r="J23" s="50">
        <v>1700</v>
      </c>
      <c r="K23" s="50">
        <v>250</v>
      </c>
      <c r="L23" s="51">
        <v>43</v>
      </c>
      <c r="M23" s="51">
        <v>9800</v>
      </c>
      <c r="N23" s="51">
        <v>260</v>
      </c>
      <c r="O23" s="50">
        <v>255</v>
      </c>
      <c r="P23" s="50" t="s">
        <v>29</v>
      </c>
      <c r="Q23" s="50" t="s">
        <v>29</v>
      </c>
      <c r="R23" s="51">
        <v>11500</v>
      </c>
      <c r="S23" s="51">
        <v>1495</v>
      </c>
      <c r="T23" s="51">
        <v>1070</v>
      </c>
      <c r="U23" s="51">
        <v>118</v>
      </c>
      <c r="V23" s="51">
        <v>170</v>
      </c>
      <c r="W23" s="52">
        <v>2</v>
      </c>
      <c r="X23" s="78">
        <v>7</v>
      </c>
    </row>
    <row r="24" spans="1:24" ht="12" customHeight="1">
      <c r="A24" s="78">
        <v>8</v>
      </c>
      <c r="B24" s="34" t="s">
        <v>35</v>
      </c>
      <c r="C24" s="24"/>
      <c r="D24" s="50">
        <v>268930</v>
      </c>
      <c r="E24" s="50">
        <v>453</v>
      </c>
      <c r="F24" s="50">
        <v>12183</v>
      </c>
      <c r="G24" s="50">
        <v>18020</v>
      </c>
      <c r="H24" s="50">
        <v>150</v>
      </c>
      <c r="I24" s="50">
        <v>270</v>
      </c>
      <c r="J24" s="50">
        <v>31600</v>
      </c>
      <c r="K24" s="50">
        <v>222</v>
      </c>
      <c r="L24" s="51">
        <v>702</v>
      </c>
      <c r="M24" s="51">
        <v>24050</v>
      </c>
      <c r="N24" s="51">
        <v>250</v>
      </c>
      <c r="O24" s="51">
        <v>601</v>
      </c>
      <c r="P24" s="51">
        <v>350</v>
      </c>
      <c r="Q24" s="51">
        <v>4</v>
      </c>
      <c r="R24" s="51">
        <v>4300</v>
      </c>
      <c r="S24" s="51">
        <v>602</v>
      </c>
      <c r="T24" s="51">
        <v>250</v>
      </c>
      <c r="U24" s="51">
        <v>31</v>
      </c>
      <c r="V24" s="51">
        <v>900</v>
      </c>
      <c r="W24" s="52">
        <v>9</v>
      </c>
      <c r="X24" s="78">
        <v>8</v>
      </c>
    </row>
    <row r="25" spans="1:24" s="80" customFormat="1" ht="12" customHeight="1">
      <c r="A25" s="78">
        <v>9</v>
      </c>
      <c r="B25" s="34" t="s">
        <v>36</v>
      </c>
      <c r="C25" s="24"/>
      <c r="D25" s="50">
        <v>149445</v>
      </c>
      <c r="E25" s="50">
        <v>426</v>
      </c>
      <c r="F25" s="50">
        <v>6366</v>
      </c>
      <c r="G25" s="50">
        <v>826</v>
      </c>
      <c r="H25" s="50">
        <v>101</v>
      </c>
      <c r="I25" s="50">
        <v>8</v>
      </c>
      <c r="J25" s="50">
        <v>66278</v>
      </c>
      <c r="K25" s="50">
        <v>342</v>
      </c>
      <c r="L25" s="51">
        <v>2267</v>
      </c>
      <c r="M25" s="51">
        <v>24375</v>
      </c>
      <c r="N25" s="51">
        <v>325</v>
      </c>
      <c r="O25" s="51">
        <v>792</v>
      </c>
      <c r="P25" s="51">
        <v>313</v>
      </c>
      <c r="Q25" s="51">
        <v>4</v>
      </c>
      <c r="R25" s="51">
        <v>30124</v>
      </c>
      <c r="S25" s="51">
        <v>5181</v>
      </c>
      <c r="T25" s="51">
        <v>4763</v>
      </c>
      <c r="U25" s="51">
        <v>700</v>
      </c>
      <c r="V25" s="51">
        <v>8346</v>
      </c>
      <c r="W25" s="52">
        <v>104</v>
      </c>
      <c r="X25" s="78">
        <v>9</v>
      </c>
    </row>
    <row r="26" spans="1:24" ht="12" customHeight="1">
      <c r="A26" s="78">
        <v>10</v>
      </c>
      <c r="B26" s="34" t="s">
        <v>37</v>
      </c>
      <c r="C26" s="24"/>
      <c r="D26" s="50">
        <v>116390</v>
      </c>
      <c r="E26" s="50">
        <v>400</v>
      </c>
      <c r="F26" s="50">
        <v>4656</v>
      </c>
      <c r="G26" s="50" t="s">
        <v>29</v>
      </c>
      <c r="H26" s="50" t="s">
        <v>29</v>
      </c>
      <c r="I26" s="50" t="s">
        <v>29</v>
      </c>
      <c r="J26" s="50">
        <v>18900</v>
      </c>
      <c r="K26" s="50">
        <v>300</v>
      </c>
      <c r="L26" s="50">
        <v>57</v>
      </c>
      <c r="M26" s="50">
        <v>30000</v>
      </c>
      <c r="N26" s="50">
        <v>320</v>
      </c>
      <c r="O26" s="50">
        <v>960</v>
      </c>
      <c r="P26" s="50">
        <v>300</v>
      </c>
      <c r="Q26" s="50">
        <v>3</v>
      </c>
      <c r="R26" s="50">
        <v>3200</v>
      </c>
      <c r="S26" s="50">
        <v>480</v>
      </c>
      <c r="T26" s="50">
        <v>5000</v>
      </c>
      <c r="U26" s="50">
        <v>550</v>
      </c>
      <c r="V26" s="50">
        <v>3000</v>
      </c>
      <c r="W26" s="52">
        <v>45</v>
      </c>
      <c r="X26" s="49">
        <v>10</v>
      </c>
    </row>
    <row r="27" spans="1:24" ht="12" customHeight="1">
      <c r="A27" s="78">
        <v>11</v>
      </c>
      <c r="B27" s="34" t="s">
        <v>38</v>
      </c>
      <c r="C27" s="24"/>
      <c r="D27" s="57">
        <v>466516</v>
      </c>
      <c r="E27" s="57">
        <v>461</v>
      </c>
      <c r="F27" s="57">
        <v>21490</v>
      </c>
      <c r="G27" s="57">
        <v>2154</v>
      </c>
      <c r="H27" s="57">
        <v>120</v>
      </c>
      <c r="I27" s="57">
        <v>26</v>
      </c>
      <c r="J27" s="58">
        <v>220102</v>
      </c>
      <c r="K27" s="58">
        <v>300</v>
      </c>
      <c r="L27" s="59">
        <v>6603</v>
      </c>
      <c r="M27" s="59">
        <v>22922</v>
      </c>
      <c r="N27" s="59">
        <v>270</v>
      </c>
      <c r="O27" s="59">
        <v>619</v>
      </c>
      <c r="P27" s="59">
        <v>432</v>
      </c>
      <c r="Q27" s="59">
        <v>2</v>
      </c>
      <c r="R27" s="59">
        <v>17088</v>
      </c>
      <c r="S27" s="81">
        <v>1538</v>
      </c>
      <c r="T27" s="59">
        <v>7010</v>
      </c>
      <c r="U27" s="59">
        <v>891</v>
      </c>
      <c r="V27" s="59">
        <v>12015</v>
      </c>
      <c r="W27" s="60">
        <v>108</v>
      </c>
      <c r="X27" s="82">
        <v>11</v>
      </c>
    </row>
    <row r="28" spans="1:24" ht="12" customHeight="1">
      <c r="A28" s="78"/>
      <c r="B28" s="44"/>
      <c r="C28" s="45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49"/>
    </row>
    <row r="29" spans="1:24" s="85" customFormat="1" ht="12" customHeight="1">
      <c r="A29" s="83"/>
      <c r="B29" s="68" t="s">
        <v>39</v>
      </c>
      <c r="C29" s="76"/>
      <c r="D29" s="70">
        <f>SUM(D30:D32)</f>
        <v>102072</v>
      </c>
      <c r="E29" s="70">
        <v>379</v>
      </c>
      <c r="F29" s="70">
        <v>3868</v>
      </c>
      <c r="G29" s="70">
        <f aca="true" t="shared" si="3" ref="G29:W29">SUM(G30:G32)</f>
        <v>1180</v>
      </c>
      <c r="H29" s="70">
        <v>170</v>
      </c>
      <c r="I29" s="70">
        <f t="shared" si="3"/>
        <v>20</v>
      </c>
      <c r="J29" s="70">
        <f t="shared" si="3"/>
        <v>38707</v>
      </c>
      <c r="K29" s="70">
        <v>293</v>
      </c>
      <c r="L29" s="70">
        <v>1133</v>
      </c>
      <c r="M29" s="70">
        <f t="shared" si="3"/>
        <v>22516</v>
      </c>
      <c r="N29" s="70">
        <v>283</v>
      </c>
      <c r="O29" s="70">
        <f t="shared" si="3"/>
        <v>638</v>
      </c>
      <c r="P29" s="70">
        <f t="shared" si="3"/>
        <v>150</v>
      </c>
      <c r="Q29" s="84">
        <f t="shared" si="3"/>
        <v>0</v>
      </c>
      <c r="R29" s="70">
        <f t="shared" si="3"/>
        <v>38700</v>
      </c>
      <c r="S29" s="70">
        <f t="shared" si="3"/>
        <v>8003</v>
      </c>
      <c r="T29" s="70">
        <f t="shared" si="3"/>
        <v>5710</v>
      </c>
      <c r="U29" s="70">
        <f t="shared" si="3"/>
        <v>636</v>
      </c>
      <c r="V29" s="70">
        <f t="shared" si="3"/>
        <v>5100</v>
      </c>
      <c r="W29" s="77">
        <f t="shared" si="3"/>
        <v>65</v>
      </c>
      <c r="X29" s="74" t="s">
        <v>40</v>
      </c>
    </row>
    <row r="30" spans="1:24" ht="12" customHeight="1">
      <c r="A30" s="78">
        <v>12</v>
      </c>
      <c r="B30" s="44"/>
      <c r="C30" s="45" t="s">
        <v>41</v>
      </c>
      <c r="D30" s="50">
        <v>38500</v>
      </c>
      <c r="E30" s="50">
        <v>340</v>
      </c>
      <c r="F30" s="50">
        <v>1309</v>
      </c>
      <c r="G30" s="50">
        <v>30</v>
      </c>
      <c r="H30" s="50">
        <v>70</v>
      </c>
      <c r="I30" s="86">
        <v>0</v>
      </c>
      <c r="J30" s="50">
        <v>3262</v>
      </c>
      <c r="K30" s="50">
        <v>240</v>
      </c>
      <c r="L30" s="50">
        <v>78</v>
      </c>
      <c r="M30" s="50">
        <v>5606</v>
      </c>
      <c r="N30" s="50">
        <v>240</v>
      </c>
      <c r="O30" s="50">
        <v>135</v>
      </c>
      <c r="P30" s="50" t="s">
        <v>29</v>
      </c>
      <c r="Q30" s="50" t="s">
        <v>29</v>
      </c>
      <c r="R30" s="50">
        <v>600</v>
      </c>
      <c r="S30" s="50">
        <v>540</v>
      </c>
      <c r="T30" s="50">
        <v>460</v>
      </c>
      <c r="U30" s="50">
        <v>36</v>
      </c>
      <c r="V30" s="50">
        <v>600</v>
      </c>
      <c r="W30" s="52">
        <v>8</v>
      </c>
      <c r="X30" s="49">
        <v>12</v>
      </c>
    </row>
    <row r="31" spans="1:24" ht="12" customHeight="1">
      <c r="A31" s="78">
        <v>13</v>
      </c>
      <c r="B31" s="44"/>
      <c r="C31" s="45" t="s">
        <v>42</v>
      </c>
      <c r="D31" s="57">
        <v>37112</v>
      </c>
      <c r="E31" s="57">
        <v>390</v>
      </c>
      <c r="F31" s="57">
        <v>1447</v>
      </c>
      <c r="G31" s="50">
        <v>1000</v>
      </c>
      <c r="H31" s="50">
        <v>180</v>
      </c>
      <c r="I31" s="50">
        <v>18</v>
      </c>
      <c r="J31" s="58">
        <v>18505</v>
      </c>
      <c r="K31" s="58">
        <v>295</v>
      </c>
      <c r="L31" s="59">
        <v>546</v>
      </c>
      <c r="M31" s="59">
        <v>7060</v>
      </c>
      <c r="N31" s="59">
        <v>280</v>
      </c>
      <c r="O31" s="59">
        <v>198</v>
      </c>
      <c r="P31" s="59">
        <v>150</v>
      </c>
      <c r="Q31" s="86">
        <v>0</v>
      </c>
      <c r="R31" s="59">
        <v>10000</v>
      </c>
      <c r="S31" s="59">
        <v>1000</v>
      </c>
      <c r="T31" s="59">
        <v>4000</v>
      </c>
      <c r="U31" s="59">
        <v>360</v>
      </c>
      <c r="V31" s="59">
        <v>3500</v>
      </c>
      <c r="W31" s="60">
        <v>35</v>
      </c>
      <c r="X31" s="82">
        <v>13</v>
      </c>
    </row>
    <row r="32" spans="1:24" ht="12" customHeight="1">
      <c r="A32" s="78">
        <v>14</v>
      </c>
      <c r="B32" s="44"/>
      <c r="C32" s="45" t="s">
        <v>43</v>
      </c>
      <c r="D32" s="50">
        <v>26460</v>
      </c>
      <c r="E32" s="50">
        <v>420</v>
      </c>
      <c r="F32" s="50">
        <v>1111</v>
      </c>
      <c r="G32" s="50">
        <v>150</v>
      </c>
      <c r="H32" s="50">
        <v>120</v>
      </c>
      <c r="I32" s="50">
        <v>2</v>
      </c>
      <c r="J32" s="50">
        <v>16940</v>
      </c>
      <c r="K32" s="50">
        <v>300</v>
      </c>
      <c r="L32" s="51">
        <v>508</v>
      </c>
      <c r="M32" s="51">
        <v>9850</v>
      </c>
      <c r="N32" s="51">
        <v>310</v>
      </c>
      <c r="O32" s="51">
        <v>305</v>
      </c>
      <c r="P32" s="50" t="s">
        <v>29</v>
      </c>
      <c r="Q32" s="50" t="s">
        <v>29</v>
      </c>
      <c r="R32" s="51">
        <v>28100</v>
      </c>
      <c r="S32" s="51">
        <v>6463</v>
      </c>
      <c r="T32" s="51">
        <v>1250</v>
      </c>
      <c r="U32" s="51">
        <v>240</v>
      </c>
      <c r="V32" s="51">
        <v>1000</v>
      </c>
      <c r="W32" s="52">
        <v>22</v>
      </c>
      <c r="X32" s="49">
        <v>14</v>
      </c>
    </row>
    <row r="33" spans="1:24" ht="12" customHeight="1">
      <c r="A33" s="87"/>
      <c r="B33" s="44"/>
      <c r="C33" s="45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2"/>
    </row>
    <row r="34" spans="1:24" s="67" customFormat="1" ht="12" customHeight="1">
      <c r="A34" s="83"/>
      <c r="B34" s="75" t="s">
        <v>44</v>
      </c>
      <c r="C34" s="76"/>
      <c r="D34" s="70">
        <f>SUM(D35:D39)</f>
        <v>299530</v>
      </c>
      <c r="E34" s="70">
        <v>379</v>
      </c>
      <c r="F34" s="70">
        <v>11347</v>
      </c>
      <c r="G34" s="70">
        <f aca="true" t="shared" si="4" ref="G34:W34">SUM(G35:G39)</f>
        <v>1030</v>
      </c>
      <c r="H34" s="70">
        <v>149</v>
      </c>
      <c r="I34" s="70">
        <f t="shared" si="4"/>
        <v>16</v>
      </c>
      <c r="J34" s="70">
        <f t="shared" si="4"/>
        <v>106200</v>
      </c>
      <c r="K34" s="70">
        <v>321</v>
      </c>
      <c r="L34" s="70">
        <v>3414</v>
      </c>
      <c r="M34" s="70">
        <f t="shared" si="4"/>
        <v>93900</v>
      </c>
      <c r="N34" s="70">
        <v>339</v>
      </c>
      <c r="O34" s="70">
        <f t="shared" si="4"/>
        <v>3172</v>
      </c>
      <c r="P34" s="70">
        <f t="shared" si="4"/>
        <v>700</v>
      </c>
      <c r="Q34" s="70">
        <f t="shared" si="4"/>
        <v>6</v>
      </c>
      <c r="R34" s="70">
        <f t="shared" si="4"/>
        <v>24600</v>
      </c>
      <c r="S34" s="70">
        <f t="shared" si="4"/>
        <v>3825</v>
      </c>
      <c r="T34" s="70">
        <f t="shared" si="4"/>
        <v>6600</v>
      </c>
      <c r="U34" s="70">
        <f t="shared" si="4"/>
        <v>885</v>
      </c>
      <c r="V34" s="70">
        <f t="shared" si="4"/>
        <v>11900</v>
      </c>
      <c r="W34" s="77">
        <f t="shared" si="4"/>
        <v>121</v>
      </c>
      <c r="X34" s="74" t="s">
        <v>45</v>
      </c>
    </row>
    <row r="35" spans="1:24" s="80" customFormat="1" ht="12" customHeight="1">
      <c r="A35" s="78">
        <v>15</v>
      </c>
      <c r="B35" s="44"/>
      <c r="C35" s="45" t="s">
        <v>46</v>
      </c>
      <c r="D35" s="50">
        <v>46550</v>
      </c>
      <c r="E35" s="50">
        <v>400</v>
      </c>
      <c r="F35" s="50">
        <v>1862</v>
      </c>
      <c r="G35" s="50">
        <v>200</v>
      </c>
      <c r="H35" s="50">
        <v>135</v>
      </c>
      <c r="I35" s="50">
        <v>3</v>
      </c>
      <c r="J35" s="50">
        <v>24200</v>
      </c>
      <c r="K35" s="50">
        <v>330</v>
      </c>
      <c r="L35" s="51">
        <v>799</v>
      </c>
      <c r="M35" s="51">
        <v>13600</v>
      </c>
      <c r="N35" s="51">
        <v>338</v>
      </c>
      <c r="O35" s="51">
        <v>460</v>
      </c>
      <c r="P35" s="50">
        <v>200</v>
      </c>
      <c r="Q35" s="50">
        <v>2</v>
      </c>
      <c r="R35" s="51">
        <v>8800</v>
      </c>
      <c r="S35" s="51">
        <v>1276</v>
      </c>
      <c r="T35" s="51">
        <v>800</v>
      </c>
      <c r="U35" s="51">
        <v>112</v>
      </c>
      <c r="V35" s="51">
        <v>2300</v>
      </c>
      <c r="W35" s="52">
        <v>15</v>
      </c>
      <c r="X35" s="49">
        <v>15</v>
      </c>
    </row>
    <row r="36" spans="1:24" ht="12" customHeight="1">
      <c r="A36" s="78">
        <v>16</v>
      </c>
      <c r="B36" s="44"/>
      <c r="C36" s="45" t="s">
        <v>47</v>
      </c>
      <c r="D36" s="50">
        <v>1711</v>
      </c>
      <c r="E36" s="50">
        <v>295</v>
      </c>
      <c r="F36" s="50">
        <v>50</v>
      </c>
      <c r="G36" s="50">
        <v>200</v>
      </c>
      <c r="H36" s="50">
        <v>200</v>
      </c>
      <c r="I36" s="50">
        <v>4</v>
      </c>
      <c r="J36" s="50" t="s">
        <v>29</v>
      </c>
      <c r="K36" s="50" t="s">
        <v>29</v>
      </c>
      <c r="L36" s="50" t="s">
        <v>29</v>
      </c>
      <c r="M36" s="50" t="s">
        <v>29</v>
      </c>
      <c r="N36" s="50" t="s">
        <v>29</v>
      </c>
      <c r="O36" s="50" t="s">
        <v>29</v>
      </c>
      <c r="P36" s="50" t="s">
        <v>29</v>
      </c>
      <c r="Q36" s="50" t="s">
        <v>29</v>
      </c>
      <c r="R36" s="50">
        <v>9100</v>
      </c>
      <c r="S36" s="50">
        <v>1820</v>
      </c>
      <c r="T36" s="50">
        <v>500</v>
      </c>
      <c r="U36" s="50">
        <v>40</v>
      </c>
      <c r="V36" s="50">
        <v>1000</v>
      </c>
      <c r="W36" s="52">
        <v>15</v>
      </c>
      <c r="X36" s="49">
        <v>16</v>
      </c>
    </row>
    <row r="37" spans="1:24" ht="12" customHeight="1">
      <c r="A37" s="78">
        <v>17</v>
      </c>
      <c r="B37" s="44"/>
      <c r="C37" s="45" t="s">
        <v>48</v>
      </c>
      <c r="D37" s="57">
        <v>120404</v>
      </c>
      <c r="E37" s="57">
        <v>364</v>
      </c>
      <c r="F37" s="57">
        <v>4383</v>
      </c>
      <c r="G37" s="57">
        <v>500</v>
      </c>
      <c r="H37" s="50">
        <v>137</v>
      </c>
      <c r="I37" s="50">
        <v>7</v>
      </c>
      <c r="J37" s="58">
        <v>44500</v>
      </c>
      <c r="K37" s="58">
        <v>333</v>
      </c>
      <c r="L37" s="59">
        <v>1482</v>
      </c>
      <c r="M37" s="59">
        <v>37600</v>
      </c>
      <c r="N37" s="59">
        <v>349</v>
      </c>
      <c r="O37" s="59">
        <v>1312</v>
      </c>
      <c r="P37" s="59">
        <v>300</v>
      </c>
      <c r="Q37" s="59">
        <v>2</v>
      </c>
      <c r="R37" s="59">
        <v>3000</v>
      </c>
      <c r="S37" s="59">
        <v>360</v>
      </c>
      <c r="T37" s="59">
        <v>2700</v>
      </c>
      <c r="U37" s="59">
        <v>376</v>
      </c>
      <c r="V37" s="59">
        <v>4400</v>
      </c>
      <c r="W37" s="60">
        <v>49</v>
      </c>
      <c r="X37" s="82">
        <v>17</v>
      </c>
    </row>
    <row r="38" spans="1:24" s="80" customFormat="1" ht="12" customHeight="1">
      <c r="A38" s="78">
        <v>18</v>
      </c>
      <c r="B38" s="44"/>
      <c r="C38" s="45" t="s">
        <v>49</v>
      </c>
      <c r="D38" s="50">
        <v>45932</v>
      </c>
      <c r="E38" s="50">
        <v>410</v>
      </c>
      <c r="F38" s="50">
        <v>1883</v>
      </c>
      <c r="G38" s="50" t="s">
        <v>29</v>
      </c>
      <c r="H38" s="50" t="s">
        <v>29</v>
      </c>
      <c r="I38" s="50" t="s">
        <v>29</v>
      </c>
      <c r="J38" s="50">
        <v>12800</v>
      </c>
      <c r="K38" s="50">
        <v>270</v>
      </c>
      <c r="L38" s="51">
        <v>346</v>
      </c>
      <c r="M38" s="51">
        <v>12500</v>
      </c>
      <c r="N38" s="51">
        <v>280</v>
      </c>
      <c r="O38" s="51">
        <v>350</v>
      </c>
      <c r="P38" s="51" t="s">
        <v>29</v>
      </c>
      <c r="Q38" s="50" t="s">
        <v>29</v>
      </c>
      <c r="R38" s="51">
        <v>1900</v>
      </c>
      <c r="S38" s="51">
        <v>171</v>
      </c>
      <c r="T38" s="51">
        <v>700</v>
      </c>
      <c r="U38" s="51">
        <v>92</v>
      </c>
      <c r="V38" s="51">
        <v>1000</v>
      </c>
      <c r="W38" s="52">
        <v>6</v>
      </c>
      <c r="X38" s="49">
        <v>18</v>
      </c>
    </row>
    <row r="39" spans="1:24" ht="12" customHeight="1">
      <c r="A39" s="78">
        <v>19</v>
      </c>
      <c r="B39" s="44"/>
      <c r="C39" s="45" t="s">
        <v>50</v>
      </c>
      <c r="D39" s="50">
        <v>84933</v>
      </c>
      <c r="E39" s="50">
        <v>373</v>
      </c>
      <c r="F39" s="50">
        <v>3168</v>
      </c>
      <c r="G39" s="50">
        <v>130</v>
      </c>
      <c r="H39" s="50">
        <v>130</v>
      </c>
      <c r="I39" s="50">
        <v>2</v>
      </c>
      <c r="J39" s="50">
        <v>24700</v>
      </c>
      <c r="K39" s="50">
        <v>319</v>
      </c>
      <c r="L39" s="50">
        <v>788</v>
      </c>
      <c r="M39" s="50">
        <v>30200</v>
      </c>
      <c r="N39" s="50">
        <v>348</v>
      </c>
      <c r="O39" s="88">
        <v>1050</v>
      </c>
      <c r="P39" s="88">
        <v>200</v>
      </c>
      <c r="Q39" s="50">
        <v>2</v>
      </c>
      <c r="R39" s="50">
        <v>1800</v>
      </c>
      <c r="S39" s="50">
        <v>198</v>
      </c>
      <c r="T39" s="50">
        <v>1900</v>
      </c>
      <c r="U39" s="50">
        <v>265</v>
      </c>
      <c r="V39" s="50">
        <v>3200</v>
      </c>
      <c r="W39" s="52">
        <v>36</v>
      </c>
      <c r="X39" s="49">
        <v>19</v>
      </c>
    </row>
    <row r="40" spans="1:24" ht="12" customHeight="1">
      <c r="A40" s="87"/>
      <c r="B40" s="44"/>
      <c r="C40" s="45"/>
      <c r="D40" s="57"/>
      <c r="E40" s="57"/>
      <c r="F40" s="57"/>
      <c r="G40" s="57"/>
      <c r="H40" s="57"/>
      <c r="I40" s="57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  <c r="X40" s="82"/>
    </row>
    <row r="41" spans="1:24" s="67" customFormat="1" ht="12" customHeight="1">
      <c r="A41" s="89"/>
      <c r="B41" s="68" t="s">
        <v>51</v>
      </c>
      <c r="C41" s="76"/>
      <c r="D41" s="70">
        <f>SUM(D42:D43)</f>
        <v>204903</v>
      </c>
      <c r="E41" s="70">
        <v>416</v>
      </c>
      <c r="F41" s="70">
        <f aca="true" t="shared" si="5" ref="F41:W41">SUM(F42:F43)</f>
        <v>8518</v>
      </c>
      <c r="G41" s="70">
        <f t="shared" si="5"/>
        <v>4500</v>
      </c>
      <c r="H41" s="70">
        <v>148</v>
      </c>
      <c r="I41" s="70">
        <f t="shared" si="5"/>
        <v>67</v>
      </c>
      <c r="J41" s="70">
        <f t="shared" si="5"/>
        <v>47150</v>
      </c>
      <c r="K41" s="70">
        <v>307</v>
      </c>
      <c r="L41" s="70">
        <f t="shared" si="5"/>
        <v>1449</v>
      </c>
      <c r="M41" s="70">
        <f t="shared" si="5"/>
        <v>44900</v>
      </c>
      <c r="N41" s="70">
        <v>321</v>
      </c>
      <c r="O41" s="70">
        <f t="shared" si="5"/>
        <v>1441</v>
      </c>
      <c r="P41" s="70">
        <f t="shared" si="5"/>
        <v>700</v>
      </c>
      <c r="Q41" s="70">
        <f t="shared" si="5"/>
        <v>8</v>
      </c>
      <c r="R41" s="70">
        <f t="shared" si="5"/>
        <v>9100</v>
      </c>
      <c r="S41" s="70">
        <f t="shared" si="5"/>
        <v>1686</v>
      </c>
      <c r="T41" s="70">
        <f t="shared" si="5"/>
        <v>11200</v>
      </c>
      <c r="U41" s="70">
        <f t="shared" si="5"/>
        <v>1569</v>
      </c>
      <c r="V41" s="70">
        <f t="shared" si="5"/>
        <v>2860</v>
      </c>
      <c r="W41" s="77">
        <f t="shared" si="5"/>
        <v>25</v>
      </c>
      <c r="X41" s="74" t="s">
        <v>52</v>
      </c>
    </row>
    <row r="42" spans="1:24" ht="12" customHeight="1">
      <c r="A42" s="78">
        <v>20</v>
      </c>
      <c r="B42" s="87"/>
      <c r="C42" s="45" t="s">
        <v>53</v>
      </c>
      <c r="D42" s="50">
        <v>78286</v>
      </c>
      <c r="E42" s="50">
        <v>360</v>
      </c>
      <c r="F42" s="50">
        <v>2818</v>
      </c>
      <c r="G42" s="50">
        <v>3500</v>
      </c>
      <c r="H42" s="50">
        <v>150</v>
      </c>
      <c r="I42" s="50">
        <v>53</v>
      </c>
      <c r="J42" s="50">
        <v>27350</v>
      </c>
      <c r="K42" s="50">
        <v>300</v>
      </c>
      <c r="L42" s="51">
        <v>821</v>
      </c>
      <c r="M42" s="51">
        <v>19700</v>
      </c>
      <c r="N42" s="51">
        <v>320</v>
      </c>
      <c r="O42" s="51">
        <v>630</v>
      </c>
      <c r="P42" s="51">
        <v>200</v>
      </c>
      <c r="Q42" s="50">
        <v>2</v>
      </c>
      <c r="R42" s="51">
        <v>6300</v>
      </c>
      <c r="S42" s="51">
        <v>1260</v>
      </c>
      <c r="T42" s="51">
        <v>8300</v>
      </c>
      <c r="U42" s="51">
        <v>1183</v>
      </c>
      <c r="V42" s="51">
        <v>360</v>
      </c>
      <c r="W42" s="52">
        <v>5</v>
      </c>
      <c r="X42" s="49">
        <v>20</v>
      </c>
    </row>
    <row r="43" spans="1:24" s="80" customFormat="1" ht="12" customHeight="1">
      <c r="A43" s="78">
        <v>21</v>
      </c>
      <c r="B43" s="87"/>
      <c r="C43" s="45" t="s">
        <v>54</v>
      </c>
      <c r="D43" s="50">
        <v>126617</v>
      </c>
      <c r="E43" s="50">
        <v>450</v>
      </c>
      <c r="F43" s="50">
        <v>5700</v>
      </c>
      <c r="G43" s="50">
        <v>1000</v>
      </c>
      <c r="H43" s="50">
        <v>139</v>
      </c>
      <c r="I43" s="50">
        <v>14</v>
      </c>
      <c r="J43" s="50">
        <v>19800</v>
      </c>
      <c r="K43" s="50">
        <v>317</v>
      </c>
      <c r="L43" s="51">
        <v>628</v>
      </c>
      <c r="M43" s="51">
        <v>25200</v>
      </c>
      <c r="N43" s="51">
        <v>322</v>
      </c>
      <c r="O43" s="51">
        <v>811</v>
      </c>
      <c r="P43" s="50">
        <v>500</v>
      </c>
      <c r="Q43" s="50">
        <v>6</v>
      </c>
      <c r="R43" s="51">
        <v>2800</v>
      </c>
      <c r="S43" s="51">
        <v>426</v>
      </c>
      <c r="T43" s="51">
        <v>2900</v>
      </c>
      <c r="U43" s="51">
        <v>386</v>
      </c>
      <c r="V43" s="51">
        <v>2500</v>
      </c>
      <c r="W43" s="52">
        <v>20</v>
      </c>
      <c r="X43" s="49">
        <v>21</v>
      </c>
    </row>
    <row r="44" spans="1:25" s="67" customFormat="1" ht="12" customHeight="1">
      <c r="A44" s="87"/>
      <c r="B44" s="44"/>
      <c r="C44" s="4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88"/>
      <c r="P44" s="88"/>
      <c r="Q44" s="88"/>
      <c r="R44" s="50"/>
      <c r="S44" s="50"/>
      <c r="T44" s="50"/>
      <c r="U44" s="50"/>
      <c r="V44" s="50"/>
      <c r="W44" s="52"/>
      <c r="X44" s="49"/>
      <c r="Y44" s="3"/>
    </row>
    <row r="45" spans="1:24" s="85" customFormat="1" ht="12" customHeight="1">
      <c r="A45" s="83"/>
      <c r="B45" s="68" t="s">
        <v>55</v>
      </c>
      <c r="C45" s="76"/>
      <c r="D45" s="70">
        <f>SUM(D46:D49)</f>
        <v>362041</v>
      </c>
      <c r="E45" s="70">
        <v>442</v>
      </c>
      <c r="F45" s="70">
        <f aca="true" t="shared" si="6" ref="F45:V45">SUM(F46:F49)</f>
        <v>16008</v>
      </c>
      <c r="G45" s="70">
        <f t="shared" si="6"/>
        <v>8430</v>
      </c>
      <c r="H45" s="70">
        <v>212</v>
      </c>
      <c r="I45" s="70">
        <f t="shared" si="6"/>
        <v>178</v>
      </c>
      <c r="J45" s="70">
        <f t="shared" si="6"/>
        <v>52104</v>
      </c>
      <c r="K45" s="70">
        <v>340</v>
      </c>
      <c r="L45" s="70">
        <v>1771</v>
      </c>
      <c r="M45" s="70">
        <f t="shared" si="6"/>
        <v>75556</v>
      </c>
      <c r="N45" s="70">
        <v>356</v>
      </c>
      <c r="O45" s="70">
        <f t="shared" si="6"/>
        <v>2689</v>
      </c>
      <c r="P45" s="70">
        <f t="shared" si="6"/>
        <v>45</v>
      </c>
      <c r="Q45" s="84">
        <f t="shared" si="6"/>
        <v>0</v>
      </c>
      <c r="R45" s="70">
        <f t="shared" si="6"/>
        <v>5700</v>
      </c>
      <c r="S45" s="70">
        <f t="shared" si="6"/>
        <v>767</v>
      </c>
      <c r="T45" s="70">
        <f t="shared" si="6"/>
        <v>3640</v>
      </c>
      <c r="U45" s="70">
        <f t="shared" si="6"/>
        <v>436</v>
      </c>
      <c r="V45" s="70">
        <f t="shared" si="6"/>
        <v>8100</v>
      </c>
      <c r="W45" s="77">
        <v>83</v>
      </c>
      <c r="X45" s="64" t="s">
        <v>56</v>
      </c>
    </row>
    <row r="46" spans="1:24" ht="12" customHeight="1">
      <c r="A46" s="78">
        <v>22</v>
      </c>
      <c r="B46" s="44"/>
      <c r="C46" s="45" t="s">
        <v>57</v>
      </c>
      <c r="D46" s="50">
        <v>72257</v>
      </c>
      <c r="E46" s="50">
        <v>460</v>
      </c>
      <c r="F46" s="50">
        <v>3324</v>
      </c>
      <c r="G46" s="50">
        <v>4100</v>
      </c>
      <c r="H46" s="50">
        <v>240</v>
      </c>
      <c r="I46" s="50">
        <v>98</v>
      </c>
      <c r="J46" s="50">
        <v>15900</v>
      </c>
      <c r="K46" s="50">
        <v>330</v>
      </c>
      <c r="L46" s="50">
        <v>526</v>
      </c>
      <c r="M46" s="50">
        <v>16500</v>
      </c>
      <c r="N46" s="50">
        <v>360</v>
      </c>
      <c r="O46" s="50">
        <v>594</v>
      </c>
      <c r="P46" s="50" t="s">
        <v>29</v>
      </c>
      <c r="Q46" s="50" t="s">
        <v>29</v>
      </c>
      <c r="R46" s="50">
        <v>2050</v>
      </c>
      <c r="S46" s="50">
        <v>267</v>
      </c>
      <c r="T46" s="50">
        <v>520</v>
      </c>
      <c r="U46" s="50">
        <v>52</v>
      </c>
      <c r="V46" s="50">
        <v>1300</v>
      </c>
      <c r="W46" s="79">
        <v>13</v>
      </c>
      <c r="X46" s="49">
        <v>22</v>
      </c>
    </row>
    <row r="47" spans="1:24" ht="12" customHeight="1">
      <c r="A47" s="78">
        <v>23</v>
      </c>
      <c r="B47" s="44"/>
      <c r="C47" s="45" t="s">
        <v>58</v>
      </c>
      <c r="D47" s="58">
        <v>90141</v>
      </c>
      <c r="E47" s="58">
        <v>450</v>
      </c>
      <c r="F47" s="58">
        <v>4056</v>
      </c>
      <c r="G47" s="58">
        <v>2350</v>
      </c>
      <c r="H47" s="50">
        <v>180</v>
      </c>
      <c r="I47" s="50">
        <v>42</v>
      </c>
      <c r="J47" s="58">
        <v>15500</v>
      </c>
      <c r="K47" s="58">
        <v>360</v>
      </c>
      <c r="L47" s="59">
        <v>558</v>
      </c>
      <c r="M47" s="59">
        <v>18450</v>
      </c>
      <c r="N47" s="59">
        <v>310</v>
      </c>
      <c r="O47" s="59">
        <v>572</v>
      </c>
      <c r="P47" s="59">
        <v>30</v>
      </c>
      <c r="Q47" s="86">
        <v>0</v>
      </c>
      <c r="R47" s="59">
        <v>2450</v>
      </c>
      <c r="S47" s="59">
        <v>380</v>
      </c>
      <c r="T47" s="59">
        <v>1000</v>
      </c>
      <c r="U47" s="59">
        <v>111</v>
      </c>
      <c r="V47" s="59">
        <v>2100</v>
      </c>
      <c r="W47" s="60">
        <v>25</v>
      </c>
      <c r="X47" s="82">
        <v>23</v>
      </c>
    </row>
    <row r="48" spans="1:24" ht="12" customHeight="1">
      <c r="A48" s="78">
        <v>24</v>
      </c>
      <c r="B48" s="44"/>
      <c r="C48" s="45" t="s">
        <v>59</v>
      </c>
      <c r="D48" s="50">
        <v>138667</v>
      </c>
      <c r="E48" s="50">
        <v>428</v>
      </c>
      <c r="F48" s="50">
        <v>5945</v>
      </c>
      <c r="G48" s="50">
        <v>480</v>
      </c>
      <c r="H48" s="50">
        <v>160</v>
      </c>
      <c r="I48" s="50">
        <v>8</v>
      </c>
      <c r="J48" s="50">
        <v>20200</v>
      </c>
      <c r="K48" s="50">
        <v>335</v>
      </c>
      <c r="L48" s="51">
        <v>677</v>
      </c>
      <c r="M48" s="51">
        <v>39600</v>
      </c>
      <c r="N48" s="51">
        <v>378</v>
      </c>
      <c r="O48" s="51">
        <v>1497</v>
      </c>
      <c r="P48" s="51">
        <v>15</v>
      </c>
      <c r="Q48" s="86">
        <v>0</v>
      </c>
      <c r="R48" s="51">
        <v>600</v>
      </c>
      <c r="S48" s="51">
        <v>96</v>
      </c>
      <c r="T48" s="51">
        <v>1420</v>
      </c>
      <c r="U48" s="51">
        <v>217</v>
      </c>
      <c r="V48" s="51">
        <v>3600</v>
      </c>
      <c r="W48" s="52">
        <v>32</v>
      </c>
      <c r="X48" s="49">
        <v>24</v>
      </c>
    </row>
    <row r="49" spans="1:24" ht="12" customHeight="1">
      <c r="A49" s="78">
        <v>25</v>
      </c>
      <c r="B49" s="44"/>
      <c r="C49" s="45" t="s">
        <v>60</v>
      </c>
      <c r="D49" s="50">
        <v>60976</v>
      </c>
      <c r="E49" s="50">
        <v>440</v>
      </c>
      <c r="F49" s="50">
        <v>2683</v>
      </c>
      <c r="G49" s="50">
        <v>1500</v>
      </c>
      <c r="H49" s="50">
        <v>200</v>
      </c>
      <c r="I49" s="50">
        <v>30</v>
      </c>
      <c r="J49" s="50">
        <v>504</v>
      </c>
      <c r="K49" s="50">
        <v>240</v>
      </c>
      <c r="L49" s="51">
        <v>12</v>
      </c>
      <c r="M49" s="51">
        <v>1006</v>
      </c>
      <c r="N49" s="51">
        <v>260</v>
      </c>
      <c r="O49" s="51">
        <v>26</v>
      </c>
      <c r="P49" s="50" t="s">
        <v>29</v>
      </c>
      <c r="Q49" s="50" t="s">
        <v>29</v>
      </c>
      <c r="R49" s="51">
        <v>600</v>
      </c>
      <c r="S49" s="51">
        <v>24</v>
      </c>
      <c r="T49" s="51">
        <v>700</v>
      </c>
      <c r="U49" s="51">
        <v>56</v>
      </c>
      <c r="V49" s="51">
        <v>1100</v>
      </c>
      <c r="W49" s="52">
        <v>12</v>
      </c>
      <c r="X49" s="49">
        <v>25</v>
      </c>
    </row>
    <row r="50" spans="1:24" ht="12" customHeight="1">
      <c r="A50" s="87"/>
      <c r="B50" s="44"/>
      <c r="C50" s="45"/>
      <c r="D50" s="50"/>
      <c r="E50" s="50"/>
      <c r="F50" s="50"/>
      <c r="G50" s="50"/>
      <c r="H50" s="50"/>
      <c r="I50" s="50"/>
      <c r="J50" s="50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9"/>
    </row>
    <row r="51" spans="1:24" s="67" customFormat="1" ht="12" customHeight="1">
      <c r="A51" s="83"/>
      <c r="B51" s="68" t="s">
        <v>61</v>
      </c>
      <c r="C51" s="76"/>
      <c r="D51" s="70">
        <f>SUM(D52)</f>
        <v>19928</v>
      </c>
      <c r="E51" s="70">
        <f aca="true" t="shared" si="7" ref="E51:W51">SUM(E52)</f>
        <v>372</v>
      </c>
      <c r="F51" s="70">
        <f t="shared" si="7"/>
        <v>741</v>
      </c>
      <c r="G51" s="70">
        <f t="shared" si="7"/>
        <v>0</v>
      </c>
      <c r="H51" s="70">
        <f t="shared" si="7"/>
        <v>0</v>
      </c>
      <c r="I51" s="70">
        <f t="shared" si="7"/>
        <v>0</v>
      </c>
      <c r="J51" s="70">
        <f t="shared" si="7"/>
        <v>5245</v>
      </c>
      <c r="K51" s="70">
        <f t="shared" si="7"/>
        <v>260</v>
      </c>
      <c r="L51" s="70">
        <f t="shared" si="7"/>
        <v>137</v>
      </c>
      <c r="M51" s="70">
        <f t="shared" si="7"/>
        <v>7802</v>
      </c>
      <c r="N51" s="70">
        <f t="shared" si="7"/>
        <v>240</v>
      </c>
      <c r="O51" s="70">
        <f t="shared" si="7"/>
        <v>187</v>
      </c>
      <c r="P51" s="70">
        <f t="shared" si="7"/>
        <v>11</v>
      </c>
      <c r="Q51" s="84">
        <f t="shared" si="7"/>
        <v>0</v>
      </c>
      <c r="R51" s="70">
        <f t="shared" si="7"/>
        <v>5047</v>
      </c>
      <c r="S51" s="70">
        <f t="shared" si="7"/>
        <v>373</v>
      </c>
      <c r="T51" s="70">
        <f t="shared" si="7"/>
        <v>1511</v>
      </c>
      <c r="U51" s="70">
        <f t="shared" si="7"/>
        <v>150</v>
      </c>
      <c r="V51" s="70">
        <f t="shared" si="7"/>
        <v>31</v>
      </c>
      <c r="W51" s="77">
        <f t="shared" si="7"/>
        <v>1</v>
      </c>
      <c r="X51" s="74" t="s">
        <v>62</v>
      </c>
    </row>
    <row r="52" spans="1:24" ht="12" customHeight="1">
      <c r="A52" s="90">
        <v>26</v>
      </c>
      <c r="B52" s="44"/>
      <c r="C52" s="45" t="s">
        <v>63</v>
      </c>
      <c r="D52" s="50">
        <v>19928</v>
      </c>
      <c r="E52" s="50">
        <v>372</v>
      </c>
      <c r="F52" s="50">
        <v>741</v>
      </c>
      <c r="G52" s="50" t="s">
        <v>29</v>
      </c>
      <c r="H52" s="50" t="s">
        <v>29</v>
      </c>
      <c r="I52" s="50" t="s">
        <v>29</v>
      </c>
      <c r="J52" s="50">
        <v>5245</v>
      </c>
      <c r="K52" s="50">
        <v>260</v>
      </c>
      <c r="L52" s="51">
        <v>137</v>
      </c>
      <c r="M52" s="51">
        <v>7802</v>
      </c>
      <c r="N52" s="51">
        <v>240</v>
      </c>
      <c r="O52" s="51">
        <v>187</v>
      </c>
      <c r="P52" s="51">
        <v>11</v>
      </c>
      <c r="Q52" s="86">
        <v>0</v>
      </c>
      <c r="R52" s="51">
        <v>5047</v>
      </c>
      <c r="S52" s="51">
        <v>373</v>
      </c>
      <c r="T52" s="51">
        <v>1511</v>
      </c>
      <c r="U52" s="51">
        <v>150</v>
      </c>
      <c r="V52" s="51">
        <v>31</v>
      </c>
      <c r="W52" s="52">
        <v>1</v>
      </c>
      <c r="X52" s="49">
        <v>26</v>
      </c>
    </row>
    <row r="53" spans="1:24" ht="12" customHeight="1">
      <c r="A53" s="5"/>
      <c r="B53" s="44"/>
      <c r="C53" s="45"/>
      <c r="D53" s="50"/>
      <c r="E53" s="50"/>
      <c r="F53" s="50"/>
      <c r="G53" s="50"/>
      <c r="H53" s="50"/>
      <c r="I53" s="50"/>
      <c r="J53" s="50"/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  <c r="X53" s="49"/>
    </row>
    <row r="54" spans="1:24" s="85" customFormat="1" ht="12" customHeight="1">
      <c r="A54" s="83"/>
      <c r="B54" s="68" t="s">
        <v>64</v>
      </c>
      <c r="C54" s="76"/>
      <c r="D54" s="70">
        <f>SUM(D55:D62)</f>
        <v>118114</v>
      </c>
      <c r="E54" s="70">
        <v>378</v>
      </c>
      <c r="F54" s="70">
        <f aca="true" t="shared" si="8" ref="F54:W54">SUM(F55:F62)</f>
        <v>4465</v>
      </c>
      <c r="G54" s="70">
        <f t="shared" si="8"/>
        <v>1190</v>
      </c>
      <c r="H54" s="70">
        <v>195</v>
      </c>
      <c r="I54" s="70">
        <f t="shared" si="8"/>
        <v>23</v>
      </c>
      <c r="J54" s="70">
        <f t="shared" si="8"/>
        <v>12619</v>
      </c>
      <c r="K54" s="70">
        <v>283</v>
      </c>
      <c r="L54" s="70">
        <f t="shared" si="8"/>
        <v>357</v>
      </c>
      <c r="M54" s="70">
        <f t="shared" si="8"/>
        <v>29238</v>
      </c>
      <c r="N54" s="70">
        <v>288</v>
      </c>
      <c r="O54" s="70">
        <f t="shared" si="8"/>
        <v>843</v>
      </c>
      <c r="P54" s="70">
        <f t="shared" si="8"/>
        <v>690</v>
      </c>
      <c r="Q54" s="70">
        <f t="shared" si="8"/>
        <v>7</v>
      </c>
      <c r="R54" s="70">
        <f t="shared" si="8"/>
        <v>31225</v>
      </c>
      <c r="S54" s="70">
        <f t="shared" si="8"/>
        <v>5401</v>
      </c>
      <c r="T54" s="70">
        <f t="shared" si="8"/>
        <v>3095</v>
      </c>
      <c r="U54" s="70">
        <f t="shared" si="8"/>
        <v>393</v>
      </c>
      <c r="V54" s="70">
        <f t="shared" si="8"/>
        <v>6780</v>
      </c>
      <c r="W54" s="77">
        <f t="shared" si="8"/>
        <v>87</v>
      </c>
      <c r="X54" s="74" t="s">
        <v>65</v>
      </c>
    </row>
    <row r="55" spans="1:24" ht="12" customHeight="1">
      <c r="A55" s="90">
        <v>27</v>
      </c>
      <c r="B55" s="44"/>
      <c r="C55" s="45" t="s">
        <v>66</v>
      </c>
      <c r="D55" s="50">
        <v>2366</v>
      </c>
      <c r="E55" s="50">
        <v>320</v>
      </c>
      <c r="F55" s="50">
        <v>76</v>
      </c>
      <c r="G55" s="50" t="s">
        <v>29</v>
      </c>
      <c r="H55" s="50" t="s">
        <v>29</v>
      </c>
      <c r="I55" s="50" t="s">
        <v>29</v>
      </c>
      <c r="J55" s="50">
        <v>200</v>
      </c>
      <c r="K55" s="50">
        <v>293</v>
      </c>
      <c r="L55" s="50">
        <v>6</v>
      </c>
      <c r="M55" s="50">
        <v>2600</v>
      </c>
      <c r="N55" s="50">
        <v>337</v>
      </c>
      <c r="O55" s="50">
        <v>88</v>
      </c>
      <c r="P55" s="50" t="s">
        <v>29</v>
      </c>
      <c r="Q55" s="50" t="s">
        <v>29</v>
      </c>
      <c r="R55" s="50">
        <v>2800</v>
      </c>
      <c r="S55" s="51">
        <v>448</v>
      </c>
      <c r="T55" s="50">
        <v>500</v>
      </c>
      <c r="U55" s="50">
        <v>60</v>
      </c>
      <c r="V55" s="50">
        <v>400</v>
      </c>
      <c r="W55" s="52">
        <v>4</v>
      </c>
      <c r="X55" s="49">
        <v>27</v>
      </c>
    </row>
    <row r="56" spans="1:24" ht="12" customHeight="1">
      <c r="A56" s="90">
        <v>28</v>
      </c>
      <c r="B56" s="44"/>
      <c r="C56" s="45" t="s">
        <v>67</v>
      </c>
      <c r="D56" s="58">
        <v>33705</v>
      </c>
      <c r="E56" s="58">
        <v>370</v>
      </c>
      <c r="F56" s="58">
        <v>1247</v>
      </c>
      <c r="G56" s="58">
        <v>550</v>
      </c>
      <c r="H56" s="58">
        <v>165</v>
      </c>
      <c r="I56" s="58">
        <v>9</v>
      </c>
      <c r="J56" s="58">
        <v>7550</v>
      </c>
      <c r="K56" s="58">
        <v>310</v>
      </c>
      <c r="L56" s="59">
        <v>234</v>
      </c>
      <c r="M56" s="59">
        <v>8150</v>
      </c>
      <c r="N56" s="59">
        <v>330</v>
      </c>
      <c r="O56" s="59">
        <v>269</v>
      </c>
      <c r="P56" s="59">
        <v>30</v>
      </c>
      <c r="Q56" s="86">
        <v>0</v>
      </c>
      <c r="R56" s="59">
        <v>4150</v>
      </c>
      <c r="S56" s="59">
        <v>685</v>
      </c>
      <c r="T56" s="59">
        <v>850</v>
      </c>
      <c r="U56" s="59">
        <v>113</v>
      </c>
      <c r="V56" s="59">
        <v>1330</v>
      </c>
      <c r="W56" s="60">
        <v>19</v>
      </c>
      <c r="X56" s="82">
        <v>28</v>
      </c>
    </row>
    <row r="57" spans="1:24" ht="12" customHeight="1">
      <c r="A57" s="90">
        <v>29</v>
      </c>
      <c r="B57" s="44"/>
      <c r="C57" s="45" t="s">
        <v>68</v>
      </c>
      <c r="D57" s="50">
        <v>11092</v>
      </c>
      <c r="E57" s="50">
        <v>360</v>
      </c>
      <c r="F57" s="50">
        <v>399</v>
      </c>
      <c r="G57" s="50" t="s">
        <v>29</v>
      </c>
      <c r="H57" s="57" t="s">
        <v>29</v>
      </c>
      <c r="I57" s="57" t="s">
        <v>29</v>
      </c>
      <c r="J57" s="50">
        <v>1500</v>
      </c>
      <c r="K57" s="50">
        <v>260</v>
      </c>
      <c r="L57" s="51">
        <v>39</v>
      </c>
      <c r="M57" s="51">
        <v>2000</v>
      </c>
      <c r="N57" s="51">
        <v>290</v>
      </c>
      <c r="O57" s="51">
        <v>58</v>
      </c>
      <c r="P57" s="51">
        <v>60</v>
      </c>
      <c r="Q57" s="51">
        <v>1</v>
      </c>
      <c r="R57" s="51">
        <v>1100</v>
      </c>
      <c r="S57" s="51">
        <v>165</v>
      </c>
      <c r="T57" s="51">
        <v>750</v>
      </c>
      <c r="U57" s="51">
        <v>93</v>
      </c>
      <c r="V57" s="51">
        <v>1000</v>
      </c>
      <c r="W57" s="52">
        <v>12</v>
      </c>
      <c r="X57" s="49">
        <v>29</v>
      </c>
    </row>
    <row r="58" spans="1:24" ht="12" customHeight="1">
      <c r="A58" s="90">
        <v>30</v>
      </c>
      <c r="B58" s="44"/>
      <c r="C58" s="45" t="s">
        <v>69</v>
      </c>
      <c r="D58" s="50">
        <v>39104</v>
      </c>
      <c r="E58" s="50">
        <v>385</v>
      </c>
      <c r="F58" s="50">
        <v>1506</v>
      </c>
      <c r="G58" s="50">
        <v>140</v>
      </c>
      <c r="H58" s="50">
        <v>150</v>
      </c>
      <c r="I58" s="57">
        <v>2</v>
      </c>
      <c r="J58" s="50">
        <v>1500</v>
      </c>
      <c r="K58" s="50">
        <v>200</v>
      </c>
      <c r="L58" s="51">
        <v>30</v>
      </c>
      <c r="M58" s="51">
        <v>3800</v>
      </c>
      <c r="N58" s="51">
        <v>230</v>
      </c>
      <c r="O58" s="51">
        <v>87</v>
      </c>
      <c r="P58" s="51">
        <v>600</v>
      </c>
      <c r="Q58" s="51">
        <v>6</v>
      </c>
      <c r="R58" s="51">
        <v>3400</v>
      </c>
      <c r="S58" s="51">
        <v>612</v>
      </c>
      <c r="T58" s="51">
        <v>40</v>
      </c>
      <c r="U58" s="51">
        <v>5</v>
      </c>
      <c r="V58" s="51">
        <v>2100</v>
      </c>
      <c r="W58" s="52">
        <v>25</v>
      </c>
      <c r="X58" s="49">
        <v>30</v>
      </c>
    </row>
    <row r="59" spans="1:24" ht="12" customHeight="1">
      <c r="A59" s="90">
        <v>31</v>
      </c>
      <c r="B59" s="44"/>
      <c r="C59" s="45" t="s">
        <v>70</v>
      </c>
      <c r="D59" s="50">
        <v>26230</v>
      </c>
      <c r="E59" s="50">
        <v>400</v>
      </c>
      <c r="F59" s="50">
        <v>1049</v>
      </c>
      <c r="G59" s="50">
        <v>500</v>
      </c>
      <c r="H59" s="50">
        <v>240</v>
      </c>
      <c r="I59" s="57">
        <v>12</v>
      </c>
      <c r="J59" s="50">
        <v>1049</v>
      </c>
      <c r="K59" s="50">
        <v>270</v>
      </c>
      <c r="L59" s="51">
        <v>28</v>
      </c>
      <c r="M59" s="51">
        <v>1338</v>
      </c>
      <c r="N59" s="51">
        <v>300</v>
      </c>
      <c r="O59" s="51">
        <v>40</v>
      </c>
      <c r="P59" s="50" t="s">
        <v>29</v>
      </c>
      <c r="Q59" s="50" t="s">
        <v>29</v>
      </c>
      <c r="R59" s="51">
        <v>275</v>
      </c>
      <c r="S59" s="51">
        <v>43</v>
      </c>
      <c r="T59" s="51">
        <v>145</v>
      </c>
      <c r="U59" s="51">
        <v>20</v>
      </c>
      <c r="V59" s="51">
        <v>830</v>
      </c>
      <c r="W59" s="52">
        <v>12</v>
      </c>
      <c r="X59" s="49">
        <v>31</v>
      </c>
    </row>
    <row r="60" spans="1:24" ht="12" customHeight="1">
      <c r="A60" s="90">
        <v>32</v>
      </c>
      <c r="B60" s="44"/>
      <c r="C60" s="45" t="s">
        <v>71</v>
      </c>
      <c r="D60" s="50">
        <v>1110</v>
      </c>
      <c r="E60" s="50">
        <v>350</v>
      </c>
      <c r="F60" s="50">
        <v>39</v>
      </c>
      <c r="G60" s="50" t="s">
        <v>29</v>
      </c>
      <c r="H60" s="50" t="s">
        <v>29</v>
      </c>
      <c r="I60" s="50" t="s">
        <v>29</v>
      </c>
      <c r="J60" s="50">
        <v>50</v>
      </c>
      <c r="K60" s="50">
        <v>230</v>
      </c>
      <c r="L60" s="57">
        <v>1</v>
      </c>
      <c r="M60" s="51">
        <v>750</v>
      </c>
      <c r="N60" s="51">
        <v>240</v>
      </c>
      <c r="O60" s="51">
        <v>18</v>
      </c>
      <c r="P60" s="50" t="s">
        <v>29</v>
      </c>
      <c r="Q60" s="50" t="s">
        <v>29</v>
      </c>
      <c r="R60" s="51">
        <v>1300</v>
      </c>
      <c r="S60" s="51">
        <v>208</v>
      </c>
      <c r="T60" s="51">
        <v>60</v>
      </c>
      <c r="U60" s="51">
        <v>7</v>
      </c>
      <c r="V60" s="51">
        <v>20</v>
      </c>
      <c r="W60" s="91">
        <v>0</v>
      </c>
      <c r="X60" s="49">
        <v>32</v>
      </c>
    </row>
    <row r="61" spans="1:24" ht="12" customHeight="1">
      <c r="A61" s="90">
        <v>33</v>
      </c>
      <c r="B61" s="44"/>
      <c r="C61" s="45" t="s">
        <v>72</v>
      </c>
      <c r="D61" s="50" t="s">
        <v>29</v>
      </c>
      <c r="E61" s="50" t="s">
        <v>29</v>
      </c>
      <c r="F61" s="50" t="s">
        <v>29</v>
      </c>
      <c r="G61" s="50" t="s">
        <v>29</v>
      </c>
      <c r="H61" s="50" t="s">
        <v>29</v>
      </c>
      <c r="I61" s="50" t="s">
        <v>29</v>
      </c>
      <c r="J61" s="50">
        <v>20</v>
      </c>
      <c r="K61" s="50">
        <v>180</v>
      </c>
      <c r="L61" s="86">
        <v>0</v>
      </c>
      <c r="M61" s="51">
        <v>1100</v>
      </c>
      <c r="N61" s="51">
        <v>240</v>
      </c>
      <c r="O61" s="51">
        <v>26</v>
      </c>
      <c r="P61" s="50" t="s">
        <v>29</v>
      </c>
      <c r="Q61" s="50" t="s">
        <v>29</v>
      </c>
      <c r="R61" s="51">
        <v>1200</v>
      </c>
      <c r="S61" s="51">
        <v>180</v>
      </c>
      <c r="T61" s="51">
        <v>500</v>
      </c>
      <c r="U61" s="51">
        <v>65</v>
      </c>
      <c r="V61" s="51">
        <v>700</v>
      </c>
      <c r="W61" s="52">
        <v>9</v>
      </c>
      <c r="X61" s="49">
        <v>33</v>
      </c>
    </row>
    <row r="62" spans="1:24" ht="12" customHeight="1">
      <c r="A62" s="90">
        <v>34</v>
      </c>
      <c r="B62" s="44"/>
      <c r="C62" s="45" t="s">
        <v>73</v>
      </c>
      <c r="D62" s="50">
        <v>4507</v>
      </c>
      <c r="E62" s="50">
        <v>330</v>
      </c>
      <c r="F62" s="50">
        <v>149</v>
      </c>
      <c r="G62" s="50" t="s">
        <v>29</v>
      </c>
      <c r="H62" s="50" t="s">
        <v>29</v>
      </c>
      <c r="I62" s="50" t="s">
        <v>29</v>
      </c>
      <c r="J62" s="50">
        <v>750</v>
      </c>
      <c r="K62" s="50">
        <v>250</v>
      </c>
      <c r="L62" s="51">
        <v>19</v>
      </c>
      <c r="M62" s="51">
        <v>9500</v>
      </c>
      <c r="N62" s="51">
        <v>270</v>
      </c>
      <c r="O62" s="51">
        <v>257</v>
      </c>
      <c r="P62" s="50" t="s">
        <v>29</v>
      </c>
      <c r="Q62" s="50" t="s">
        <v>29</v>
      </c>
      <c r="R62" s="51">
        <v>17000</v>
      </c>
      <c r="S62" s="51">
        <v>3060</v>
      </c>
      <c r="T62" s="51">
        <v>250</v>
      </c>
      <c r="U62" s="51">
        <v>30</v>
      </c>
      <c r="V62" s="51">
        <v>400</v>
      </c>
      <c r="W62" s="52">
        <v>6</v>
      </c>
      <c r="X62" s="49">
        <v>34</v>
      </c>
    </row>
    <row r="63" spans="1:24" s="80" customFormat="1" ht="12" customHeight="1">
      <c r="A63" s="87"/>
      <c r="B63" s="44"/>
      <c r="C63" s="45"/>
      <c r="D63" s="50"/>
      <c r="E63" s="50"/>
      <c r="F63" s="50"/>
      <c r="G63" s="50"/>
      <c r="H63" s="50"/>
      <c r="I63" s="50"/>
      <c r="J63" s="50"/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82"/>
    </row>
    <row r="64" spans="1:24" s="67" customFormat="1" ht="12" customHeight="1">
      <c r="A64" s="83"/>
      <c r="B64" s="68" t="s">
        <v>74</v>
      </c>
      <c r="C64" s="76"/>
      <c r="D64" s="70">
        <f>SUM(D65:D72)</f>
        <v>533192</v>
      </c>
      <c r="E64" s="70">
        <v>427</v>
      </c>
      <c r="F64" s="70">
        <f aca="true" t="shared" si="9" ref="F64:V64">SUM(F65:F72)</f>
        <v>22754</v>
      </c>
      <c r="G64" s="70">
        <f t="shared" si="9"/>
        <v>140100</v>
      </c>
      <c r="H64" s="70">
        <v>123</v>
      </c>
      <c r="I64" s="70">
        <v>1729</v>
      </c>
      <c r="J64" s="70">
        <f t="shared" si="9"/>
        <v>134840</v>
      </c>
      <c r="K64" s="70">
        <v>265</v>
      </c>
      <c r="L64" s="70">
        <f t="shared" si="9"/>
        <v>3577</v>
      </c>
      <c r="M64" s="70">
        <f t="shared" si="9"/>
        <v>165660</v>
      </c>
      <c r="N64" s="70">
        <v>281</v>
      </c>
      <c r="O64" s="70">
        <f t="shared" si="9"/>
        <v>4660</v>
      </c>
      <c r="P64" s="70">
        <f t="shared" si="9"/>
        <v>790</v>
      </c>
      <c r="Q64" s="70">
        <f t="shared" si="9"/>
        <v>7</v>
      </c>
      <c r="R64" s="70">
        <f t="shared" si="9"/>
        <v>82220</v>
      </c>
      <c r="S64" s="70">
        <f t="shared" si="9"/>
        <v>15516</v>
      </c>
      <c r="T64" s="70">
        <f t="shared" si="9"/>
        <v>5110</v>
      </c>
      <c r="U64" s="70">
        <f t="shared" si="9"/>
        <v>598</v>
      </c>
      <c r="V64" s="70">
        <f t="shared" si="9"/>
        <v>40390</v>
      </c>
      <c r="W64" s="77">
        <v>469</v>
      </c>
      <c r="X64" s="64" t="s">
        <v>75</v>
      </c>
    </row>
    <row r="65" spans="1:24" ht="12" customHeight="1">
      <c r="A65" s="90">
        <v>35</v>
      </c>
      <c r="B65" s="44"/>
      <c r="C65" s="45" t="s">
        <v>76</v>
      </c>
      <c r="D65" s="58">
        <v>74190</v>
      </c>
      <c r="E65" s="58">
        <v>450</v>
      </c>
      <c r="F65" s="58">
        <v>3339</v>
      </c>
      <c r="G65" s="58">
        <v>12520</v>
      </c>
      <c r="H65" s="58">
        <v>240</v>
      </c>
      <c r="I65" s="58">
        <v>300</v>
      </c>
      <c r="J65" s="58">
        <v>29300</v>
      </c>
      <c r="K65" s="58">
        <v>250</v>
      </c>
      <c r="L65" s="59">
        <v>733</v>
      </c>
      <c r="M65" s="59">
        <v>42000</v>
      </c>
      <c r="N65" s="59">
        <v>270</v>
      </c>
      <c r="O65" s="59">
        <v>1134</v>
      </c>
      <c r="P65" s="59">
        <v>420</v>
      </c>
      <c r="Q65" s="59">
        <v>4</v>
      </c>
      <c r="R65" s="59">
        <v>35550</v>
      </c>
      <c r="S65" s="81">
        <v>6399</v>
      </c>
      <c r="T65" s="59">
        <v>610</v>
      </c>
      <c r="U65" s="59">
        <v>73</v>
      </c>
      <c r="V65" s="59">
        <v>4040</v>
      </c>
      <c r="W65" s="60">
        <v>48</v>
      </c>
      <c r="X65" s="82">
        <v>35</v>
      </c>
    </row>
    <row r="66" spans="1:24" ht="12" customHeight="1">
      <c r="A66" s="90">
        <v>36</v>
      </c>
      <c r="B66" s="44"/>
      <c r="C66" s="45" t="s">
        <v>77</v>
      </c>
      <c r="D66" s="50">
        <v>76932</v>
      </c>
      <c r="E66" s="50">
        <v>400</v>
      </c>
      <c r="F66" s="50">
        <v>3077</v>
      </c>
      <c r="G66" s="50">
        <v>18900</v>
      </c>
      <c r="H66" s="50">
        <v>180</v>
      </c>
      <c r="I66" s="50">
        <v>340</v>
      </c>
      <c r="J66" s="50">
        <v>25000</v>
      </c>
      <c r="K66" s="50">
        <v>250</v>
      </c>
      <c r="L66" s="51">
        <v>625</v>
      </c>
      <c r="M66" s="51">
        <v>29500</v>
      </c>
      <c r="N66" s="51">
        <v>260</v>
      </c>
      <c r="O66" s="51">
        <v>767</v>
      </c>
      <c r="P66" s="51">
        <v>50</v>
      </c>
      <c r="Q66" s="86">
        <v>0</v>
      </c>
      <c r="R66" s="51">
        <v>21000</v>
      </c>
      <c r="S66" s="51">
        <v>4200</v>
      </c>
      <c r="T66" s="51">
        <v>900</v>
      </c>
      <c r="U66" s="51">
        <v>115</v>
      </c>
      <c r="V66" s="51">
        <v>6000</v>
      </c>
      <c r="W66" s="52">
        <v>66</v>
      </c>
      <c r="X66" s="49">
        <v>36</v>
      </c>
    </row>
    <row r="67" spans="1:24" s="80" customFormat="1" ht="12" customHeight="1">
      <c r="A67" s="78">
        <v>37</v>
      </c>
      <c r="B67" s="44"/>
      <c r="C67" s="45" t="s">
        <v>78</v>
      </c>
      <c r="D67" s="50">
        <v>37310</v>
      </c>
      <c r="E67" s="50">
        <v>460</v>
      </c>
      <c r="F67" s="50">
        <v>1716</v>
      </c>
      <c r="G67" s="50">
        <v>2100</v>
      </c>
      <c r="H67" s="50">
        <v>240</v>
      </c>
      <c r="I67" s="50">
        <v>50</v>
      </c>
      <c r="J67" s="50">
        <v>9800</v>
      </c>
      <c r="K67" s="50">
        <v>250</v>
      </c>
      <c r="L67" s="51">
        <v>245</v>
      </c>
      <c r="M67" s="51">
        <v>12100</v>
      </c>
      <c r="N67" s="51">
        <v>260</v>
      </c>
      <c r="O67" s="51">
        <v>315</v>
      </c>
      <c r="P67" s="51">
        <v>50</v>
      </c>
      <c r="Q67" s="51">
        <v>1</v>
      </c>
      <c r="R67" s="51">
        <v>2700</v>
      </c>
      <c r="S67" s="51">
        <v>432</v>
      </c>
      <c r="T67" s="51">
        <v>500</v>
      </c>
      <c r="U67" s="51">
        <v>48</v>
      </c>
      <c r="V67" s="51">
        <v>2400</v>
      </c>
      <c r="W67" s="52">
        <v>31</v>
      </c>
      <c r="X67" s="49">
        <v>37</v>
      </c>
    </row>
    <row r="68" spans="1:24" ht="12" customHeight="1">
      <c r="A68" s="90">
        <v>38</v>
      </c>
      <c r="B68" s="44"/>
      <c r="C68" s="45" t="s">
        <v>79</v>
      </c>
      <c r="D68" s="50">
        <v>126476</v>
      </c>
      <c r="E68" s="50">
        <v>480</v>
      </c>
      <c r="F68" s="50">
        <v>6071</v>
      </c>
      <c r="G68" s="50">
        <v>650</v>
      </c>
      <c r="H68" s="50">
        <v>240</v>
      </c>
      <c r="I68" s="50">
        <v>16</v>
      </c>
      <c r="J68" s="50">
        <v>2200</v>
      </c>
      <c r="K68" s="50">
        <v>300</v>
      </c>
      <c r="L68" s="50">
        <v>66</v>
      </c>
      <c r="M68" s="50">
        <v>2500</v>
      </c>
      <c r="N68" s="50">
        <v>310</v>
      </c>
      <c r="O68" s="88">
        <v>78</v>
      </c>
      <c r="P68" s="88">
        <v>20</v>
      </c>
      <c r="Q68" s="86">
        <v>0</v>
      </c>
      <c r="R68" s="50">
        <v>2500</v>
      </c>
      <c r="S68" s="50">
        <v>350</v>
      </c>
      <c r="T68" s="50">
        <v>1400</v>
      </c>
      <c r="U68" s="50">
        <v>119</v>
      </c>
      <c r="V68" s="50">
        <v>1000</v>
      </c>
      <c r="W68" s="52">
        <v>10</v>
      </c>
      <c r="X68" s="49">
        <v>38</v>
      </c>
    </row>
    <row r="69" spans="1:24" ht="12" customHeight="1">
      <c r="A69" s="90">
        <v>39</v>
      </c>
      <c r="B69" s="44"/>
      <c r="C69" s="45" t="s">
        <v>80</v>
      </c>
      <c r="D69" s="58">
        <v>76284</v>
      </c>
      <c r="E69" s="58">
        <v>398</v>
      </c>
      <c r="F69" s="58">
        <v>3036</v>
      </c>
      <c r="G69" s="57">
        <v>3600</v>
      </c>
      <c r="H69" s="57">
        <v>151</v>
      </c>
      <c r="I69" s="58">
        <v>54</v>
      </c>
      <c r="J69" s="58">
        <v>11500</v>
      </c>
      <c r="K69" s="58">
        <v>270</v>
      </c>
      <c r="L69" s="59">
        <v>311</v>
      </c>
      <c r="M69" s="59">
        <v>14000</v>
      </c>
      <c r="N69" s="59">
        <v>280</v>
      </c>
      <c r="O69" s="59">
        <v>392</v>
      </c>
      <c r="P69" s="50" t="s">
        <v>29</v>
      </c>
      <c r="Q69" s="50" t="s">
        <v>29</v>
      </c>
      <c r="R69" s="59">
        <v>1500</v>
      </c>
      <c r="S69" s="59">
        <v>165</v>
      </c>
      <c r="T69" s="59">
        <v>500</v>
      </c>
      <c r="U69" s="59">
        <v>35</v>
      </c>
      <c r="V69" s="59">
        <v>3200</v>
      </c>
      <c r="W69" s="60">
        <v>35</v>
      </c>
      <c r="X69" s="82">
        <v>39</v>
      </c>
    </row>
    <row r="70" spans="1:24" s="80" customFormat="1" ht="12" customHeight="1">
      <c r="A70" s="78">
        <v>40</v>
      </c>
      <c r="B70" s="44"/>
      <c r="C70" s="45" t="s">
        <v>81</v>
      </c>
      <c r="D70" s="50">
        <v>82340</v>
      </c>
      <c r="E70" s="50">
        <v>380</v>
      </c>
      <c r="F70" s="50">
        <v>3129</v>
      </c>
      <c r="G70" s="50">
        <v>45850</v>
      </c>
      <c r="H70" s="50">
        <v>165</v>
      </c>
      <c r="I70" s="50">
        <v>757</v>
      </c>
      <c r="J70" s="50">
        <v>23500</v>
      </c>
      <c r="K70" s="50">
        <v>300</v>
      </c>
      <c r="L70" s="51">
        <v>705</v>
      </c>
      <c r="M70" s="51">
        <v>34700</v>
      </c>
      <c r="N70" s="51">
        <v>320</v>
      </c>
      <c r="O70" s="51">
        <v>1110</v>
      </c>
      <c r="P70" s="51">
        <v>200</v>
      </c>
      <c r="Q70" s="51">
        <v>2</v>
      </c>
      <c r="R70" s="51">
        <v>5620</v>
      </c>
      <c r="S70" s="51">
        <v>1011</v>
      </c>
      <c r="T70" s="51">
        <v>660</v>
      </c>
      <c r="U70" s="51">
        <v>78</v>
      </c>
      <c r="V70" s="51">
        <v>20450</v>
      </c>
      <c r="W70" s="52">
        <v>235</v>
      </c>
      <c r="X70" s="49">
        <v>40</v>
      </c>
    </row>
    <row r="71" spans="1:24" ht="12" customHeight="1">
      <c r="A71" s="90">
        <v>41</v>
      </c>
      <c r="B71" s="44"/>
      <c r="C71" s="45" t="s">
        <v>82</v>
      </c>
      <c r="D71" s="50">
        <v>29000</v>
      </c>
      <c r="E71" s="50">
        <v>400</v>
      </c>
      <c r="F71" s="50">
        <v>1160</v>
      </c>
      <c r="G71" s="50">
        <v>50000</v>
      </c>
      <c r="H71" s="50">
        <v>150</v>
      </c>
      <c r="I71" s="50">
        <v>75</v>
      </c>
      <c r="J71" s="50">
        <v>13300</v>
      </c>
      <c r="K71" s="50">
        <v>260</v>
      </c>
      <c r="L71" s="50">
        <v>346</v>
      </c>
      <c r="M71" s="50">
        <v>9800</v>
      </c>
      <c r="N71" s="50">
        <v>280</v>
      </c>
      <c r="O71" s="50">
        <v>274</v>
      </c>
      <c r="P71" s="50">
        <v>50</v>
      </c>
      <c r="Q71" s="86">
        <v>0</v>
      </c>
      <c r="R71" s="50">
        <v>3000</v>
      </c>
      <c r="S71" s="50">
        <v>1200</v>
      </c>
      <c r="T71" s="50">
        <v>410</v>
      </c>
      <c r="U71" s="50">
        <v>122</v>
      </c>
      <c r="V71" s="50">
        <v>1000</v>
      </c>
      <c r="W71" s="52">
        <v>15</v>
      </c>
      <c r="X71" s="49">
        <v>41</v>
      </c>
    </row>
    <row r="72" spans="1:24" ht="12" customHeight="1">
      <c r="A72" s="90">
        <v>42</v>
      </c>
      <c r="B72" s="44"/>
      <c r="C72" s="45" t="s">
        <v>83</v>
      </c>
      <c r="D72" s="58">
        <v>30660</v>
      </c>
      <c r="E72" s="58">
        <v>400</v>
      </c>
      <c r="F72" s="58">
        <v>1226</v>
      </c>
      <c r="G72" s="58">
        <v>6480</v>
      </c>
      <c r="H72" s="58">
        <v>210</v>
      </c>
      <c r="I72" s="58">
        <v>136</v>
      </c>
      <c r="J72" s="58">
        <v>20240</v>
      </c>
      <c r="K72" s="58">
        <v>270</v>
      </c>
      <c r="L72" s="59">
        <v>546</v>
      </c>
      <c r="M72" s="59">
        <v>21060</v>
      </c>
      <c r="N72" s="59">
        <v>280</v>
      </c>
      <c r="O72" s="59">
        <v>590</v>
      </c>
      <c r="P72" s="50" t="s">
        <v>29</v>
      </c>
      <c r="Q72" s="50" t="s">
        <v>29</v>
      </c>
      <c r="R72" s="59">
        <v>10350</v>
      </c>
      <c r="S72" s="59">
        <v>1759</v>
      </c>
      <c r="T72" s="59">
        <v>130</v>
      </c>
      <c r="U72" s="59">
        <v>8</v>
      </c>
      <c r="V72" s="59">
        <v>2300</v>
      </c>
      <c r="W72" s="60">
        <v>28</v>
      </c>
      <c r="X72" s="82">
        <v>42</v>
      </c>
    </row>
    <row r="73" spans="1:24" ht="12" customHeight="1">
      <c r="A73" s="5"/>
      <c r="B73" s="44"/>
      <c r="C73" s="45"/>
      <c r="D73" s="50"/>
      <c r="E73" s="50"/>
      <c r="F73" s="50"/>
      <c r="G73" s="50"/>
      <c r="H73" s="50"/>
      <c r="I73" s="50"/>
      <c r="J73" s="50"/>
      <c r="K73" s="50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82"/>
    </row>
    <row r="74" spans="1:24" s="67" customFormat="1" ht="12" customHeight="1">
      <c r="A74" s="92"/>
      <c r="B74" s="68" t="s">
        <v>84</v>
      </c>
      <c r="C74" s="76"/>
      <c r="D74" s="70">
        <f>SUM(D75:D77)</f>
        <v>242398</v>
      </c>
      <c r="E74" s="70">
        <v>461</v>
      </c>
      <c r="F74" s="70">
        <f aca="true" t="shared" si="10" ref="F74:W74">SUM(F75:F77)</f>
        <v>11178</v>
      </c>
      <c r="G74" s="70">
        <f t="shared" si="10"/>
        <v>47386</v>
      </c>
      <c r="H74" s="70">
        <v>184</v>
      </c>
      <c r="I74" s="70">
        <f t="shared" si="10"/>
        <v>871</v>
      </c>
      <c r="J74" s="70">
        <f t="shared" si="10"/>
        <v>13600</v>
      </c>
      <c r="K74" s="70">
        <v>171</v>
      </c>
      <c r="L74" s="70">
        <f t="shared" si="10"/>
        <v>232</v>
      </c>
      <c r="M74" s="70">
        <f t="shared" si="10"/>
        <v>12250</v>
      </c>
      <c r="N74" s="70">
        <v>184</v>
      </c>
      <c r="O74" s="70">
        <f t="shared" si="10"/>
        <v>225</v>
      </c>
      <c r="P74" s="70">
        <f t="shared" si="10"/>
        <v>785</v>
      </c>
      <c r="Q74" s="70">
        <f t="shared" si="10"/>
        <v>7</v>
      </c>
      <c r="R74" s="70">
        <f t="shared" si="10"/>
        <v>2886</v>
      </c>
      <c r="S74" s="70">
        <f t="shared" si="10"/>
        <v>317</v>
      </c>
      <c r="T74" s="70">
        <f t="shared" si="10"/>
        <v>3130</v>
      </c>
      <c r="U74" s="70">
        <f t="shared" si="10"/>
        <v>317</v>
      </c>
      <c r="V74" s="70">
        <f t="shared" si="10"/>
        <v>8100</v>
      </c>
      <c r="W74" s="77">
        <f t="shared" si="10"/>
        <v>114</v>
      </c>
      <c r="X74" s="74" t="s">
        <v>85</v>
      </c>
    </row>
    <row r="75" spans="1:24" ht="12" customHeight="1">
      <c r="A75" s="5">
        <v>43</v>
      </c>
      <c r="B75" s="44"/>
      <c r="C75" s="45" t="s">
        <v>86</v>
      </c>
      <c r="D75" s="50">
        <v>75214</v>
      </c>
      <c r="E75" s="50">
        <v>420</v>
      </c>
      <c r="F75" s="50">
        <v>3159</v>
      </c>
      <c r="G75" s="50">
        <v>28500</v>
      </c>
      <c r="H75" s="50">
        <v>180</v>
      </c>
      <c r="I75" s="50">
        <v>513</v>
      </c>
      <c r="J75" s="50">
        <v>7500</v>
      </c>
      <c r="K75" s="50">
        <v>160</v>
      </c>
      <c r="L75" s="51">
        <v>120</v>
      </c>
      <c r="M75" s="51">
        <v>4550</v>
      </c>
      <c r="N75" s="51">
        <v>170</v>
      </c>
      <c r="O75" s="51">
        <v>77</v>
      </c>
      <c r="P75" s="51">
        <v>185</v>
      </c>
      <c r="Q75" s="51">
        <v>2</v>
      </c>
      <c r="R75" s="51">
        <v>1050</v>
      </c>
      <c r="S75" s="51">
        <v>137</v>
      </c>
      <c r="T75" s="51">
        <v>650</v>
      </c>
      <c r="U75" s="51">
        <v>81</v>
      </c>
      <c r="V75" s="51">
        <v>2150</v>
      </c>
      <c r="W75" s="52">
        <v>25</v>
      </c>
      <c r="X75" s="49">
        <v>43</v>
      </c>
    </row>
    <row r="76" spans="1:24" s="80" customFormat="1" ht="12" customHeight="1">
      <c r="A76" s="87">
        <v>44</v>
      </c>
      <c r="B76" s="44"/>
      <c r="C76" s="45" t="s">
        <v>87</v>
      </c>
      <c r="D76" s="50">
        <v>107814</v>
      </c>
      <c r="E76" s="50">
        <v>485</v>
      </c>
      <c r="F76" s="50">
        <v>5229</v>
      </c>
      <c r="G76" s="50">
        <v>14386</v>
      </c>
      <c r="H76" s="50">
        <v>180</v>
      </c>
      <c r="I76" s="50">
        <v>259</v>
      </c>
      <c r="J76" s="50">
        <v>3600</v>
      </c>
      <c r="K76" s="50">
        <v>200</v>
      </c>
      <c r="L76" s="51">
        <v>72</v>
      </c>
      <c r="M76" s="51">
        <v>4700</v>
      </c>
      <c r="N76" s="51">
        <v>200</v>
      </c>
      <c r="O76" s="51">
        <v>94</v>
      </c>
      <c r="P76" s="51">
        <v>300</v>
      </c>
      <c r="Q76" s="51">
        <v>3</v>
      </c>
      <c r="R76" s="51">
        <v>986</v>
      </c>
      <c r="S76" s="51">
        <v>69</v>
      </c>
      <c r="T76" s="51">
        <v>1080</v>
      </c>
      <c r="U76" s="51">
        <v>54</v>
      </c>
      <c r="V76" s="51">
        <v>3200</v>
      </c>
      <c r="W76" s="52">
        <v>48</v>
      </c>
      <c r="X76" s="49">
        <v>44</v>
      </c>
    </row>
    <row r="77" spans="1:24" ht="12" customHeight="1">
      <c r="A77" s="5">
        <v>45</v>
      </c>
      <c r="B77" s="44"/>
      <c r="C77" s="45" t="s">
        <v>88</v>
      </c>
      <c r="D77" s="50">
        <v>59370</v>
      </c>
      <c r="E77" s="50">
        <v>470</v>
      </c>
      <c r="F77" s="50">
        <v>2790</v>
      </c>
      <c r="G77" s="50">
        <v>4500</v>
      </c>
      <c r="H77" s="50">
        <v>220</v>
      </c>
      <c r="I77" s="50">
        <v>99</v>
      </c>
      <c r="J77" s="50">
        <v>2500</v>
      </c>
      <c r="K77" s="50">
        <v>160</v>
      </c>
      <c r="L77" s="50">
        <v>40</v>
      </c>
      <c r="M77" s="50">
        <v>3000</v>
      </c>
      <c r="N77" s="50">
        <v>180</v>
      </c>
      <c r="O77" s="50">
        <v>54</v>
      </c>
      <c r="P77" s="50">
        <v>300</v>
      </c>
      <c r="Q77" s="50">
        <v>2</v>
      </c>
      <c r="R77" s="50">
        <v>850</v>
      </c>
      <c r="S77" s="50">
        <v>111</v>
      </c>
      <c r="T77" s="50">
        <v>1400</v>
      </c>
      <c r="U77" s="50">
        <v>182</v>
      </c>
      <c r="V77" s="50">
        <v>2750</v>
      </c>
      <c r="W77" s="52">
        <v>41</v>
      </c>
      <c r="X77" s="49">
        <v>45</v>
      </c>
    </row>
    <row r="78" spans="1:24" ht="12" customHeight="1">
      <c r="A78" s="5"/>
      <c r="B78" s="44"/>
      <c r="C78" s="45"/>
      <c r="D78" s="58"/>
      <c r="E78" s="58"/>
      <c r="F78" s="58"/>
      <c r="G78" s="57"/>
      <c r="H78" s="57"/>
      <c r="I78" s="58"/>
      <c r="J78" s="58"/>
      <c r="K78" s="58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82"/>
    </row>
    <row r="79" spans="1:24" s="67" customFormat="1" ht="12" customHeight="1">
      <c r="A79" s="83"/>
      <c r="B79" s="68" t="s">
        <v>89</v>
      </c>
      <c r="C79" s="76"/>
      <c r="D79" s="70">
        <f>SUM(D80:D81)</f>
        <v>320287</v>
      </c>
      <c r="E79" s="70">
        <v>449</v>
      </c>
      <c r="F79" s="70">
        <f aca="true" t="shared" si="11" ref="F79:W79">SUM(F80:F81)</f>
        <v>14386</v>
      </c>
      <c r="G79" s="70">
        <f t="shared" si="11"/>
        <v>4000</v>
      </c>
      <c r="H79" s="70">
        <v>88</v>
      </c>
      <c r="I79" s="70">
        <f t="shared" si="11"/>
        <v>35</v>
      </c>
      <c r="J79" s="70">
        <f t="shared" si="11"/>
        <v>14300</v>
      </c>
      <c r="K79" s="70">
        <v>210</v>
      </c>
      <c r="L79" s="70">
        <f t="shared" si="11"/>
        <v>301</v>
      </c>
      <c r="M79" s="70">
        <f t="shared" si="11"/>
        <v>20700</v>
      </c>
      <c r="N79" s="70">
        <v>229</v>
      </c>
      <c r="O79" s="70">
        <f t="shared" si="11"/>
        <v>473</v>
      </c>
      <c r="P79" s="70">
        <f t="shared" si="11"/>
        <v>215</v>
      </c>
      <c r="Q79" s="70">
        <f t="shared" si="11"/>
        <v>2</v>
      </c>
      <c r="R79" s="70">
        <f t="shared" si="11"/>
        <v>4200</v>
      </c>
      <c r="S79" s="70">
        <f t="shared" si="11"/>
        <v>272</v>
      </c>
      <c r="T79" s="70">
        <f t="shared" si="11"/>
        <v>5000</v>
      </c>
      <c r="U79" s="70">
        <f t="shared" si="11"/>
        <v>700</v>
      </c>
      <c r="V79" s="70">
        <f t="shared" si="11"/>
        <v>16000</v>
      </c>
      <c r="W79" s="77">
        <f t="shared" si="11"/>
        <v>148</v>
      </c>
      <c r="X79" s="74" t="s">
        <v>90</v>
      </c>
    </row>
    <row r="80" spans="1:24" ht="12" customHeight="1">
      <c r="A80" s="90">
        <v>46</v>
      </c>
      <c r="B80" s="44"/>
      <c r="C80" s="45" t="s">
        <v>91</v>
      </c>
      <c r="D80" s="50">
        <v>137987</v>
      </c>
      <c r="E80" s="50">
        <v>448</v>
      </c>
      <c r="F80" s="50">
        <v>6182</v>
      </c>
      <c r="G80" s="50">
        <v>1500</v>
      </c>
      <c r="H80" s="50">
        <v>33</v>
      </c>
      <c r="I80" s="50">
        <v>5</v>
      </c>
      <c r="J80" s="50">
        <v>4700</v>
      </c>
      <c r="K80" s="50">
        <v>211</v>
      </c>
      <c r="L80" s="51">
        <v>99</v>
      </c>
      <c r="M80" s="51">
        <v>9900</v>
      </c>
      <c r="N80" s="51">
        <v>260</v>
      </c>
      <c r="O80" s="51">
        <v>257</v>
      </c>
      <c r="P80" s="51">
        <v>200</v>
      </c>
      <c r="Q80" s="51">
        <v>2</v>
      </c>
      <c r="R80" s="51">
        <v>1200</v>
      </c>
      <c r="S80" s="51">
        <v>122</v>
      </c>
      <c r="T80" s="51">
        <v>2500</v>
      </c>
      <c r="U80" s="51">
        <v>325</v>
      </c>
      <c r="V80" s="51">
        <v>10000</v>
      </c>
      <c r="W80" s="52">
        <v>100</v>
      </c>
      <c r="X80" s="49">
        <v>46</v>
      </c>
    </row>
    <row r="81" spans="1:24" s="80" customFormat="1" ht="12" customHeight="1">
      <c r="A81" s="78">
        <v>47</v>
      </c>
      <c r="B81" s="44"/>
      <c r="C81" s="45" t="s">
        <v>92</v>
      </c>
      <c r="D81" s="50">
        <v>182300</v>
      </c>
      <c r="E81" s="50">
        <v>450</v>
      </c>
      <c r="F81" s="50">
        <v>8204</v>
      </c>
      <c r="G81" s="50">
        <v>2500</v>
      </c>
      <c r="H81" s="50">
        <v>120</v>
      </c>
      <c r="I81" s="50">
        <v>30</v>
      </c>
      <c r="J81" s="50">
        <v>9600</v>
      </c>
      <c r="K81" s="50">
        <v>210</v>
      </c>
      <c r="L81" s="51">
        <v>202</v>
      </c>
      <c r="M81" s="51">
        <v>10800</v>
      </c>
      <c r="N81" s="51">
        <v>220</v>
      </c>
      <c r="O81" s="93">
        <v>216</v>
      </c>
      <c r="P81" s="93">
        <v>15</v>
      </c>
      <c r="Q81" s="86">
        <v>0</v>
      </c>
      <c r="R81" s="51">
        <v>3000</v>
      </c>
      <c r="S81" s="51">
        <v>150</v>
      </c>
      <c r="T81" s="51">
        <v>2500</v>
      </c>
      <c r="U81" s="51">
        <v>375</v>
      </c>
      <c r="V81" s="51">
        <v>6000</v>
      </c>
      <c r="W81" s="52">
        <v>48</v>
      </c>
      <c r="X81" s="49">
        <v>47</v>
      </c>
    </row>
    <row r="82" spans="1:24" ht="12" customHeight="1">
      <c r="A82" s="5"/>
      <c r="B82" s="44"/>
      <c r="C82" s="45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88"/>
      <c r="P82" s="88"/>
      <c r="Q82" s="88"/>
      <c r="R82" s="50"/>
      <c r="S82" s="50"/>
      <c r="T82" s="50"/>
      <c r="U82" s="50"/>
      <c r="V82" s="50"/>
      <c r="W82" s="52"/>
      <c r="X82" s="49"/>
    </row>
    <row r="83" spans="1:24" s="67" customFormat="1" ht="12" customHeight="1">
      <c r="A83" s="83"/>
      <c r="B83" s="68" t="s">
        <v>93</v>
      </c>
      <c r="C83" s="76"/>
      <c r="D83" s="70">
        <f>SUM(D84:D88)</f>
        <v>106154</v>
      </c>
      <c r="E83" s="70">
        <v>358</v>
      </c>
      <c r="F83" s="70">
        <f aca="true" t="shared" si="12" ref="F83:W83">SUM(F84:F88)</f>
        <v>3800</v>
      </c>
      <c r="G83" s="70">
        <f t="shared" si="12"/>
        <v>337</v>
      </c>
      <c r="H83" s="70">
        <v>149</v>
      </c>
      <c r="I83" s="70">
        <v>5</v>
      </c>
      <c r="J83" s="70">
        <f t="shared" si="12"/>
        <v>9076</v>
      </c>
      <c r="K83" s="70">
        <v>220</v>
      </c>
      <c r="L83" s="70">
        <f t="shared" si="12"/>
        <v>199</v>
      </c>
      <c r="M83" s="70">
        <f t="shared" si="12"/>
        <v>15715</v>
      </c>
      <c r="N83" s="70">
        <v>244</v>
      </c>
      <c r="O83" s="70">
        <v>383</v>
      </c>
      <c r="P83" s="70">
        <f t="shared" si="12"/>
        <v>910</v>
      </c>
      <c r="Q83" s="70">
        <f t="shared" si="12"/>
        <v>11</v>
      </c>
      <c r="R83" s="70">
        <f t="shared" si="12"/>
        <v>3190</v>
      </c>
      <c r="S83" s="70">
        <f t="shared" si="12"/>
        <v>421</v>
      </c>
      <c r="T83" s="70">
        <f t="shared" si="12"/>
        <v>3699</v>
      </c>
      <c r="U83" s="70">
        <f t="shared" si="12"/>
        <v>539</v>
      </c>
      <c r="V83" s="70">
        <f t="shared" si="12"/>
        <v>7550</v>
      </c>
      <c r="W83" s="77">
        <f t="shared" si="12"/>
        <v>75</v>
      </c>
      <c r="X83" s="74" t="s">
        <v>94</v>
      </c>
    </row>
    <row r="84" spans="1:24" ht="12" customHeight="1">
      <c r="A84" s="90">
        <v>48</v>
      </c>
      <c r="B84" s="87"/>
      <c r="C84" s="45" t="s">
        <v>95</v>
      </c>
      <c r="D84" s="50">
        <v>14531</v>
      </c>
      <c r="E84" s="50">
        <v>360</v>
      </c>
      <c r="F84" s="50">
        <v>523</v>
      </c>
      <c r="G84" s="50">
        <v>30</v>
      </c>
      <c r="H84" s="50">
        <v>140</v>
      </c>
      <c r="I84" s="86">
        <v>0</v>
      </c>
      <c r="J84" s="50">
        <v>206</v>
      </c>
      <c r="K84" s="50">
        <v>150</v>
      </c>
      <c r="L84" s="51">
        <v>3</v>
      </c>
      <c r="M84" s="51">
        <v>585</v>
      </c>
      <c r="N84" s="51">
        <v>160</v>
      </c>
      <c r="O84" s="51">
        <v>9</v>
      </c>
      <c r="P84" s="50" t="s">
        <v>96</v>
      </c>
      <c r="Q84" s="50" t="s">
        <v>96</v>
      </c>
      <c r="R84" s="51">
        <v>185</v>
      </c>
      <c r="S84" s="51">
        <v>19</v>
      </c>
      <c r="T84" s="51">
        <v>490</v>
      </c>
      <c r="U84" s="51">
        <v>39</v>
      </c>
      <c r="V84" s="51">
        <v>310</v>
      </c>
      <c r="W84" s="52">
        <v>2</v>
      </c>
      <c r="X84" s="49">
        <v>48</v>
      </c>
    </row>
    <row r="85" spans="1:24" ht="12" customHeight="1">
      <c r="A85" s="90">
        <v>49</v>
      </c>
      <c r="B85" s="87"/>
      <c r="C85" s="45" t="s">
        <v>97</v>
      </c>
      <c r="D85" s="50">
        <v>10279</v>
      </c>
      <c r="E85" s="50">
        <v>360</v>
      </c>
      <c r="F85" s="50">
        <v>370</v>
      </c>
      <c r="G85" s="50" t="s">
        <v>96</v>
      </c>
      <c r="H85" s="50" t="s">
        <v>96</v>
      </c>
      <c r="I85" s="50" t="s">
        <v>96</v>
      </c>
      <c r="J85" s="50">
        <v>150</v>
      </c>
      <c r="K85" s="50">
        <v>180</v>
      </c>
      <c r="L85" s="50">
        <v>3</v>
      </c>
      <c r="M85" s="50">
        <v>400</v>
      </c>
      <c r="N85" s="50">
        <v>180</v>
      </c>
      <c r="O85" s="50">
        <v>7</v>
      </c>
      <c r="P85" s="50">
        <v>40</v>
      </c>
      <c r="Q85" s="50">
        <v>1</v>
      </c>
      <c r="R85" s="50">
        <v>70</v>
      </c>
      <c r="S85" s="50">
        <v>8</v>
      </c>
      <c r="T85" s="50">
        <v>240</v>
      </c>
      <c r="U85" s="50">
        <v>19</v>
      </c>
      <c r="V85" s="50">
        <v>440</v>
      </c>
      <c r="W85" s="52">
        <v>4</v>
      </c>
      <c r="X85" s="49">
        <v>49</v>
      </c>
    </row>
    <row r="86" spans="1:24" ht="12" customHeight="1">
      <c r="A86" s="90">
        <v>50</v>
      </c>
      <c r="B86" s="87"/>
      <c r="C86" s="45" t="s">
        <v>98</v>
      </c>
      <c r="D86" s="50">
        <v>14216</v>
      </c>
      <c r="E86" s="50">
        <v>340</v>
      </c>
      <c r="F86" s="50">
        <v>483</v>
      </c>
      <c r="G86" s="50" t="s">
        <v>96</v>
      </c>
      <c r="H86" s="50" t="s">
        <v>96</v>
      </c>
      <c r="I86" s="50" t="s">
        <v>96</v>
      </c>
      <c r="J86" s="50">
        <v>350</v>
      </c>
      <c r="K86" s="50">
        <v>18</v>
      </c>
      <c r="L86" s="50">
        <v>6</v>
      </c>
      <c r="M86" s="50">
        <v>1010</v>
      </c>
      <c r="N86" s="50">
        <v>210</v>
      </c>
      <c r="O86" s="50">
        <v>21</v>
      </c>
      <c r="P86" s="50">
        <v>60</v>
      </c>
      <c r="Q86" s="50">
        <v>1</v>
      </c>
      <c r="R86" s="50">
        <v>200</v>
      </c>
      <c r="S86" s="50">
        <v>20</v>
      </c>
      <c r="T86" s="50">
        <v>500</v>
      </c>
      <c r="U86" s="50">
        <v>50</v>
      </c>
      <c r="V86" s="50">
        <v>720</v>
      </c>
      <c r="W86" s="52">
        <v>11</v>
      </c>
      <c r="X86" s="82">
        <v>50</v>
      </c>
    </row>
    <row r="87" spans="1:24" ht="12" customHeight="1">
      <c r="A87" s="90">
        <v>51</v>
      </c>
      <c r="B87" s="87"/>
      <c r="C87" s="45" t="s">
        <v>99</v>
      </c>
      <c r="D87" s="51">
        <v>14540</v>
      </c>
      <c r="E87" s="51">
        <v>365</v>
      </c>
      <c r="F87" s="50">
        <v>531</v>
      </c>
      <c r="G87" s="50">
        <v>86</v>
      </c>
      <c r="H87" s="50">
        <v>150</v>
      </c>
      <c r="I87" s="50">
        <v>1</v>
      </c>
      <c r="J87" s="50">
        <v>1050</v>
      </c>
      <c r="K87" s="50">
        <v>250</v>
      </c>
      <c r="L87" s="51">
        <v>26</v>
      </c>
      <c r="M87" s="51">
        <v>2160</v>
      </c>
      <c r="N87" s="51">
        <v>260</v>
      </c>
      <c r="O87" s="51">
        <v>56</v>
      </c>
      <c r="P87" s="51">
        <v>600</v>
      </c>
      <c r="Q87" s="51">
        <v>7</v>
      </c>
      <c r="R87" s="51">
        <v>120</v>
      </c>
      <c r="S87" s="51">
        <v>8</v>
      </c>
      <c r="T87" s="51">
        <v>500</v>
      </c>
      <c r="U87" s="51">
        <v>240</v>
      </c>
      <c r="V87" s="51">
        <v>700</v>
      </c>
      <c r="W87" s="52">
        <v>10</v>
      </c>
      <c r="X87" s="94">
        <v>51</v>
      </c>
    </row>
    <row r="88" spans="1:24" ht="12" customHeight="1">
      <c r="A88" s="90">
        <v>52</v>
      </c>
      <c r="B88" s="87"/>
      <c r="C88" s="45" t="s">
        <v>100</v>
      </c>
      <c r="D88" s="59">
        <v>52588</v>
      </c>
      <c r="E88" s="59">
        <v>360</v>
      </c>
      <c r="F88" s="58">
        <v>1893</v>
      </c>
      <c r="G88" s="58">
        <v>221</v>
      </c>
      <c r="H88" s="50">
        <v>150</v>
      </c>
      <c r="I88" s="50">
        <v>3</v>
      </c>
      <c r="J88" s="58">
        <v>7320</v>
      </c>
      <c r="K88" s="58">
        <v>220</v>
      </c>
      <c r="L88" s="59">
        <v>161</v>
      </c>
      <c r="M88" s="59">
        <v>11560</v>
      </c>
      <c r="N88" s="59">
        <v>250</v>
      </c>
      <c r="O88" s="59">
        <v>289</v>
      </c>
      <c r="P88" s="59">
        <v>210</v>
      </c>
      <c r="Q88" s="59">
        <v>2</v>
      </c>
      <c r="R88" s="59">
        <v>2615</v>
      </c>
      <c r="S88" s="59">
        <v>366</v>
      </c>
      <c r="T88" s="59">
        <v>1969</v>
      </c>
      <c r="U88" s="59">
        <v>191</v>
      </c>
      <c r="V88" s="59">
        <v>5380</v>
      </c>
      <c r="W88" s="60">
        <v>48</v>
      </c>
      <c r="X88" s="94">
        <v>52</v>
      </c>
    </row>
    <row r="89" spans="1:24" ht="12" customHeight="1">
      <c r="A89" s="5"/>
      <c r="B89" s="44"/>
      <c r="C89" s="45"/>
      <c r="D89" s="59"/>
      <c r="E89" s="59"/>
      <c r="F89" s="58"/>
      <c r="G89" s="58"/>
      <c r="H89" s="58"/>
      <c r="I89" s="58"/>
      <c r="J89" s="58"/>
      <c r="K89" s="58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94"/>
    </row>
    <row r="90" spans="1:24" s="67" customFormat="1" ht="12" customHeight="1">
      <c r="A90" s="92"/>
      <c r="B90" s="68" t="s">
        <v>101</v>
      </c>
      <c r="C90" s="76"/>
      <c r="D90" s="70">
        <f>SUM(D91:D94)</f>
        <v>224443</v>
      </c>
      <c r="E90" s="70">
        <v>392</v>
      </c>
      <c r="F90" s="70">
        <f aca="true" t="shared" si="13" ref="F90:W90">SUM(F91:F94)</f>
        <v>8796</v>
      </c>
      <c r="G90" s="70">
        <f t="shared" si="13"/>
        <v>730</v>
      </c>
      <c r="H90" s="70">
        <v>102</v>
      </c>
      <c r="I90" s="70">
        <f t="shared" si="13"/>
        <v>7</v>
      </c>
      <c r="J90" s="70">
        <f t="shared" si="13"/>
        <v>53541</v>
      </c>
      <c r="K90" s="70">
        <v>220</v>
      </c>
      <c r="L90" s="70">
        <f t="shared" si="13"/>
        <v>1583</v>
      </c>
      <c r="M90" s="70">
        <f t="shared" si="13"/>
        <v>34682</v>
      </c>
      <c r="N90" s="70">
        <v>287</v>
      </c>
      <c r="O90" s="70">
        <f t="shared" si="13"/>
        <v>996</v>
      </c>
      <c r="P90" s="70">
        <f t="shared" si="13"/>
        <v>560</v>
      </c>
      <c r="Q90" s="70">
        <f t="shared" si="13"/>
        <v>6</v>
      </c>
      <c r="R90" s="70">
        <f t="shared" si="13"/>
        <v>4120</v>
      </c>
      <c r="S90" s="70">
        <f t="shared" si="13"/>
        <v>470</v>
      </c>
      <c r="T90" s="70">
        <f t="shared" si="13"/>
        <v>4470</v>
      </c>
      <c r="U90" s="70">
        <f t="shared" si="13"/>
        <v>393</v>
      </c>
      <c r="V90" s="70">
        <f t="shared" si="13"/>
        <v>7077</v>
      </c>
      <c r="W90" s="77">
        <f t="shared" si="13"/>
        <v>63</v>
      </c>
      <c r="X90" s="95" t="s">
        <v>102</v>
      </c>
    </row>
    <row r="91" spans="1:24" ht="12" customHeight="1">
      <c r="A91" s="90">
        <v>53</v>
      </c>
      <c r="B91" s="87"/>
      <c r="C91" s="45" t="s">
        <v>103</v>
      </c>
      <c r="D91" s="59">
        <v>70204</v>
      </c>
      <c r="E91" s="59">
        <v>420</v>
      </c>
      <c r="F91" s="59">
        <v>2949</v>
      </c>
      <c r="G91" s="57">
        <v>20</v>
      </c>
      <c r="H91" s="50">
        <v>360</v>
      </c>
      <c r="I91" s="50">
        <v>1</v>
      </c>
      <c r="J91" s="58">
        <v>33691</v>
      </c>
      <c r="K91" s="58">
        <v>320</v>
      </c>
      <c r="L91" s="59">
        <v>1078</v>
      </c>
      <c r="M91" s="59">
        <v>5765</v>
      </c>
      <c r="N91" s="59">
        <v>340</v>
      </c>
      <c r="O91" s="59">
        <v>196</v>
      </c>
      <c r="P91" s="50" t="s">
        <v>96</v>
      </c>
      <c r="Q91" s="50" t="s">
        <v>96</v>
      </c>
      <c r="R91" s="59">
        <v>300</v>
      </c>
      <c r="S91" s="59">
        <v>45</v>
      </c>
      <c r="T91" s="59">
        <v>300</v>
      </c>
      <c r="U91" s="59">
        <v>32</v>
      </c>
      <c r="V91" s="59">
        <v>97</v>
      </c>
      <c r="W91" s="60">
        <v>1</v>
      </c>
      <c r="X91" s="94">
        <v>53</v>
      </c>
    </row>
    <row r="92" spans="1:24" ht="12" customHeight="1">
      <c r="A92" s="90">
        <v>54</v>
      </c>
      <c r="B92" s="87"/>
      <c r="C92" s="45" t="s">
        <v>104</v>
      </c>
      <c r="D92" s="59">
        <v>45455</v>
      </c>
      <c r="E92" s="59">
        <v>362</v>
      </c>
      <c r="F92" s="59">
        <v>1645</v>
      </c>
      <c r="G92" s="58">
        <v>30</v>
      </c>
      <c r="H92" s="58">
        <v>110</v>
      </c>
      <c r="I92" s="86">
        <v>0</v>
      </c>
      <c r="J92" s="58">
        <v>11100</v>
      </c>
      <c r="K92" s="58">
        <v>292</v>
      </c>
      <c r="L92" s="59">
        <v>324</v>
      </c>
      <c r="M92" s="59">
        <v>11240</v>
      </c>
      <c r="N92" s="59">
        <v>321</v>
      </c>
      <c r="O92" s="59">
        <v>361</v>
      </c>
      <c r="P92" s="59">
        <v>140</v>
      </c>
      <c r="Q92" s="59">
        <v>2</v>
      </c>
      <c r="R92" s="59">
        <v>600</v>
      </c>
      <c r="S92" s="59">
        <v>87</v>
      </c>
      <c r="T92" s="59">
        <v>950</v>
      </c>
      <c r="U92" s="59">
        <v>132</v>
      </c>
      <c r="V92" s="59">
        <v>1800</v>
      </c>
      <c r="W92" s="60">
        <v>22</v>
      </c>
      <c r="X92" s="94">
        <v>54</v>
      </c>
    </row>
    <row r="93" spans="1:24" ht="12" customHeight="1">
      <c r="A93" s="90">
        <v>55</v>
      </c>
      <c r="B93" s="87"/>
      <c r="C93" s="45" t="s">
        <v>105</v>
      </c>
      <c r="D93" s="59">
        <v>63501</v>
      </c>
      <c r="E93" s="59">
        <v>405</v>
      </c>
      <c r="F93" s="59">
        <v>2572</v>
      </c>
      <c r="G93" s="58">
        <v>630</v>
      </c>
      <c r="H93" s="58">
        <v>95</v>
      </c>
      <c r="I93" s="58">
        <v>6</v>
      </c>
      <c r="J93" s="58">
        <v>7210</v>
      </c>
      <c r="K93" s="58">
        <v>200</v>
      </c>
      <c r="L93" s="59">
        <v>144</v>
      </c>
      <c r="M93" s="59">
        <v>12457</v>
      </c>
      <c r="N93" s="59">
        <v>235</v>
      </c>
      <c r="O93" s="59">
        <v>293</v>
      </c>
      <c r="P93" s="59">
        <v>150</v>
      </c>
      <c r="Q93" s="59">
        <v>2</v>
      </c>
      <c r="R93" s="59">
        <v>2400</v>
      </c>
      <c r="S93" s="59">
        <v>264</v>
      </c>
      <c r="T93" s="59">
        <v>2450</v>
      </c>
      <c r="U93" s="59">
        <v>164</v>
      </c>
      <c r="V93" s="59">
        <v>3500</v>
      </c>
      <c r="W93" s="60">
        <v>28</v>
      </c>
      <c r="X93" s="94">
        <v>55</v>
      </c>
    </row>
    <row r="94" spans="1:24" ht="12" customHeight="1">
      <c r="A94" s="90">
        <v>56</v>
      </c>
      <c r="B94" s="87"/>
      <c r="C94" s="45" t="s">
        <v>106</v>
      </c>
      <c r="D94" s="59">
        <v>45283</v>
      </c>
      <c r="E94" s="59">
        <v>360</v>
      </c>
      <c r="F94" s="59">
        <v>1630</v>
      </c>
      <c r="G94" s="58">
        <v>50</v>
      </c>
      <c r="H94" s="58">
        <v>80</v>
      </c>
      <c r="I94" s="86">
        <v>0</v>
      </c>
      <c r="J94" s="58">
        <v>1540</v>
      </c>
      <c r="K94" s="58">
        <v>240</v>
      </c>
      <c r="L94" s="59">
        <v>37</v>
      </c>
      <c r="M94" s="59">
        <v>5220</v>
      </c>
      <c r="N94" s="59">
        <v>280</v>
      </c>
      <c r="O94" s="59">
        <v>146</v>
      </c>
      <c r="P94" s="59">
        <v>270</v>
      </c>
      <c r="Q94" s="59">
        <v>2</v>
      </c>
      <c r="R94" s="59">
        <v>820</v>
      </c>
      <c r="S94" s="59">
        <v>74</v>
      </c>
      <c r="T94" s="59">
        <v>770</v>
      </c>
      <c r="U94" s="59">
        <v>65</v>
      </c>
      <c r="V94" s="59">
        <v>1680</v>
      </c>
      <c r="W94" s="60">
        <v>12</v>
      </c>
      <c r="X94" s="94">
        <v>56</v>
      </c>
    </row>
    <row r="95" spans="1:24" ht="12" customHeight="1">
      <c r="A95" s="5"/>
      <c r="B95" s="44"/>
      <c r="C95" s="45"/>
      <c r="D95" s="59"/>
      <c r="E95" s="59"/>
      <c r="F95" s="59"/>
      <c r="G95" s="58"/>
      <c r="H95" s="58"/>
      <c r="I95" s="58"/>
      <c r="J95" s="58"/>
      <c r="K95" s="58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94"/>
    </row>
    <row r="96" spans="1:24" s="67" customFormat="1" ht="12" customHeight="1">
      <c r="A96" s="92"/>
      <c r="B96" s="68" t="s">
        <v>107</v>
      </c>
      <c r="C96" s="76"/>
      <c r="D96" s="70">
        <f>SUM(D97:D98)</f>
        <v>264174</v>
      </c>
      <c r="E96" s="70">
        <v>441</v>
      </c>
      <c r="F96" s="70">
        <f aca="true" t="shared" si="14" ref="F96:W96">SUM(F97:F98)</f>
        <v>11641</v>
      </c>
      <c r="G96" s="70">
        <f t="shared" si="14"/>
        <v>710</v>
      </c>
      <c r="H96" s="70">
        <v>239</v>
      </c>
      <c r="I96" s="70">
        <f t="shared" si="14"/>
        <v>17</v>
      </c>
      <c r="J96" s="70">
        <f t="shared" si="14"/>
        <v>55451</v>
      </c>
      <c r="K96" s="70">
        <v>243</v>
      </c>
      <c r="L96" s="70">
        <f t="shared" si="14"/>
        <v>1350</v>
      </c>
      <c r="M96" s="70">
        <f t="shared" si="14"/>
        <v>50752</v>
      </c>
      <c r="N96" s="70">
        <v>250</v>
      </c>
      <c r="O96" s="70">
        <f t="shared" si="14"/>
        <v>1269</v>
      </c>
      <c r="P96" s="70">
        <f t="shared" si="14"/>
        <v>25</v>
      </c>
      <c r="Q96" s="84">
        <f t="shared" si="14"/>
        <v>0</v>
      </c>
      <c r="R96" s="70">
        <f t="shared" si="14"/>
        <v>7520</v>
      </c>
      <c r="S96" s="70">
        <f t="shared" si="14"/>
        <v>853</v>
      </c>
      <c r="T96" s="70">
        <v>4450</v>
      </c>
      <c r="U96" s="70">
        <f t="shared" si="14"/>
        <v>642</v>
      </c>
      <c r="V96" s="70">
        <f t="shared" si="14"/>
        <v>4590</v>
      </c>
      <c r="W96" s="77">
        <f t="shared" si="14"/>
        <v>37</v>
      </c>
      <c r="X96" s="95" t="s">
        <v>108</v>
      </c>
    </row>
    <row r="97" spans="1:24" ht="12" customHeight="1">
      <c r="A97" s="90">
        <v>57</v>
      </c>
      <c r="B97" s="87"/>
      <c r="C97" s="45" t="s">
        <v>109</v>
      </c>
      <c r="D97" s="59">
        <v>90942</v>
      </c>
      <c r="E97" s="59">
        <v>480</v>
      </c>
      <c r="F97" s="59">
        <v>4365</v>
      </c>
      <c r="G97" s="50">
        <v>20</v>
      </c>
      <c r="H97" s="50">
        <v>200</v>
      </c>
      <c r="I97" s="86">
        <v>0</v>
      </c>
      <c r="J97" s="58">
        <v>19241</v>
      </c>
      <c r="K97" s="58">
        <v>250</v>
      </c>
      <c r="L97" s="59">
        <v>481</v>
      </c>
      <c r="M97" s="59">
        <v>21005</v>
      </c>
      <c r="N97" s="59">
        <v>250</v>
      </c>
      <c r="O97" s="59">
        <v>525</v>
      </c>
      <c r="P97" s="59">
        <v>25</v>
      </c>
      <c r="Q97" s="86">
        <v>0</v>
      </c>
      <c r="R97" s="59">
        <v>2600</v>
      </c>
      <c r="S97" s="59">
        <v>312</v>
      </c>
      <c r="T97" s="59">
        <v>1400</v>
      </c>
      <c r="U97" s="59">
        <v>383</v>
      </c>
      <c r="V97" s="59">
        <v>2000</v>
      </c>
      <c r="W97" s="60">
        <v>16</v>
      </c>
      <c r="X97" s="94">
        <v>57</v>
      </c>
    </row>
    <row r="98" spans="1:24" ht="12" customHeight="1">
      <c r="A98" s="90">
        <v>58</v>
      </c>
      <c r="B98" s="87"/>
      <c r="C98" s="45" t="s">
        <v>110</v>
      </c>
      <c r="D98" s="59">
        <v>173232</v>
      </c>
      <c r="E98" s="59">
        <v>420</v>
      </c>
      <c r="F98" s="59">
        <v>7276</v>
      </c>
      <c r="G98" s="58">
        <v>690</v>
      </c>
      <c r="H98" s="50">
        <v>240</v>
      </c>
      <c r="I98" s="50">
        <v>17</v>
      </c>
      <c r="J98" s="58">
        <v>36210</v>
      </c>
      <c r="K98" s="58">
        <v>240</v>
      </c>
      <c r="L98" s="59">
        <v>869</v>
      </c>
      <c r="M98" s="59">
        <v>29747</v>
      </c>
      <c r="N98" s="59">
        <v>250</v>
      </c>
      <c r="O98" s="59">
        <v>744</v>
      </c>
      <c r="P98" s="59" t="s">
        <v>111</v>
      </c>
      <c r="Q98" s="50" t="s">
        <v>111</v>
      </c>
      <c r="R98" s="59">
        <v>4920</v>
      </c>
      <c r="S98" s="59">
        <v>541</v>
      </c>
      <c r="T98" s="59">
        <v>3050</v>
      </c>
      <c r="U98" s="59">
        <v>259</v>
      </c>
      <c r="V98" s="59">
        <v>2590</v>
      </c>
      <c r="W98" s="60">
        <v>21</v>
      </c>
      <c r="X98" s="94">
        <v>58</v>
      </c>
    </row>
    <row r="99" spans="1:24" ht="6" customHeight="1">
      <c r="A99" s="96"/>
      <c r="B99" s="96"/>
      <c r="C99" s="97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X99" s="100"/>
    </row>
    <row r="100" spans="1:24" ht="12" customHeight="1">
      <c r="A100" s="5"/>
      <c r="B100" s="5" t="s">
        <v>112</v>
      </c>
      <c r="C100" s="87"/>
      <c r="D100" s="21"/>
      <c r="E100" s="21"/>
      <c r="F100" s="21"/>
      <c r="G100" s="101"/>
      <c r="H100" s="101"/>
      <c r="I100" s="101"/>
      <c r="J100" s="101"/>
      <c r="K100" s="10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94"/>
    </row>
    <row r="101" spans="1:24" ht="12" customHeight="1">
      <c r="A101" s="5"/>
      <c r="B101" s="5" t="s">
        <v>113</v>
      </c>
      <c r="C101" s="87"/>
      <c r="D101" s="21"/>
      <c r="E101" s="21"/>
      <c r="F101" s="21"/>
      <c r="G101" s="101"/>
      <c r="H101" s="101"/>
      <c r="I101" s="101"/>
      <c r="J101" s="101"/>
      <c r="K101" s="10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94"/>
    </row>
    <row r="102" spans="1:24" ht="12" customHeight="1">
      <c r="A102" s="21"/>
      <c r="B102" s="101"/>
      <c r="C102" s="101"/>
      <c r="D102" s="21"/>
      <c r="E102" s="21"/>
      <c r="F102" s="21"/>
      <c r="G102" s="101"/>
      <c r="H102" s="101"/>
      <c r="I102" s="101"/>
      <c r="J102" s="101"/>
      <c r="K102" s="10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94"/>
    </row>
    <row r="103" spans="2:11" ht="12" customHeight="1">
      <c r="B103" s="80"/>
      <c r="C103" s="80"/>
      <c r="G103" s="80"/>
      <c r="H103" s="80"/>
      <c r="I103" s="102"/>
      <c r="J103" s="80"/>
      <c r="K103" s="80"/>
    </row>
    <row r="104" spans="2:11" ht="12" customHeight="1">
      <c r="B104" s="80"/>
      <c r="C104" s="80"/>
      <c r="G104" s="80"/>
      <c r="H104" s="80"/>
      <c r="I104" s="102"/>
      <c r="J104" s="80"/>
      <c r="K104" s="80"/>
    </row>
    <row r="105" spans="2:11" ht="12" customHeight="1">
      <c r="B105" s="80"/>
      <c r="C105" s="80"/>
      <c r="G105" s="80"/>
      <c r="H105" s="80"/>
      <c r="I105" s="102"/>
      <c r="J105" s="80"/>
      <c r="K105" s="80"/>
    </row>
    <row r="106" spans="2:11" ht="12" customHeight="1">
      <c r="B106" s="80"/>
      <c r="C106" s="80"/>
      <c r="G106" s="80"/>
      <c r="H106" s="80"/>
      <c r="I106" s="102"/>
      <c r="J106" s="80"/>
      <c r="K106" s="80"/>
    </row>
    <row r="107" spans="2:11" ht="12" customHeight="1">
      <c r="B107" s="80"/>
      <c r="C107" s="80"/>
      <c r="G107" s="80"/>
      <c r="H107" s="80"/>
      <c r="I107" s="102"/>
      <c r="J107" s="80"/>
      <c r="K107" s="80"/>
    </row>
    <row r="108" spans="2:11" ht="12" customHeight="1">
      <c r="B108" s="80"/>
      <c r="C108" s="80"/>
      <c r="G108" s="80"/>
      <c r="H108" s="80"/>
      <c r="I108" s="102"/>
      <c r="J108" s="80"/>
      <c r="K108" s="80"/>
    </row>
    <row r="109" spans="2:11" ht="12" customHeight="1">
      <c r="B109" s="80"/>
      <c r="C109" s="80"/>
      <c r="G109" s="80"/>
      <c r="H109" s="80"/>
      <c r="I109" s="102"/>
      <c r="J109" s="80"/>
      <c r="K109" s="80"/>
    </row>
    <row r="110" spans="2:11" ht="12" customHeight="1">
      <c r="B110" s="80"/>
      <c r="C110" s="80"/>
      <c r="G110" s="80"/>
      <c r="H110" s="80"/>
      <c r="I110" s="102"/>
      <c r="J110" s="80"/>
      <c r="K110" s="80"/>
    </row>
    <row r="111" spans="2:11" ht="12" customHeight="1">
      <c r="B111" s="80"/>
      <c r="C111" s="80"/>
      <c r="G111" s="80"/>
      <c r="H111" s="80"/>
      <c r="I111" s="102"/>
      <c r="J111" s="80"/>
      <c r="K111" s="80"/>
    </row>
    <row r="112" spans="2:11" ht="12" customHeight="1">
      <c r="B112" s="80"/>
      <c r="C112" s="80"/>
      <c r="G112" s="80"/>
      <c r="H112" s="80"/>
      <c r="I112" s="102"/>
      <c r="J112" s="80"/>
      <c r="K112" s="80"/>
    </row>
    <row r="113" spans="2:11" ht="12" customHeight="1">
      <c r="B113" s="80"/>
      <c r="C113" s="80"/>
      <c r="G113" s="80"/>
      <c r="H113" s="80"/>
      <c r="I113" s="102"/>
      <c r="J113" s="80"/>
      <c r="K113" s="80"/>
    </row>
    <row r="114" spans="2:11" ht="12" customHeight="1">
      <c r="B114" s="80"/>
      <c r="C114" s="80"/>
      <c r="G114" s="80"/>
      <c r="H114" s="80"/>
      <c r="I114" s="102"/>
      <c r="J114" s="80"/>
      <c r="K114" s="80"/>
    </row>
    <row r="115" spans="2:11" ht="12" customHeight="1">
      <c r="B115" s="80"/>
      <c r="C115" s="80"/>
      <c r="G115" s="80"/>
      <c r="H115" s="80"/>
      <c r="I115" s="102"/>
      <c r="J115" s="80"/>
      <c r="K115" s="80"/>
    </row>
    <row r="116" spans="2:11" ht="12" customHeight="1">
      <c r="B116" s="80"/>
      <c r="C116" s="80"/>
      <c r="G116" s="80"/>
      <c r="H116" s="80"/>
      <c r="I116" s="102"/>
      <c r="J116" s="80"/>
      <c r="K116" s="80"/>
    </row>
    <row r="117" spans="2:11" ht="12" customHeight="1">
      <c r="B117" s="80"/>
      <c r="C117" s="80"/>
      <c r="G117" s="80"/>
      <c r="H117" s="80"/>
      <c r="I117" s="102"/>
      <c r="J117" s="80"/>
      <c r="K117" s="80"/>
    </row>
    <row r="118" spans="2:11" ht="12" customHeight="1">
      <c r="B118" s="80"/>
      <c r="C118" s="80"/>
      <c r="G118" s="80"/>
      <c r="H118" s="80"/>
      <c r="I118" s="102"/>
      <c r="J118" s="80"/>
      <c r="K118" s="80"/>
    </row>
    <row r="119" spans="2:11" ht="12" customHeight="1">
      <c r="B119" s="80"/>
      <c r="C119" s="80"/>
      <c r="G119" s="80"/>
      <c r="H119" s="80"/>
      <c r="I119" s="102"/>
      <c r="J119" s="80"/>
      <c r="K119" s="80"/>
    </row>
    <row r="120" spans="2:11" ht="12" customHeight="1">
      <c r="B120" s="80"/>
      <c r="C120" s="80"/>
      <c r="G120" s="80"/>
      <c r="H120" s="80"/>
      <c r="I120" s="102"/>
      <c r="J120" s="80"/>
      <c r="K120" s="80"/>
    </row>
    <row r="121" spans="2:11" ht="12" customHeight="1">
      <c r="B121" s="80"/>
      <c r="C121" s="80"/>
      <c r="G121" s="80"/>
      <c r="H121" s="80"/>
      <c r="I121" s="102"/>
      <c r="J121" s="80"/>
      <c r="K121" s="80"/>
    </row>
    <row r="122" spans="2:11" ht="12" customHeight="1">
      <c r="B122" s="80"/>
      <c r="C122" s="80"/>
      <c r="G122" s="80"/>
      <c r="H122" s="80"/>
      <c r="I122" s="102"/>
      <c r="J122" s="80"/>
      <c r="K122" s="80"/>
    </row>
    <row r="123" spans="2:11" ht="12" customHeight="1">
      <c r="B123" s="80"/>
      <c r="C123" s="80"/>
      <c r="G123" s="80"/>
      <c r="H123" s="80"/>
      <c r="I123" s="102"/>
      <c r="J123" s="80"/>
      <c r="K123" s="80"/>
    </row>
    <row r="124" spans="2:11" ht="12" customHeight="1">
      <c r="B124" s="80"/>
      <c r="C124" s="80"/>
      <c r="G124" s="80"/>
      <c r="H124" s="80"/>
      <c r="I124" s="102"/>
      <c r="J124" s="80"/>
      <c r="K124" s="80"/>
    </row>
    <row r="125" spans="2:11" ht="12" customHeight="1">
      <c r="B125" s="80"/>
      <c r="C125" s="80"/>
      <c r="G125" s="80"/>
      <c r="H125" s="80"/>
      <c r="I125" s="102"/>
      <c r="J125" s="80"/>
      <c r="K125" s="80"/>
    </row>
    <row r="126" spans="2:11" ht="12" customHeight="1">
      <c r="B126" s="80"/>
      <c r="C126" s="80"/>
      <c r="G126" s="80"/>
      <c r="H126" s="80"/>
      <c r="I126" s="102"/>
      <c r="J126" s="80"/>
      <c r="K126" s="80"/>
    </row>
    <row r="127" spans="2:11" ht="12" customHeight="1">
      <c r="B127" s="80"/>
      <c r="C127" s="80"/>
      <c r="G127" s="80"/>
      <c r="H127" s="80"/>
      <c r="I127" s="102"/>
      <c r="J127" s="80"/>
      <c r="K127" s="80"/>
    </row>
    <row r="128" spans="2:11" ht="12" customHeight="1">
      <c r="B128" s="80"/>
      <c r="C128" s="80"/>
      <c r="G128" s="80"/>
      <c r="H128" s="80"/>
      <c r="I128" s="102"/>
      <c r="J128" s="80"/>
      <c r="K128" s="80"/>
    </row>
    <row r="129" spans="2:11" ht="12" customHeight="1">
      <c r="B129" s="80"/>
      <c r="C129" s="80"/>
      <c r="G129" s="80"/>
      <c r="H129" s="80"/>
      <c r="I129" s="102"/>
      <c r="J129" s="80"/>
      <c r="K129" s="80"/>
    </row>
    <row r="130" spans="2:11" ht="12" customHeight="1">
      <c r="B130" s="80"/>
      <c r="C130" s="80"/>
      <c r="G130" s="80"/>
      <c r="H130" s="80"/>
      <c r="I130" s="102"/>
      <c r="J130" s="80"/>
      <c r="K130" s="80"/>
    </row>
    <row r="131" spans="2:11" ht="12" customHeight="1">
      <c r="B131" s="80"/>
      <c r="C131" s="80"/>
      <c r="G131" s="80"/>
      <c r="H131" s="80"/>
      <c r="I131" s="102"/>
      <c r="J131" s="80"/>
      <c r="K131" s="80"/>
    </row>
    <row r="132" spans="2:11" ht="12" customHeight="1">
      <c r="B132" s="80"/>
      <c r="C132" s="80"/>
      <c r="G132" s="80"/>
      <c r="H132" s="80"/>
      <c r="I132" s="102"/>
      <c r="J132" s="80"/>
      <c r="K132" s="80"/>
    </row>
    <row r="133" spans="2:11" ht="12" customHeight="1">
      <c r="B133" s="80"/>
      <c r="C133" s="80"/>
      <c r="G133" s="80"/>
      <c r="H133" s="80"/>
      <c r="I133" s="102"/>
      <c r="J133" s="80"/>
      <c r="K133" s="80"/>
    </row>
    <row r="134" spans="2:11" ht="12" customHeight="1">
      <c r="B134" s="80"/>
      <c r="C134" s="80"/>
      <c r="G134" s="80"/>
      <c r="H134" s="80"/>
      <c r="I134" s="102"/>
      <c r="J134" s="80"/>
      <c r="K134" s="80"/>
    </row>
    <row r="135" spans="2:11" ht="12" customHeight="1">
      <c r="B135" s="80"/>
      <c r="C135" s="80"/>
      <c r="G135" s="80"/>
      <c r="H135" s="80"/>
      <c r="I135" s="102"/>
      <c r="J135" s="80"/>
      <c r="K135" s="80"/>
    </row>
    <row r="136" spans="2:11" ht="12" customHeight="1">
      <c r="B136" s="80"/>
      <c r="C136" s="80"/>
      <c r="G136" s="80"/>
      <c r="H136" s="80"/>
      <c r="I136" s="102"/>
      <c r="J136" s="80"/>
      <c r="K136" s="80"/>
    </row>
    <row r="137" spans="2:11" ht="12" customHeight="1">
      <c r="B137" s="80"/>
      <c r="C137" s="80"/>
      <c r="G137" s="80"/>
      <c r="H137" s="80"/>
      <c r="I137" s="102"/>
      <c r="J137" s="80"/>
      <c r="K137" s="80"/>
    </row>
    <row r="138" spans="2:11" ht="12" customHeight="1">
      <c r="B138" s="80"/>
      <c r="C138" s="80"/>
      <c r="G138" s="80"/>
      <c r="H138" s="80"/>
      <c r="I138" s="102"/>
      <c r="J138" s="80"/>
      <c r="K138" s="80"/>
    </row>
    <row r="139" spans="2:11" ht="12" customHeight="1">
      <c r="B139" s="80"/>
      <c r="C139" s="80"/>
      <c r="G139" s="80"/>
      <c r="H139" s="80"/>
      <c r="I139" s="102"/>
      <c r="J139" s="80"/>
      <c r="K139" s="80"/>
    </row>
    <row r="140" spans="2:3" ht="12" customHeight="1">
      <c r="B140" s="80"/>
      <c r="C140" s="80"/>
    </row>
    <row r="141" spans="2:3" ht="12" customHeight="1">
      <c r="B141" s="80"/>
      <c r="C141" s="80"/>
    </row>
    <row r="142" spans="2:3" ht="12" customHeight="1">
      <c r="B142" s="80"/>
      <c r="C142" s="80"/>
    </row>
    <row r="143" spans="2:3" ht="12" customHeight="1">
      <c r="B143" s="80"/>
      <c r="C143" s="80"/>
    </row>
    <row r="144" spans="2:3" ht="12" customHeight="1">
      <c r="B144" s="80"/>
      <c r="C144" s="80"/>
    </row>
    <row r="145" spans="2:3" ht="12" customHeight="1">
      <c r="B145" s="80"/>
      <c r="C145" s="80"/>
    </row>
    <row r="146" spans="2:3" ht="12" customHeight="1">
      <c r="B146" s="80"/>
      <c r="C146" s="80"/>
    </row>
    <row r="147" spans="2:3" ht="12" customHeight="1">
      <c r="B147" s="80"/>
      <c r="C147" s="80"/>
    </row>
    <row r="148" spans="2:3" ht="12" customHeight="1">
      <c r="B148" s="80"/>
      <c r="C148" s="80"/>
    </row>
    <row r="149" spans="2:3" ht="12" customHeight="1">
      <c r="B149" s="80"/>
      <c r="C149" s="80"/>
    </row>
    <row r="150" spans="2:3" ht="12" customHeight="1">
      <c r="B150" s="80"/>
      <c r="C150" s="80"/>
    </row>
    <row r="151" spans="2:3" ht="12" customHeight="1">
      <c r="B151" s="80"/>
      <c r="C151" s="80"/>
    </row>
    <row r="152" spans="2:3" ht="12" customHeight="1">
      <c r="B152" s="80"/>
      <c r="C152" s="80"/>
    </row>
  </sheetData>
  <sheetProtection/>
  <mergeCells count="51">
    <mergeCell ref="B96:C96"/>
    <mergeCell ref="B54:C54"/>
    <mergeCell ref="B64:C64"/>
    <mergeCell ref="B74:C74"/>
    <mergeCell ref="B79:C79"/>
    <mergeCell ref="B83:C83"/>
    <mergeCell ref="B90:C90"/>
    <mergeCell ref="B27:C27"/>
    <mergeCell ref="B29:C29"/>
    <mergeCell ref="B34:C34"/>
    <mergeCell ref="B41:C41"/>
    <mergeCell ref="B45:C45"/>
    <mergeCell ref="B51:C51"/>
    <mergeCell ref="B21:C21"/>
    <mergeCell ref="B22:C22"/>
    <mergeCell ref="B23:C23"/>
    <mergeCell ref="B24:C24"/>
    <mergeCell ref="B25:C25"/>
    <mergeCell ref="B26:C26"/>
    <mergeCell ref="A14:B14"/>
    <mergeCell ref="A15:C15"/>
    <mergeCell ref="B17:C17"/>
    <mergeCell ref="B18:C18"/>
    <mergeCell ref="B19:C19"/>
    <mergeCell ref="B20:C20"/>
    <mergeCell ref="A8:C8"/>
    <mergeCell ref="A9:C9"/>
    <mergeCell ref="A10:B10"/>
    <mergeCell ref="A11:C11"/>
    <mergeCell ref="A12:B12"/>
    <mergeCell ref="A13:C13"/>
    <mergeCell ref="X3:X6"/>
    <mergeCell ref="A5:C6"/>
    <mergeCell ref="D5:D6"/>
    <mergeCell ref="G5:G6"/>
    <mergeCell ref="J5:J6"/>
    <mergeCell ref="M5:M6"/>
    <mergeCell ref="P5:P6"/>
    <mergeCell ref="R5:R6"/>
    <mergeCell ref="T5:T6"/>
    <mergeCell ref="V5:V6"/>
    <mergeCell ref="A1:X1"/>
    <mergeCell ref="A3:C4"/>
    <mergeCell ref="D3:F4"/>
    <mergeCell ref="G3:I4"/>
    <mergeCell ref="J3:L4"/>
    <mergeCell ref="M3:O4"/>
    <mergeCell ref="P3:Q4"/>
    <mergeCell ref="R3:S4"/>
    <mergeCell ref="T3:U4"/>
    <mergeCell ref="V3:W4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8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51"/>
  <sheetViews>
    <sheetView showGridLines="0" zoomScalePageLayoutView="0" workbookViewId="0" topLeftCell="A1">
      <selection activeCell="A1" sqref="A1:X1"/>
    </sheetView>
  </sheetViews>
  <sheetFormatPr defaultColWidth="10.66015625" defaultRowHeight="12" customHeight="1"/>
  <cols>
    <col min="1" max="1" width="2.08203125" style="3" customWidth="1"/>
    <col min="2" max="2" width="1.66015625" style="3" customWidth="1"/>
    <col min="3" max="3" width="8.91015625" style="3" customWidth="1"/>
    <col min="4" max="4" width="7.58203125" style="104" customWidth="1"/>
    <col min="5" max="5" width="7.08203125" style="3" customWidth="1"/>
    <col min="6" max="6" width="7.58203125" style="3" customWidth="1"/>
    <col min="7" max="7" width="7.08203125" style="3" customWidth="1"/>
    <col min="8" max="8" width="7.5" style="3" customWidth="1"/>
    <col min="9" max="9" width="7.08203125" style="3" customWidth="1"/>
    <col min="10" max="10" width="7.58203125" style="3" customWidth="1"/>
    <col min="11" max="11" width="7.08203125" style="3" customWidth="1"/>
    <col min="12" max="12" width="7.58203125" style="3" customWidth="1"/>
    <col min="13" max="13" width="7.08203125" style="3" customWidth="1"/>
    <col min="14" max="14" width="7.58203125" style="3" customWidth="1"/>
    <col min="15" max="15" width="7.08203125" style="3" customWidth="1"/>
    <col min="16" max="16" width="7.58203125" style="3" customWidth="1"/>
    <col min="17" max="17" width="7.08203125" style="3" customWidth="1"/>
    <col min="18" max="18" width="7.58203125" style="3" customWidth="1"/>
    <col min="19" max="19" width="7.08203125" style="3" customWidth="1"/>
    <col min="20" max="20" width="7.58203125" style="3" customWidth="1"/>
    <col min="21" max="21" width="7.08203125" style="3" customWidth="1"/>
    <col min="22" max="22" width="7.58203125" style="3" customWidth="1"/>
    <col min="23" max="23" width="7.08203125" style="3" customWidth="1"/>
    <col min="24" max="24" width="3.58203125" style="103" customWidth="1"/>
    <col min="25" max="16384" width="10.66015625" style="3" customWidth="1"/>
  </cols>
  <sheetData>
    <row r="1" spans="1:24" s="107" customFormat="1" ht="18" customHeight="1">
      <c r="A1" s="105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" customHeight="1" thickBot="1">
      <c r="A2" s="108"/>
      <c r="B2" s="108"/>
      <c r="C2" s="108"/>
      <c r="D2" s="109"/>
      <c r="E2" s="110"/>
      <c r="F2" s="110"/>
      <c r="G2" s="110"/>
      <c r="H2" s="110"/>
      <c r="I2" s="110"/>
      <c r="J2" s="110"/>
      <c r="K2" s="110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</row>
    <row r="3" spans="1:24" ht="12" customHeight="1" thickTop="1">
      <c r="A3" s="8" t="s">
        <v>2</v>
      </c>
      <c r="B3" s="9"/>
      <c r="C3" s="10"/>
      <c r="D3" s="11" t="s">
        <v>115</v>
      </c>
      <c r="E3" s="112"/>
      <c r="F3" s="11" t="s">
        <v>116</v>
      </c>
      <c r="G3" s="113"/>
      <c r="H3" s="11" t="s">
        <v>117</v>
      </c>
      <c r="I3" s="113"/>
      <c r="J3" s="11" t="s">
        <v>118</v>
      </c>
      <c r="K3" s="113"/>
      <c r="L3" s="11" t="s">
        <v>119</v>
      </c>
      <c r="M3" s="113"/>
      <c r="N3" s="11" t="s">
        <v>120</v>
      </c>
      <c r="O3" s="113"/>
      <c r="P3" s="11" t="s">
        <v>121</v>
      </c>
      <c r="Q3" s="113"/>
      <c r="R3" s="11" t="s">
        <v>122</v>
      </c>
      <c r="S3" s="113"/>
      <c r="T3" s="11" t="s">
        <v>123</v>
      </c>
      <c r="U3" s="113"/>
      <c r="V3" s="11" t="s">
        <v>124</v>
      </c>
      <c r="W3" s="113"/>
      <c r="X3" s="114" t="s">
        <v>125</v>
      </c>
    </row>
    <row r="4" spans="1:24" s="21" customFormat="1" ht="12" customHeight="1">
      <c r="A4" s="22"/>
      <c r="B4" s="23"/>
      <c r="C4" s="24"/>
      <c r="D4" s="115"/>
      <c r="E4" s="116"/>
      <c r="F4" s="117"/>
      <c r="G4" s="118"/>
      <c r="H4" s="117"/>
      <c r="I4" s="118"/>
      <c r="J4" s="117"/>
      <c r="K4" s="118"/>
      <c r="L4" s="117"/>
      <c r="M4" s="118"/>
      <c r="N4" s="117"/>
      <c r="O4" s="118"/>
      <c r="P4" s="117"/>
      <c r="Q4" s="118"/>
      <c r="R4" s="117"/>
      <c r="S4" s="118"/>
      <c r="T4" s="117"/>
      <c r="U4" s="118"/>
      <c r="V4" s="117"/>
      <c r="W4" s="118"/>
      <c r="X4" s="119"/>
    </row>
    <row r="5" spans="1:24" s="21" customFormat="1" ht="12" customHeight="1">
      <c r="A5" s="34" t="s">
        <v>12</v>
      </c>
      <c r="B5" s="23"/>
      <c r="C5" s="24"/>
      <c r="D5" s="35" t="s">
        <v>13</v>
      </c>
      <c r="E5" s="37" t="s">
        <v>16</v>
      </c>
      <c r="F5" s="35" t="s">
        <v>13</v>
      </c>
      <c r="G5" s="37" t="s">
        <v>16</v>
      </c>
      <c r="H5" s="35" t="s">
        <v>13</v>
      </c>
      <c r="I5" s="37" t="s">
        <v>16</v>
      </c>
      <c r="J5" s="35" t="s">
        <v>13</v>
      </c>
      <c r="K5" s="37" t="s">
        <v>16</v>
      </c>
      <c r="L5" s="120" t="s">
        <v>13</v>
      </c>
      <c r="M5" s="121" t="s">
        <v>16</v>
      </c>
      <c r="N5" s="35" t="s">
        <v>13</v>
      </c>
      <c r="O5" s="37" t="s">
        <v>16</v>
      </c>
      <c r="P5" s="35" t="s">
        <v>13</v>
      </c>
      <c r="Q5" s="37" t="s">
        <v>16</v>
      </c>
      <c r="R5" s="35" t="s">
        <v>13</v>
      </c>
      <c r="S5" s="37" t="s">
        <v>16</v>
      </c>
      <c r="T5" s="35" t="s">
        <v>13</v>
      </c>
      <c r="U5" s="37" t="s">
        <v>16</v>
      </c>
      <c r="V5" s="35" t="s">
        <v>13</v>
      </c>
      <c r="W5" s="37" t="s">
        <v>16</v>
      </c>
      <c r="X5" s="119"/>
    </row>
    <row r="6" spans="1:24" s="21" customFormat="1" ht="12" customHeight="1">
      <c r="A6" s="39"/>
      <c r="B6" s="39"/>
      <c r="C6" s="40"/>
      <c r="D6" s="30"/>
      <c r="E6" s="41" t="s">
        <v>19</v>
      </c>
      <c r="F6" s="30"/>
      <c r="G6" s="41" t="s">
        <v>19</v>
      </c>
      <c r="H6" s="30"/>
      <c r="I6" s="41" t="s">
        <v>19</v>
      </c>
      <c r="J6" s="30"/>
      <c r="K6" s="41" t="s">
        <v>19</v>
      </c>
      <c r="L6" s="29"/>
      <c r="M6" s="122" t="s">
        <v>19</v>
      </c>
      <c r="N6" s="30"/>
      <c r="O6" s="41" t="s">
        <v>19</v>
      </c>
      <c r="P6" s="30"/>
      <c r="Q6" s="41" t="s">
        <v>19</v>
      </c>
      <c r="R6" s="30"/>
      <c r="S6" s="41" t="s">
        <v>19</v>
      </c>
      <c r="T6" s="30"/>
      <c r="U6" s="41" t="s">
        <v>19</v>
      </c>
      <c r="V6" s="30"/>
      <c r="W6" s="41" t="s">
        <v>19</v>
      </c>
      <c r="X6" s="123"/>
    </row>
    <row r="7" spans="1:24" ht="6" customHeight="1">
      <c r="A7" s="5"/>
      <c r="B7" s="44"/>
      <c r="C7" s="44"/>
      <c r="D7" s="124"/>
      <c r="E7" s="125"/>
      <c r="F7" s="125"/>
      <c r="G7" s="125"/>
      <c r="H7" s="82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</row>
    <row r="8" spans="1:24" ht="12" customHeight="1">
      <c r="A8" s="34" t="s">
        <v>20</v>
      </c>
      <c r="B8" s="23"/>
      <c r="C8" s="23"/>
      <c r="D8" s="128">
        <v>105242</v>
      </c>
      <c r="E8" s="50">
        <v>1128</v>
      </c>
      <c r="F8" s="50">
        <v>39896</v>
      </c>
      <c r="G8" s="50">
        <v>6446</v>
      </c>
      <c r="H8" s="50">
        <v>30709</v>
      </c>
      <c r="I8" s="50">
        <v>7594</v>
      </c>
      <c r="J8" s="50">
        <v>36910</v>
      </c>
      <c r="K8" s="50">
        <v>7933</v>
      </c>
      <c r="L8" s="51">
        <v>82515</v>
      </c>
      <c r="M8" s="51">
        <v>20088</v>
      </c>
      <c r="N8" s="51">
        <v>142601</v>
      </c>
      <c r="O8" s="51">
        <v>39762</v>
      </c>
      <c r="P8" s="51">
        <v>38032</v>
      </c>
      <c r="Q8" s="51">
        <v>6213</v>
      </c>
      <c r="R8" s="51">
        <v>30596</v>
      </c>
      <c r="S8" s="51">
        <v>5036</v>
      </c>
      <c r="T8" s="51">
        <v>97566</v>
      </c>
      <c r="U8" s="51">
        <v>12194</v>
      </c>
      <c r="V8" s="51">
        <v>43816</v>
      </c>
      <c r="W8" s="52">
        <v>7429</v>
      </c>
      <c r="X8" s="49">
        <v>42</v>
      </c>
    </row>
    <row r="9" spans="1:24" ht="12" customHeight="1">
      <c r="A9" s="53" t="s">
        <v>21</v>
      </c>
      <c r="B9" s="54"/>
      <c r="C9" s="54"/>
      <c r="D9" s="128">
        <v>86958</v>
      </c>
      <c r="E9" s="50">
        <v>609</v>
      </c>
      <c r="F9" s="50">
        <v>44867</v>
      </c>
      <c r="G9" s="50">
        <v>5427</v>
      </c>
      <c r="H9" s="50">
        <v>29336</v>
      </c>
      <c r="I9" s="50">
        <v>6020</v>
      </c>
      <c r="J9" s="50">
        <v>39790</v>
      </c>
      <c r="K9" s="50">
        <v>6406</v>
      </c>
      <c r="L9" s="51">
        <v>95899</v>
      </c>
      <c r="M9" s="51">
        <v>16976</v>
      </c>
      <c r="N9" s="51">
        <v>135097</v>
      </c>
      <c r="O9" s="51">
        <v>25347</v>
      </c>
      <c r="P9" s="51">
        <v>38748</v>
      </c>
      <c r="Q9" s="51">
        <v>5794</v>
      </c>
      <c r="R9" s="51">
        <v>32693</v>
      </c>
      <c r="S9" s="51">
        <v>5023</v>
      </c>
      <c r="T9" s="51">
        <v>96985</v>
      </c>
      <c r="U9" s="51">
        <v>7161</v>
      </c>
      <c r="V9" s="51">
        <v>46412</v>
      </c>
      <c r="W9" s="52">
        <v>7647</v>
      </c>
      <c r="X9" s="49">
        <v>43</v>
      </c>
    </row>
    <row r="10" spans="1:24" s="67" customFormat="1" ht="12" customHeight="1">
      <c r="A10" s="34"/>
      <c r="B10" s="54"/>
      <c r="C10" s="129"/>
      <c r="D10" s="130"/>
      <c r="E10" s="57"/>
      <c r="F10" s="57"/>
      <c r="G10" s="57"/>
      <c r="H10" s="57"/>
      <c r="I10" s="57"/>
      <c r="J10" s="58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49"/>
    </row>
    <row r="11" spans="1:24" s="67" customFormat="1" ht="12" customHeight="1">
      <c r="A11" s="61" t="s">
        <v>22</v>
      </c>
      <c r="B11" s="62"/>
      <c r="C11" s="62"/>
      <c r="D11" s="131">
        <f>SUM(D13:D15)</f>
        <v>81298</v>
      </c>
      <c r="E11" s="64">
        <f aca="true" t="shared" si="0" ref="E11:W11">SUM(E13:E15)</f>
        <v>763</v>
      </c>
      <c r="F11" s="64">
        <f t="shared" si="0"/>
        <v>43085</v>
      </c>
      <c r="G11" s="64">
        <f t="shared" si="0"/>
        <v>6234</v>
      </c>
      <c r="H11" s="64">
        <f t="shared" si="0"/>
        <v>28576</v>
      </c>
      <c r="I11" s="64">
        <f t="shared" si="0"/>
        <v>6817</v>
      </c>
      <c r="J11" s="64">
        <f t="shared" si="0"/>
        <v>39429</v>
      </c>
      <c r="K11" s="64">
        <f t="shared" si="0"/>
        <v>6750</v>
      </c>
      <c r="L11" s="64">
        <f t="shared" si="0"/>
        <v>101159</v>
      </c>
      <c r="M11" s="64">
        <f t="shared" si="0"/>
        <v>21637</v>
      </c>
      <c r="N11" s="64">
        <f t="shared" si="0"/>
        <v>147503</v>
      </c>
      <c r="O11" s="64">
        <f t="shared" si="0"/>
        <v>34410</v>
      </c>
      <c r="P11" s="64">
        <f t="shared" si="0"/>
        <v>33618</v>
      </c>
      <c r="Q11" s="64">
        <f t="shared" si="0"/>
        <v>5028</v>
      </c>
      <c r="R11" s="64">
        <v>38900</v>
      </c>
      <c r="S11" s="64">
        <f t="shared" si="0"/>
        <v>6682</v>
      </c>
      <c r="T11" s="64">
        <f t="shared" si="0"/>
        <v>91536</v>
      </c>
      <c r="U11" s="64">
        <f t="shared" si="0"/>
        <v>9809</v>
      </c>
      <c r="V11" s="64">
        <f t="shared" si="0"/>
        <v>47540</v>
      </c>
      <c r="W11" s="65">
        <f t="shared" si="0"/>
        <v>8603</v>
      </c>
      <c r="X11" s="66">
        <v>44</v>
      </c>
    </row>
    <row r="12" spans="1:24" s="67" customFormat="1" ht="12" customHeight="1">
      <c r="A12" s="68"/>
      <c r="B12" s="62"/>
      <c r="C12" s="132"/>
      <c r="D12" s="133"/>
      <c r="E12" s="70"/>
      <c r="F12" s="71"/>
      <c r="G12" s="70"/>
      <c r="H12" s="70"/>
      <c r="I12" s="70"/>
      <c r="J12" s="72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3"/>
      <c r="X12" s="74"/>
    </row>
    <row r="13" spans="1:24" s="67" customFormat="1" ht="12" customHeight="1">
      <c r="A13" s="68" t="s">
        <v>23</v>
      </c>
      <c r="B13" s="75"/>
      <c r="C13" s="75"/>
      <c r="D13" s="133">
        <f>SUM(D17:D27)</f>
        <v>18427</v>
      </c>
      <c r="E13" s="70">
        <f aca="true" t="shared" si="1" ref="E13:W13">SUM(E17:E27)</f>
        <v>211</v>
      </c>
      <c r="F13" s="70">
        <f t="shared" si="1"/>
        <v>18920</v>
      </c>
      <c r="G13" s="70">
        <f t="shared" si="1"/>
        <v>3228</v>
      </c>
      <c r="H13" s="70">
        <f t="shared" si="1"/>
        <v>16499</v>
      </c>
      <c r="I13" s="70">
        <v>4548</v>
      </c>
      <c r="J13" s="70">
        <f t="shared" si="1"/>
        <v>18982</v>
      </c>
      <c r="K13" s="70">
        <v>3692</v>
      </c>
      <c r="L13" s="70">
        <f t="shared" si="1"/>
        <v>60830</v>
      </c>
      <c r="M13" s="70">
        <f t="shared" si="1"/>
        <v>12575</v>
      </c>
      <c r="N13" s="70">
        <f t="shared" si="1"/>
        <v>66250</v>
      </c>
      <c r="O13" s="70">
        <f t="shared" si="1"/>
        <v>16680</v>
      </c>
      <c r="P13" s="70">
        <f t="shared" si="1"/>
        <v>19675</v>
      </c>
      <c r="Q13" s="70">
        <v>3366</v>
      </c>
      <c r="R13" s="70">
        <v>27150</v>
      </c>
      <c r="S13" s="70">
        <f t="shared" si="1"/>
        <v>5460</v>
      </c>
      <c r="T13" s="70">
        <f t="shared" si="1"/>
        <v>27960</v>
      </c>
      <c r="U13" s="70">
        <f t="shared" si="1"/>
        <v>3271</v>
      </c>
      <c r="V13" s="70">
        <f t="shared" si="1"/>
        <v>24110</v>
      </c>
      <c r="W13" s="77">
        <f t="shared" si="1"/>
        <v>4974</v>
      </c>
      <c r="X13" s="74" t="s">
        <v>24</v>
      </c>
    </row>
    <row r="14" spans="1:24" s="67" customFormat="1" ht="12" customHeight="1">
      <c r="A14" s="68"/>
      <c r="B14" s="62"/>
      <c r="C14" s="132"/>
      <c r="D14" s="13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7"/>
      <c r="X14" s="74"/>
    </row>
    <row r="15" spans="1:24" s="67" customFormat="1" ht="12" customHeight="1">
      <c r="A15" s="68" t="s">
        <v>25</v>
      </c>
      <c r="B15" s="75"/>
      <c r="C15" s="75"/>
      <c r="D15" s="133">
        <f>SUM(D29,D34,D41,D45,D51,D54,D64,D74,D79,D83,D90,D96)</f>
        <v>62871</v>
      </c>
      <c r="E15" s="70">
        <f aca="true" t="shared" si="2" ref="E15:W15">SUM(E29,E34,E41,E45,E51,E54,E64,E74,E79,E83,E90,E96)</f>
        <v>552</v>
      </c>
      <c r="F15" s="70">
        <f t="shared" si="2"/>
        <v>24165</v>
      </c>
      <c r="G15" s="70">
        <v>3006</v>
      </c>
      <c r="H15" s="70">
        <f t="shared" si="2"/>
        <v>12077</v>
      </c>
      <c r="I15" s="70">
        <f t="shared" si="2"/>
        <v>2269</v>
      </c>
      <c r="J15" s="70">
        <f t="shared" si="2"/>
        <v>20447</v>
      </c>
      <c r="K15" s="70">
        <f t="shared" si="2"/>
        <v>3058</v>
      </c>
      <c r="L15" s="70">
        <f t="shared" si="2"/>
        <v>40329</v>
      </c>
      <c r="M15" s="70">
        <v>9062</v>
      </c>
      <c r="N15" s="70">
        <f t="shared" si="2"/>
        <v>81253</v>
      </c>
      <c r="O15" s="70">
        <v>17730</v>
      </c>
      <c r="P15" s="70">
        <f t="shared" si="2"/>
        <v>13943</v>
      </c>
      <c r="Q15" s="70">
        <f t="shared" si="2"/>
        <v>1662</v>
      </c>
      <c r="R15" s="70">
        <f t="shared" si="2"/>
        <v>10750</v>
      </c>
      <c r="S15" s="70">
        <f t="shared" si="2"/>
        <v>1222</v>
      </c>
      <c r="T15" s="70">
        <f t="shared" si="2"/>
        <v>63576</v>
      </c>
      <c r="U15" s="70">
        <v>6538</v>
      </c>
      <c r="V15" s="70">
        <f t="shared" si="2"/>
        <v>23430</v>
      </c>
      <c r="W15" s="77">
        <f t="shared" si="2"/>
        <v>3629</v>
      </c>
      <c r="X15" s="74" t="s">
        <v>26</v>
      </c>
    </row>
    <row r="16" spans="1:24" ht="12" customHeight="1">
      <c r="A16" s="78"/>
      <c r="B16" s="44"/>
      <c r="C16" s="44"/>
      <c r="D16" s="128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49"/>
    </row>
    <row r="17" spans="1:24" ht="12" customHeight="1">
      <c r="A17" s="78">
        <v>1</v>
      </c>
      <c r="B17" s="34" t="s">
        <v>27</v>
      </c>
      <c r="C17" s="23"/>
      <c r="D17" s="128">
        <v>3500</v>
      </c>
      <c r="E17" s="50">
        <v>70</v>
      </c>
      <c r="F17" s="50">
        <v>3000</v>
      </c>
      <c r="G17" s="50">
        <v>720</v>
      </c>
      <c r="H17" s="50">
        <v>5000</v>
      </c>
      <c r="I17" s="50">
        <v>1500</v>
      </c>
      <c r="J17" s="50">
        <v>4500</v>
      </c>
      <c r="K17" s="50">
        <v>1125</v>
      </c>
      <c r="L17" s="51">
        <v>9000</v>
      </c>
      <c r="M17" s="51">
        <v>3600</v>
      </c>
      <c r="N17" s="51">
        <v>10000</v>
      </c>
      <c r="O17" s="51">
        <v>3150</v>
      </c>
      <c r="P17" s="51">
        <v>12800</v>
      </c>
      <c r="Q17" s="51">
        <v>2560</v>
      </c>
      <c r="R17" s="51">
        <v>18000</v>
      </c>
      <c r="S17" s="51">
        <v>4150</v>
      </c>
      <c r="T17" s="51">
        <v>7000</v>
      </c>
      <c r="U17" s="51">
        <v>910</v>
      </c>
      <c r="V17" s="51">
        <v>6000</v>
      </c>
      <c r="W17" s="52">
        <v>1200</v>
      </c>
      <c r="X17" s="78">
        <v>1</v>
      </c>
    </row>
    <row r="18" spans="1:24" ht="12" customHeight="1">
      <c r="A18" s="78">
        <v>2</v>
      </c>
      <c r="B18" s="34" t="s">
        <v>28</v>
      </c>
      <c r="C18" s="23"/>
      <c r="D18" s="128" t="s">
        <v>29</v>
      </c>
      <c r="E18" s="50" t="s">
        <v>29</v>
      </c>
      <c r="F18" s="50">
        <v>1200</v>
      </c>
      <c r="G18" s="50">
        <v>360</v>
      </c>
      <c r="H18" s="50">
        <v>1140</v>
      </c>
      <c r="I18" s="50">
        <v>342</v>
      </c>
      <c r="J18" s="50">
        <v>1230</v>
      </c>
      <c r="K18" s="50">
        <v>369</v>
      </c>
      <c r="L18" s="51">
        <v>20</v>
      </c>
      <c r="M18" s="51">
        <v>7</v>
      </c>
      <c r="N18" s="51">
        <v>2500</v>
      </c>
      <c r="O18" s="50">
        <v>875</v>
      </c>
      <c r="P18" s="50">
        <v>300</v>
      </c>
      <c r="Q18" s="50">
        <v>45</v>
      </c>
      <c r="R18" s="51">
        <v>600</v>
      </c>
      <c r="S18" s="51">
        <v>110</v>
      </c>
      <c r="T18" s="51">
        <v>800</v>
      </c>
      <c r="U18" s="51">
        <v>144</v>
      </c>
      <c r="V18" s="51">
        <v>1500</v>
      </c>
      <c r="W18" s="52">
        <v>375</v>
      </c>
      <c r="X18" s="78">
        <v>2</v>
      </c>
    </row>
    <row r="19" spans="1:24" ht="12" customHeight="1">
      <c r="A19" s="78">
        <v>3</v>
      </c>
      <c r="B19" s="34" t="s">
        <v>30</v>
      </c>
      <c r="C19" s="23"/>
      <c r="D19" s="128">
        <v>150</v>
      </c>
      <c r="E19" s="50">
        <v>2</v>
      </c>
      <c r="F19" s="50">
        <v>800</v>
      </c>
      <c r="G19" s="50">
        <v>208</v>
      </c>
      <c r="H19" s="50">
        <v>2700</v>
      </c>
      <c r="I19" s="50">
        <v>1350</v>
      </c>
      <c r="J19" s="50">
        <v>800</v>
      </c>
      <c r="K19" s="50">
        <v>216</v>
      </c>
      <c r="L19" s="51">
        <v>14500</v>
      </c>
      <c r="M19" s="51">
        <v>2900</v>
      </c>
      <c r="N19" s="51">
        <v>14800</v>
      </c>
      <c r="O19" s="51">
        <v>4005</v>
      </c>
      <c r="P19" s="51">
        <v>1200</v>
      </c>
      <c r="Q19" s="51">
        <v>180</v>
      </c>
      <c r="R19" s="51">
        <v>2000</v>
      </c>
      <c r="S19" s="51">
        <v>351</v>
      </c>
      <c r="T19" s="51">
        <v>630</v>
      </c>
      <c r="U19" s="51">
        <v>76</v>
      </c>
      <c r="V19" s="51">
        <v>2000</v>
      </c>
      <c r="W19" s="52">
        <v>400</v>
      </c>
      <c r="X19" s="78">
        <v>3</v>
      </c>
    </row>
    <row r="20" spans="1:24" ht="12" customHeight="1">
      <c r="A20" s="78">
        <v>4</v>
      </c>
      <c r="B20" s="34" t="s">
        <v>31</v>
      </c>
      <c r="C20" s="23"/>
      <c r="D20" s="128">
        <v>2400</v>
      </c>
      <c r="E20" s="50">
        <v>48</v>
      </c>
      <c r="F20" s="50">
        <v>2500</v>
      </c>
      <c r="G20" s="50">
        <v>550</v>
      </c>
      <c r="H20" s="50">
        <v>1400</v>
      </c>
      <c r="I20" s="50">
        <v>308</v>
      </c>
      <c r="J20" s="50">
        <v>1800</v>
      </c>
      <c r="K20" s="50">
        <v>396</v>
      </c>
      <c r="L20" s="51">
        <v>4100</v>
      </c>
      <c r="M20" s="51">
        <v>1230</v>
      </c>
      <c r="N20" s="51">
        <v>8800</v>
      </c>
      <c r="O20" s="51">
        <v>2640</v>
      </c>
      <c r="P20" s="51">
        <v>1100</v>
      </c>
      <c r="Q20" s="50">
        <v>110</v>
      </c>
      <c r="R20" s="51">
        <v>900</v>
      </c>
      <c r="S20" s="51">
        <v>135</v>
      </c>
      <c r="T20" s="51">
        <v>3600</v>
      </c>
      <c r="U20" s="51">
        <v>540</v>
      </c>
      <c r="V20" s="51">
        <v>4000</v>
      </c>
      <c r="W20" s="52">
        <v>1040</v>
      </c>
      <c r="X20" s="78">
        <v>4</v>
      </c>
    </row>
    <row r="21" spans="1:24" ht="12" customHeight="1">
      <c r="A21" s="78">
        <v>5</v>
      </c>
      <c r="B21" s="34" t="s">
        <v>32</v>
      </c>
      <c r="C21" s="23"/>
      <c r="D21" s="128">
        <v>2620</v>
      </c>
      <c r="E21" s="50">
        <v>29</v>
      </c>
      <c r="F21" s="50">
        <v>1750</v>
      </c>
      <c r="G21" s="50">
        <v>280</v>
      </c>
      <c r="H21" s="50">
        <v>1250</v>
      </c>
      <c r="I21" s="50">
        <v>250</v>
      </c>
      <c r="J21" s="50">
        <v>1600</v>
      </c>
      <c r="K21" s="50">
        <v>288</v>
      </c>
      <c r="L21" s="51">
        <v>850</v>
      </c>
      <c r="M21" s="51">
        <v>145</v>
      </c>
      <c r="N21" s="51">
        <v>3020</v>
      </c>
      <c r="O21" s="51">
        <v>563</v>
      </c>
      <c r="P21" s="51">
        <v>500</v>
      </c>
      <c r="Q21" s="51">
        <v>60</v>
      </c>
      <c r="R21" s="51">
        <v>1480</v>
      </c>
      <c r="S21" s="51">
        <v>215</v>
      </c>
      <c r="T21" s="51">
        <v>1900</v>
      </c>
      <c r="U21" s="51">
        <v>247</v>
      </c>
      <c r="V21" s="51">
        <v>2700</v>
      </c>
      <c r="W21" s="52">
        <v>486</v>
      </c>
      <c r="X21" s="78">
        <v>5</v>
      </c>
    </row>
    <row r="22" spans="1:24" ht="12" customHeight="1">
      <c r="A22" s="78">
        <v>6</v>
      </c>
      <c r="B22" s="34" t="s">
        <v>33</v>
      </c>
      <c r="C22" s="23"/>
      <c r="D22" s="128">
        <v>250</v>
      </c>
      <c r="E22" s="50">
        <v>1</v>
      </c>
      <c r="F22" s="50">
        <v>2800</v>
      </c>
      <c r="G22" s="50">
        <v>336</v>
      </c>
      <c r="H22" s="50">
        <v>1320</v>
      </c>
      <c r="I22" s="50">
        <v>290</v>
      </c>
      <c r="J22" s="50">
        <v>2440</v>
      </c>
      <c r="K22" s="50">
        <v>464</v>
      </c>
      <c r="L22" s="51">
        <v>3200</v>
      </c>
      <c r="M22" s="51">
        <v>1024</v>
      </c>
      <c r="N22" s="51">
        <v>5000</v>
      </c>
      <c r="O22" s="51">
        <v>1270</v>
      </c>
      <c r="P22" s="51">
        <v>100</v>
      </c>
      <c r="Q22" s="51">
        <v>15</v>
      </c>
      <c r="R22" s="51">
        <v>850</v>
      </c>
      <c r="S22" s="51">
        <v>97</v>
      </c>
      <c r="T22" s="51">
        <v>4000</v>
      </c>
      <c r="U22" s="51">
        <v>800</v>
      </c>
      <c r="V22" s="51">
        <v>1140</v>
      </c>
      <c r="W22" s="79">
        <v>399</v>
      </c>
      <c r="X22" s="78">
        <v>6</v>
      </c>
    </row>
    <row r="23" spans="1:24" ht="12" customHeight="1">
      <c r="A23" s="78">
        <v>7</v>
      </c>
      <c r="B23" s="34" t="s">
        <v>34</v>
      </c>
      <c r="C23" s="23"/>
      <c r="D23" s="128">
        <v>520</v>
      </c>
      <c r="E23" s="50">
        <v>5</v>
      </c>
      <c r="F23" s="50">
        <v>320</v>
      </c>
      <c r="G23" s="50">
        <v>35</v>
      </c>
      <c r="H23" s="50">
        <v>150</v>
      </c>
      <c r="I23" s="50">
        <v>20</v>
      </c>
      <c r="J23" s="50">
        <v>350</v>
      </c>
      <c r="K23" s="50">
        <v>46</v>
      </c>
      <c r="L23" s="51">
        <v>100</v>
      </c>
      <c r="M23" s="51">
        <v>12</v>
      </c>
      <c r="N23" s="51">
        <v>880</v>
      </c>
      <c r="O23" s="50">
        <v>150</v>
      </c>
      <c r="P23" s="50">
        <v>70</v>
      </c>
      <c r="Q23" s="50">
        <v>6</v>
      </c>
      <c r="R23" s="51">
        <v>210</v>
      </c>
      <c r="S23" s="51">
        <v>14</v>
      </c>
      <c r="T23" s="51">
        <v>680</v>
      </c>
      <c r="U23" s="51">
        <v>65</v>
      </c>
      <c r="V23" s="51">
        <v>450</v>
      </c>
      <c r="W23" s="52">
        <v>63</v>
      </c>
      <c r="X23" s="78">
        <v>7</v>
      </c>
    </row>
    <row r="24" spans="1:24" ht="12" customHeight="1">
      <c r="A24" s="78">
        <v>8</v>
      </c>
      <c r="B24" s="34" t="s">
        <v>35</v>
      </c>
      <c r="C24" s="23"/>
      <c r="D24" s="128">
        <v>1360</v>
      </c>
      <c r="E24" s="50">
        <v>5</v>
      </c>
      <c r="F24" s="50">
        <v>2580</v>
      </c>
      <c r="G24" s="50">
        <v>297</v>
      </c>
      <c r="H24" s="50">
        <v>950</v>
      </c>
      <c r="I24" s="50">
        <v>143</v>
      </c>
      <c r="J24" s="50">
        <v>2500</v>
      </c>
      <c r="K24" s="50">
        <v>275</v>
      </c>
      <c r="L24" s="51">
        <v>1100</v>
      </c>
      <c r="M24" s="51">
        <v>143</v>
      </c>
      <c r="N24" s="51">
        <v>4400</v>
      </c>
      <c r="O24" s="51">
        <v>852</v>
      </c>
      <c r="P24" s="51">
        <v>1600</v>
      </c>
      <c r="Q24" s="51">
        <v>168</v>
      </c>
      <c r="R24" s="51">
        <v>1200</v>
      </c>
      <c r="S24" s="51">
        <v>180</v>
      </c>
      <c r="T24" s="51">
        <v>5800</v>
      </c>
      <c r="U24" s="51">
        <v>171</v>
      </c>
      <c r="V24" s="51">
        <v>2000</v>
      </c>
      <c r="W24" s="52">
        <v>330</v>
      </c>
      <c r="X24" s="78">
        <v>8</v>
      </c>
    </row>
    <row r="25" spans="1:24" s="80" customFormat="1" ht="12" customHeight="1">
      <c r="A25" s="78">
        <v>9</v>
      </c>
      <c r="B25" s="34" t="s">
        <v>36</v>
      </c>
      <c r="C25" s="23"/>
      <c r="D25" s="128">
        <v>3216</v>
      </c>
      <c r="E25" s="50">
        <v>29</v>
      </c>
      <c r="F25" s="50">
        <v>630</v>
      </c>
      <c r="G25" s="50">
        <v>99</v>
      </c>
      <c r="H25" s="50">
        <v>320</v>
      </c>
      <c r="I25" s="50">
        <v>58</v>
      </c>
      <c r="J25" s="50">
        <v>490</v>
      </c>
      <c r="K25" s="50">
        <v>127</v>
      </c>
      <c r="L25" s="51">
        <v>5110</v>
      </c>
      <c r="M25" s="51">
        <v>1175</v>
      </c>
      <c r="N25" s="51">
        <v>2910</v>
      </c>
      <c r="O25" s="51">
        <v>523</v>
      </c>
      <c r="P25" s="51">
        <v>105</v>
      </c>
      <c r="Q25" s="51">
        <v>12</v>
      </c>
      <c r="R25" s="51">
        <v>460</v>
      </c>
      <c r="S25" s="51">
        <v>85</v>
      </c>
      <c r="T25" s="51">
        <v>530</v>
      </c>
      <c r="U25" s="51">
        <v>90</v>
      </c>
      <c r="V25" s="51">
        <v>810</v>
      </c>
      <c r="W25" s="52">
        <v>130</v>
      </c>
      <c r="X25" s="78">
        <v>9</v>
      </c>
    </row>
    <row r="26" spans="1:24" s="67" customFormat="1" ht="12" customHeight="1">
      <c r="A26" s="78">
        <v>10</v>
      </c>
      <c r="B26" s="34" t="s">
        <v>37</v>
      </c>
      <c r="C26" s="23"/>
      <c r="D26" s="128">
        <v>1500</v>
      </c>
      <c r="E26" s="50">
        <v>15</v>
      </c>
      <c r="F26" s="50">
        <v>1400</v>
      </c>
      <c r="G26" s="50">
        <v>182</v>
      </c>
      <c r="H26" s="50">
        <v>1000</v>
      </c>
      <c r="I26" s="50">
        <v>180</v>
      </c>
      <c r="J26" s="50">
        <v>1560</v>
      </c>
      <c r="K26" s="50">
        <v>250</v>
      </c>
      <c r="L26" s="50">
        <v>4700</v>
      </c>
      <c r="M26" s="50">
        <v>705</v>
      </c>
      <c r="N26" s="50">
        <v>4300</v>
      </c>
      <c r="O26" s="50">
        <v>834</v>
      </c>
      <c r="P26" s="50">
        <v>100</v>
      </c>
      <c r="Q26" s="50">
        <v>13</v>
      </c>
      <c r="R26" s="50">
        <v>320</v>
      </c>
      <c r="S26" s="50">
        <v>39</v>
      </c>
      <c r="T26" s="50">
        <v>700</v>
      </c>
      <c r="U26" s="50">
        <v>77</v>
      </c>
      <c r="V26" s="50">
        <v>1200</v>
      </c>
      <c r="W26" s="52">
        <v>204</v>
      </c>
      <c r="X26" s="49">
        <v>10</v>
      </c>
    </row>
    <row r="27" spans="1:24" ht="12" customHeight="1">
      <c r="A27" s="78">
        <v>11</v>
      </c>
      <c r="B27" s="34" t="s">
        <v>38</v>
      </c>
      <c r="C27" s="23"/>
      <c r="D27" s="130">
        <v>2911</v>
      </c>
      <c r="E27" s="57">
        <v>7</v>
      </c>
      <c r="F27" s="57">
        <v>1940</v>
      </c>
      <c r="G27" s="57">
        <v>161</v>
      </c>
      <c r="H27" s="57">
        <v>1269</v>
      </c>
      <c r="I27" s="57">
        <v>108</v>
      </c>
      <c r="J27" s="58">
        <v>1712</v>
      </c>
      <c r="K27" s="58">
        <v>137</v>
      </c>
      <c r="L27" s="59">
        <v>18150</v>
      </c>
      <c r="M27" s="59">
        <v>1634</v>
      </c>
      <c r="N27" s="59">
        <v>9640</v>
      </c>
      <c r="O27" s="59">
        <v>1818</v>
      </c>
      <c r="P27" s="59">
        <v>1800</v>
      </c>
      <c r="Q27" s="59">
        <v>198</v>
      </c>
      <c r="R27" s="59">
        <v>1130</v>
      </c>
      <c r="S27" s="81">
        <v>84</v>
      </c>
      <c r="T27" s="59">
        <v>2320</v>
      </c>
      <c r="U27" s="59">
        <v>151</v>
      </c>
      <c r="V27" s="59">
        <v>2310</v>
      </c>
      <c r="W27" s="60">
        <v>347</v>
      </c>
      <c r="X27" s="82">
        <v>11</v>
      </c>
    </row>
    <row r="28" spans="1:24" s="67" customFormat="1" ht="12" customHeight="1">
      <c r="A28" s="78"/>
      <c r="B28" s="44"/>
      <c r="C28" s="44"/>
      <c r="D28" s="128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49"/>
    </row>
    <row r="29" spans="1:24" s="85" customFormat="1" ht="12" customHeight="1">
      <c r="A29" s="83"/>
      <c r="B29" s="68" t="s">
        <v>39</v>
      </c>
      <c r="C29" s="75"/>
      <c r="D29" s="133">
        <f>SUM(D30:D32)</f>
        <v>1100</v>
      </c>
      <c r="E29" s="70">
        <f aca="true" t="shared" si="3" ref="E29:W29">SUM(E30:E32)</f>
        <v>7</v>
      </c>
      <c r="F29" s="70">
        <f t="shared" si="3"/>
        <v>1210</v>
      </c>
      <c r="G29" s="70">
        <f t="shared" si="3"/>
        <v>178</v>
      </c>
      <c r="H29" s="70">
        <f t="shared" si="3"/>
        <v>2260</v>
      </c>
      <c r="I29" s="70">
        <f t="shared" si="3"/>
        <v>376</v>
      </c>
      <c r="J29" s="70">
        <f t="shared" si="3"/>
        <v>1430</v>
      </c>
      <c r="K29" s="70">
        <f t="shared" si="3"/>
        <v>162</v>
      </c>
      <c r="L29" s="70">
        <f t="shared" si="3"/>
        <v>10030</v>
      </c>
      <c r="M29" s="70">
        <f t="shared" si="3"/>
        <v>2203</v>
      </c>
      <c r="N29" s="70">
        <f t="shared" si="3"/>
        <v>6850</v>
      </c>
      <c r="O29" s="70">
        <f t="shared" si="3"/>
        <v>2249</v>
      </c>
      <c r="P29" s="70">
        <f t="shared" si="3"/>
        <v>180</v>
      </c>
      <c r="Q29" s="70">
        <f t="shared" si="3"/>
        <v>17</v>
      </c>
      <c r="R29" s="70">
        <f t="shared" si="3"/>
        <v>310</v>
      </c>
      <c r="S29" s="70">
        <f t="shared" si="3"/>
        <v>26</v>
      </c>
      <c r="T29" s="70">
        <f t="shared" si="3"/>
        <v>310</v>
      </c>
      <c r="U29" s="70">
        <f t="shared" si="3"/>
        <v>43</v>
      </c>
      <c r="V29" s="70">
        <f t="shared" si="3"/>
        <v>2600</v>
      </c>
      <c r="W29" s="77">
        <f t="shared" si="3"/>
        <v>376</v>
      </c>
      <c r="X29" s="74" t="s">
        <v>40</v>
      </c>
    </row>
    <row r="30" spans="1:24" s="67" customFormat="1" ht="12" customHeight="1">
      <c r="A30" s="78">
        <v>12</v>
      </c>
      <c r="B30" s="44"/>
      <c r="C30" s="44" t="s">
        <v>41</v>
      </c>
      <c r="D30" s="128">
        <v>300</v>
      </c>
      <c r="E30" s="50">
        <v>2</v>
      </c>
      <c r="F30" s="50">
        <v>60</v>
      </c>
      <c r="G30" s="50">
        <v>5</v>
      </c>
      <c r="H30" s="50">
        <v>10</v>
      </c>
      <c r="I30" s="50">
        <v>1</v>
      </c>
      <c r="J30" s="50">
        <v>30</v>
      </c>
      <c r="K30" s="50">
        <v>2</v>
      </c>
      <c r="L30" s="50">
        <v>30</v>
      </c>
      <c r="M30" s="50">
        <v>3</v>
      </c>
      <c r="N30" s="50">
        <v>600</v>
      </c>
      <c r="O30" s="50">
        <v>96</v>
      </c>
      <c r="P30" s="50">
        <v>30</v>
      </c>
      <c r="Q30" s="50">
        <v>2</v>
      </c>
      <c r="R30" s="50">
        <v>60</v>
      </c>
      <c r="S30" s="50">
        <v>4</v>
      </c>
      <c r="T30" s="50">
        <v>100</v>
      </c>
      <c r="U30" s="50">
        <v>10</v>
      </c>
      <c r="V30" s="50">
        <v>400</v>
      </c>
      <c r="W30" s="52">
        <v>32</v>
      </c>
      <c r="X30" s="49">
        <v>12</v>
      </c>
    </row>
    <row r="31" spans="1:24" ht="12" customHeight="1">
      <c r="A31" s="78">
        <v>13</v>
      </c>
      <c r="B31" s="44"/>
      <c r="C31" s="44" t="s">
        <v>42</v>
      </c>
      <c r="D31" s="130">
        <v>600</v>
      </c>
      <c r="E31" s="57">
        <v>3</v>
      </c>
      <c r="F31" s="57">
        <v>850</v>
      </c>
      <c r="G31" s="50">
        <v>128</v>
      </c>
      <c r="H31" s="50">
        <v>2000</v>
      </c>
      <c r="I31" s="50">
        <v>300</v>
      </c>
      <c r="J31" s="58">
        <v>1200</v>
      </c>
      <c r="K31" s="58">
        <v>120</v>
      </c>
      <c r="L31" s="59">
        <v>8000</v>
      </c>
      <c r="M31" s="59">
        <v>1600</v>
      </c>
      <c r="N31" s="59">
        <v>4100</v>
      </c>
      <c r="O31" s="59">
        <v>1620</v>
      </c>
      <c r="P31" s="59">
        <v>100</v>
      </c>
      <c r="Q31" s="50">
        <v>10</v>
      </c>
      <c r="R31" s="59">
        <v>150</v>
      </c>
      <c r="S31" s="59">
        <v>12</v>
      </c>
      <c r="T31" s="59">
        <v>60</v>
      </c>
      <c r="U31" s="59">
        <v>3</v>
      </c>
      <c r="V31" s="59">
        <v>1200</v>
      </c>
      <c r="W31" s="60">
        <v>144</v>
      </c>
      <c r="X31" s="82">
        <v>13</v>
      </c>
    </row>
    <row r="32" spans="1:24" ht="12" customHeight="1">
      <c r="A32" s="78">
        <v>14</v>
      </c>
      <c r="B32" s="44"/>
      <c r="C32" s="44" t="s">
        <v>43</v>
      </c>
      <c r="D32" s="128">
        <v>200</v>
      </c>
      <c r="E32" s="50">
        <v>2</v>
      </c>
      <c r="F32" s="50">
        <v>300</v>
      </c>
      <c r="G32" s="50">
        <v>45</v>
      </c>
      <c r="H32" s="50">
        <v>250</v>
      </c>
      <c r="I32" s="50">
        <v>75</v>
      </c>
      <c r="J32" s="50">
        <v>200</v>
      </c>
      <c r="K32" s="50">
        <v>40</v>
      </c>
      <c r="L32" s="51">
        <v>2000</v>
      </c>
      <c r="M32" s="51">
        <v>600</v>
      </c>
      <c r="N32" s="51">
        <v>2150</v>
      </c>
      <c r="O32" s="51">
        <v>533</v>
      </c>
      <c r="P32" s="50">
        <v>50</v>
      </c>
      <c r="Q32" s="50">
        <v>5</v>
      </c>
      <c r="R32" s="51">
        <v>100</v>
      </c>
      <c r="S32" s="51">
        <v>10</v>
      </c>
      <c r="T32" s="51">
        <v>150</v>
      </c>
      <c r="U32" s="51">
        <v>30</v>
      </c>
      <c r="V32" s="51">
        <v>1000</v>
      </c>
      <c r="W32" s="52">
        <v>200</v>
      </c>
      <c r="X32" s="49">
        <v>14</v>
      </c>
    </row>
    <row r="33" spans="1:24" s="67" customFormat="1" ht="12" customHeight="1">
      <c r="A33" s="87"/>
      <c r="B33" s="44"/>
      <c r="C33" s="44"/>
      <c r="D33" s="128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2"/>
    </row>
    <row r="34" spans="1:24" s="67" customFormat="1" ht="12" customHeight="1">
      <c r="A34" s="83"/>
      <c r="B34" s="75" t="s">
        <v>44</v>
      </c>
      <c r="C34" s="75"/>
      <c r="D34" s="133">
        <f>SUM(D35:D39)</f>
        <v>4600</v>
      </c>
      <c r="E34" s="70">
        <f aca="true" t="shared" si="4" ref="E34:W34">SUM(E35:E39)</f>
        <v>31</v>
      </c>
      <c r="F34" s="70">
        <f t="shared" si="4"/>
        <v>4200</v>
      </c>
      <c r="G34" s="70">
        <f t="shared" si="4"/>
        <v>482</v>
      </c>
      <c r="H34" s="70">
        <f t="shared" si="4"/>
        <v>700</v>
      </c>
      <c r="I34" s="70">
        <f t="shared" si="4"/>
        <v>91</v>
      </c>
      <c r="J34" s="70">
        <f t="shared" si="4"/>
        <v>1100</v>
      </c>
      <c r="K34" s="70">
        <f t="shared" si="4"/>
        <v>172</v>
      </c>
      <c r="L34" s="70">
        <f t="shared" si="4"/>
        <v>5100</v>
      </c>
      <c r="M34" s="70">
        <f t="shared" si="4"/>
        <v>947</v>
      </c>
      <c r="N34" s="70">
        <f t="shared" si="4"/>
        <v>9310</v>
      </c>
      <c r="O34" s="70">
        <f t="shared" si="4"/>
        <v>2108</v>
      </c>
      <c r="P34" s="70">
        <f t="shared" si="4"/>
        <v>1000</v>
      </c>
      <c r="Q34" s="70">
        <f t="shared" si="4"/>
        <v>95</v>
      </c>
      <c r="R34" s="70">
        <f t="shared" si="4"/>
        <v>1360</v>
      </c>
      <c r="S34" s="70">
        <f t="shared" si="4"/>
        <v>165</v>
      </c>
      <c r="T34" s="70">
        <f t="shared" si="4"/>
        <v>2200</v>
      </c>
      <c r="U34" s="70">
        <v>168</v>
      </c>
      <c r="V34" s="70">
        <f t="shared" si="4"/>
        <v>2600</v>
      </c>
      <c r="W34" s="77">
        <f t="shared" si="4"/>
        <v>467</v>
      </c>
      <c r="X34" s="74" t="s">
        <v>45</v>
      </c>
    </row>
    <row r="35" spans="1:24" s="80" customFormat="1" ht="12" customHeight="1">
      <c r="A35" s="78">
        <v>15</v>
      </c>
      <c r="B35" s="44"/>
      <c r="C35" s="44" t="s">
        <v>46</v>
      </c>
      <c r="D35" s="128">
        <v>400</v>
      </c>
      <c r="E35" s="50">
        <v>2</v>
      </c>
      <c r="F35" s="50">
        <v>800</v>
      </c>
      <c r="G35" s="50">
        <v>109</v>
      </c>
      <c r="H35" s="50">
        <v>100</v>
      </c>
      <c r="I35" s="50">
        <v>18</v>
      </c>
      <c r="J35" s="50">
        <v>200</v>
      </c>
      <c r="K35" s="50">
        <v>35</v>
      </c>
      <c r="L35" s="51">
        <v>1300</v>
      </c>
      <c r="M35" s="51">
        <v>194</v>
      </c>
      <c r="N35" s="51">
        <v>1900</v>
      </c>
      <c r="O35" s="51">
        <v>481</v>
      </c>
      <c r="P35" s="50">
        <v>100</v>
      </c>
      <c r="Q35" s="50">
        <v>8</v>
      </c>
      <c r="R35" s="51">
        <v>410</v>
      </c>
      <c r="S35" s="51">
        <v>49</v>
      </c>
      <c r="T35" s="51">
        <v>400</v>
      </c>
      <c r="U35" s="51">
        <v>52</v>
      </c>
      <c r="V35" s="51">
        <v>300</v>
      </c>
      <c r="W35" s="52">
        <v>52</v>
      </c>
      <c r="X35" s="49">
        <v>15</v>
      </c>
    </row>
    <row r="36" spans="1:24" s="67" customFormat="1" ht="12" customHeight="1">
      <c r="A36" s="78">
        <v>16</v>
      </c>
      <c r="B36" s="44"/>
      <c r="C36" s="44" t="s">
        <v>47</v>
      </c>
      <c r="D36" s="128">
        <v>1000</v>
      </c>
      <c r="E36" s="50">
        <v>8</v>
      </c>
      <c r="F36" s="50">
        <v>300</v>
      </c>
      <c r="G36" s="50">
        <v>36</v>
      </c>
      <c r="H36" s="50">
        <v>100</v>
      </c>
      <c r="I36" s="50">
        <v>4</v>
      </c>
      <c r="J36" s="50">
        <v>100</v>
      </c>
      <c r="K36" s="50">
        <v>4</v>
      </c>
      <c r="L36" s="50">
        <v>500</v>
      </c>
      <c r="M36" s="50">
        <v>75</v>
      </c>
      <c r="N36" s="50">
        <v>600</v>
      </c>
      <c r="O36" s="50">
        <v>80</v>
      </c>
      <c r="P36" s="50" t="s">
        <v>29</v>
      </c>
      <c r="Q36" s="50" t="s">
        <v>29</v>
      </c>
      <c r="R36" s="50" t="s">
        <v>29</v>
      </c>
      <c r="S36" s="50" t="s">
        <v>29</v>
      </c>
      <c r="T36" s="50">
        <v>400</v>
      </c>
      <c r="U36" s="50">
        <v>20</v>
      </c>
      <c r="V36" s="50">
        <v>600</v>
      </c>
      <c r="W36" s="52">
        <v>72</v>
      </c>
      <c r="X36" s="49">
        <v>16</v>
      </c>
    </row>
    <row r="37" spans="1:24" ht="12" customHeight="1">
      <c r="A37" s="78">
        <v>17</v>
      </c>
      <c r="B37" s="44"/>
      <c r="C37" s="44" t="s">
        <v>48</v>
      </c>
      <c r="D37" s="130">
        <v>1500</v>
      </c>
      <c r="E37" s="57">
        <v>11</v>
      </c>
      <c r="F37" s="57">
        <v>1600</v>
      </c>
      <c r="G37" s="57">
        <v>192</v>
      </c>
      <c r="H37" s="50">
        <v>300</v>
      </c>
      <c r="I37" s="50">
        <v>45</v>
      </c>
      <c r="J37" s="58">
        <v>400</v>
      </c>
      <c r="K37" s="58">
        <v>80</v>
      </c>
      <c r="L37" s="59">
        <v>900</v>
      </c>
      <c r="M37" s="59">
        <v>180</v>
      </c>
      <c r="N37" s="59">
        <v>4000</v>
      </c>
      <c r="O37" s="59">
        <v>914</v>
      </c>
      <c r="P37" s="59">
        <v>400</v>
      </c>
      <c r="Q37" s="59">
        <v>44</v>
      </c>
      <c r="R37" s="59">
        <v>400</v>
      </c>
      <c r="S37" s="59">
        <v>55</v>
      </c>
      <c r="T37" s="59">
        <v>700</v>
      </c>
      <c r="U37" s="59">
        <v>53</v>
      </c>
      <c r="V37" s="59">
        <v>900</v>
      </c>
      <c r="W37" s="60">
        <v>189</v>
      </c>
      <c r="X37" s="82">
        <v>17</v>
      </c>
    </row>
    <row r="38" spans="1:24" ht="12" customHeight="1">
      <c r="A38" s="78">
        <v>18</v>
      </c>
      <c r="B38" s="44"/>
      <c r="C38" s="44" t="s">
        <v>49</v>
      </c>
      <c r="D38" s="128">
        <v>600</v>
      </c>
      <c r="E38" s="50">
        <v>2</v>
      </c>
      <c r="F38" s="50">
        <v>500</v>
      </c>
      <c r="G38" s="50">
        <v>35</v>
      </c>
      <c r="H38" s="50">
        <v>100</v>
      </c>
      <c r="I38" s="50">
        <v>9</v>
      </c>
      <c r="J38" s="50">
        <v>100</v>
      </c>
      <c r="K38" s="50">
        <v>8</v>
      </c>
      <c r="L38" s="51">
        <v>200</v>
      </c>
      <c r="M38" s="51">
        <v>10</v>
      </c>
      <c r="N38" s="51">
        <v>310</v>
      </c>
      <c r="O38" s="51">
        <v>64</v>
      </c>
      <c r="P38" s="51">
        <v>200</v>
      </c>
      <c r="Q38" s="50">
        <v>10</v>
      </c>
      <c r="R38" s="51">
        <v>200</v>
      </c>
      <c r="S38" s="51">
        <v>14</v>
      </c>
      <c r="T38" s="51">
        <v>300</v>
      </c>
      <c r="U38" s="51">
        <v>14</v>
      </c>
      <c r="V38" s="51">
        <v>300</v>
      </c>
      <c r="W38" s="52">
        <v>50</v>
      </c>
      <c r="X38" s="49">
        <v>18</v>
      </c>
    </row>
    <row r="39" spans="1:24" s="67" customFormat="1" ht="12" customHeight="1">
      <c r="A39" s="78">
        <v>19</v>
      </c>
      <c r="B39" s="44"/>
      <c r="C39" s="44" t="s">
        <v>50</v>
      </c>
      <c r="D39" s="128">
        <v>1100</v>
      </c>
      <c r="E39" s="50">
        <v>8</v>
      </c>
      <c r="F39" s="50">
        <v>1000</v>
      </c>
      <c r="G39" s="50">
        <v>110</v>
      </c>
      <c r="H39" s="50">
        <v>100</v>
      </c>
      <c r="I39" s="50">
        <v>15</v>
      </c>
      <c r="J39" s="50">
        <v>300</v>
      </c>
      <c r="K39" s="50">
        <v>45</v>
      </c>
      <c r="L39" s="50">
        <v>2200</v>
      </c>
      <c r="M39" s="50">
        <v>488</v>
      </c>
      <c r="N39" s="50">
        <v>2500</v>
      </c>
      <c r="O39" s="88">
        <v>569</v>
      </c>
      <c r="P39" s="88">
        <v>300</v>
      </c>
      <c r="Q39" s="50">
        <v>33</v>
      </c>
      <c r="R39" s="50">
        <v>350</v>
      </c>
      <c r="S39" s="50">
        <v>47</v>
      </c>
      <c r="T39" s="50">
        <v>400</v>
      </c>
      <c r="U39" s="50">
        <v>30</v>
      </c>
      <c r="V39" s="50">
        <v>500</v>
      </c>
      <c r="W39" s="52">
        <v>104</v>
      </c>
      <c r="X39" s="49">
        <v>19</v>
      </c>
    </row>
    <row r="40" spans="1:24" s="67" customFormat="1" ht="12" customHeight="1">
      <c r="A40" s="87"/>
      <c r="B40" s="44"/>
      <c r="C40" s="44"/>
      <c r="D40" s="130"/>
      <c r="E40" s="57"/>
      <c r="F40" s="57"/>
      <c r="G40" s="57"/>
      <c r="H40" s="57"/>
      <c r="I40" s="57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  <c r="X40" s="82"/>
    </row>
    <row r="41" spans="1:24" s="67" customFormat="1" ht="12" customHeight="1">
      <c r="A41" s="89"/>
      <c r="B41" s="68" t="s">
        <v>51</v>
      </c>
      <c r="C41" s="75"/>
      <c r="D41" s="133">
        <f>SUM(D42:D43)</f>
        <v>2120</v>
      </c>
      <c r="E41" s="70">
        <f aca="true" t="shared" si="5" ref="E41:W41">SUM(E42:E43)</f>
        <v>21</v>
      </c>
      <c r="F41" s="70">
        <f t="shared" si="5"/>
        <v>2750</v>
      </c>
      <c r="G41" s="70">
        <f t="shared" si="5"/>
        <v>467</v>
      </c>
      <c r="H41" s="70">
        <f t="shared" si="5"/>
        <v>2700</v>
      </c>
      <c r="I41" s="70">
        <f t="shared" si="5"/>
        <v>454</v>
      </c>
      <c r="J41" s="70">
        <f t="shared" si="5"/>
        <v>3800</v>
      </c>
      <c r="K41" s="70">
        <f t="shared" si="5"/>
        <v>739</v>
      </c>
      <c r="L41" s="70">
        <f t="shared" si="5"/>
        <v>4300</v>
      </c>
      <c r="M41" s="70">
        <f t="shared" si="5"/>
        <v>1001</v>
      </c>
      <c r="N41" s="70">
        <f t="shared" si="5"/>
        <v>7700</v>
      </c>
      <c r="O41" s="70">
        <f t="shared" si="5"/>
        <v>1619</v>
      </c>
      <c r="P41" s="70">
        <f t="shared" si="5"/>
        <v>750</v>
      </c>
      <c r="Q41" s="70">
        <f t="shared" si="5"/>
        <v>93</v>
      </c>
      <c r="R41" s="70">
        <f t="shared" si="5"/>
        <v>920</v>
      </c>
      <c r="S41" s="70">
        <f t="shared" si="5"/>
        <v>97</v>
      </c>
      <c r="T41" s="70">
        <f t="shared" si="5"/>
        <v>4300</v>
      </c>
      <c r="U41" s="70">
        <f t="shared" si="5"/>
        <v>394</v>
      </c>
      <c r="V41" s="70">
        <f t="shared" si="5"/>
        <v>3700</v>
      </c>
      <c r="W41" s="77">
        <f t="shared" si="5"/>
        <v>574</v>
      </c>
      <c r="X41" s="74" t="s">
        <v>52</v>
      </c>
    </row>
    <row r="42" spans="1:24" ht="12" customHeight="1">
      <c r="A42" s="78">
        <v>20</v>
      </c>
      <c r="B42" s="87"/>
      <c r="C42" s="44" t="s">
        <v>53</v>
      </c>
      <c r="D42" s="128">
        <v>220</v>
      </c>
      <c r="E42" s="50">
        <v>3</v>
      </c>
      <c r="F42" s="50">
        <v>2450</v>
      </c>
      <c r="G42" s="50">
        <v>441</v>
      </c>
      <c r="H42" s="50">
        <v>2600</v>
      </c>
      <c r="I42" s="50">
        <v>442</v>
      </c>
      <c r="J42" s="50">
        <v>3500</v>
      </c>
      <c r="K42" s="50">
        <v>700</v>
      </c>
      <c r="L42" s="51">
        <v>3700</v>
      </c>
      <c r="M42" s="51">
        <v>925</v>
      </c>
      <c r="N42" s="51">
        <v>5500</v>
      </c>
      <c r="O42" s="51">
        <v>1295</v>
      </c>
      <c r="P42" s="51">
        <v>550</v>
      </c>
      <c r="Q42" s="50">
        <v>72</v>
      </c>
      <c r="R42" s="51">
        <v>620</v>
      </c>
      <c r="S42" s="51">
        <v>74</v>
      </c>
      <c r="T42" s="51">
        <v>2700</v>
      </c>
      <c r="U42" s="51">
        <v>324</v>
      </c>
      <c r="V42" s="51">
        <v>3000</v>
      </c>
      <c r="W42" s="52">
        <v>450</v>
      </c>
      <c r="X42" s="49">
        <v>20</v>
      </c>
    </row>
    <row r="43" spans="1:24" s="80" customFormat="1" ht="12" customHeight="1">
      <c r="A43" s="78">
        <v>21</v>
      </c>
      <c r="B43" s="87"/>
      <c r="C43" s="44" t="s">
        <v>54</v>
      </c>
      <c r="D43" s="128">
        <v>1900</v>
      </c>
      <c r="E43" s="50">
        <v>18</v>
      </c>
      <c r="F43" s="50">
        <v>300</v>
      </c>
      <c r="G43" s="50">
        <v>26</v>
      </c>
      <c r="H43" s="50">
        <v>100</v>
      </c>
      <c r="I43" s="50">
        <v>12</v>
      </c>
      <c r="J43" s="50">
        <v>300</v>
      </c>
      <c r="K43" s="50">
        <v>39</v>
      </c>
      <c r="L43" s="51">
        <v>600</v>
      </c>
      <c r="M43" s="51">
        <v>76</v>
      </c>
      <c r="N43" s="51">
        <v>2200</v>
      </c>
      <c r="O43" s="51">
        <v>324</v>
      </c>
      <c r="P43" s="50">
        <v>200</v>
      </c>
      <c r="Q43" s="50">
        <v>21</v>
      </c>
      <c r="R43" s="51">
        <v>300</v>
      </c>
      <c r="S43" s="51">
        <v>23</v>
      </c>
      <c r="T43" s="51">
        <v>1600</v>
      </c>
      <c r="U43" s="51">
        <v>70</v>
      </c>
      <c r="V43" s="51">
        <v>700</v>
      </c>
      <c r="W43" s="52">
        <v>124</v>
      </c>
      <c r="X43" s="49">
        <v>21</v>
      </c>
    </row>
    <row r="44" spans="1:24" s="67" customFormat="1" ht="12" customHeight="1">
      <c r="A44" s="87"/>
      <c r="B44" s="44"/>
      <c r="C44" s="44"/>
      <c r="D44" s="12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88"/>
      <c r="P44" s="88"/>
      <c r="Q44" s="88"/>
      <c r="R44" s="50"/>
      <c r="S44" s="50"/>
      <c r="T44" s="50"/>
      <c r="U44" s="50"/>
      <c r="V44" s="50"/>
      <c r="W44" s="52"/>
      <c r="X44" s="49"/>
    </row>
    <row r="45" spans="1:24" s="85" customFormat="1" ht="12" customHeight="1">
      <c r="A45" s="83"/>
      <c r="B45" s="68" t="s">
        <v>55</v>
      </c>
      <c r="C45" s="75"/>
      <c r="D45" s="133">
        <f>SUM(D46:D49)</f>
        <v>7750</v>
      </c>
      <c r="E45" s="70">
        <f aca="true" t="shared" si="6" ref="E45:W45">SUM(E46:E49)</f>
        <v>49</v>
      </c>
      <c r="F45" s="70">
        <f t="shared" si="6"/>
        <v>1651</v>
      </c>
      <c r="G45" s="70">
        <f t="shared" si="6"/>
        <v>205</v>
      </c>
      <c r="H45" s="70">
        <f t="shared" si="6"/>
        <v>530</v>
      </c>
      <c r="I45" s="70">
        <f t="shared" si="6"/>
        <v>223</v>
      </c>
      <c r="J45" s="70">
        <f t="shared" si="6"/>
        <v>1260</v>
      </c>
      <c r="K45" s="70">
        <f t="shared" si="6"/>
        <v>168</v>
      </c>
      <c r="L45" s="70">
        <f t="shared" si="6"/>
        <v>225</v>
      </c>
      <c r="M45" s="70">
        <f t="shared" si="6"/>
        <v>27</v>
      </c>
      <c r="N45" s="70">
        <f t="shared" si="6"/>
        <v>6744</v>
      </c>
      <c r="O45" s="70">
        <f t="shared" si="6"/>
        <v>1454</v>
      </c>
      <c r="P45" s="70">
        <f t="shared" si="6"/>
        <v>1510</v>
      </c>
      <c r="Q45" s="70">
        <f t="shared" si="6"/>
        <v>183</v>
      </c>
      <c r="R45" s="70">
        <f t="shared" si="6"/>
        <v>1340</v>
      </c>
      <c r="S45" s="70">
        <f t="shared" si="6"/>
        <v>129</v>
      </c>
      <c r="T45" s="70">
        <f t="shared" si="6"/>
        <v>2320</v>
      </c>
      <c r="U45" s="70">
        <f t="shared" si="6"/>
        <v>203</v>
      </c>
      <c r="V45" s="70">
        <f t="shared" si="6"/>
        <v>1770</v>
      </c>
      <c r="W45" s="77">
        <f t="shared" si="6"/>
        <v>287</v>
      </c>
      <c r="X45" s="64" t="s">
        <v>56</v>
      </c>
    </row>
    <row r="46" spans="1:24" s="67" customFormat="1" ht="12" customHeight="1">
      <c r="A46" s="78">
        <v>22</v>
      </c>
      <c r="B46" s="44"/>
      <c r="C46" s="44" t="s">
        <v>57</v>
      </c>
      <c r="D46" s="128">
        <v>700</v>
      </c>
      <c r="E46" s="50">
        <v>4</v>
      </c>
      <c r="F46" s="50">
        <v>151</v>
      </c>
      <c r="G46" s="50">
        <v>18</v>
      </c>
      <c r="H46" s="50">
        <v>300</v>
      </c>
      <c r="I46" s="50">
        <v>120</v>
      </c>
      <c r="J46" s="50">
        <v>210</v>
      </c>
      <c r="K46" s="50">
        <v>27</v>
      </c>
      <c r="L46" s="50">
        <v>25</v>
      </c>
      <c r="M46" s="50">
        <v>4</v>
      </c>
      <c r="N46" s="50">
        <v>1004</v>
      </c>
      <c r="O46" s="50">
        <v>301</v>
      </c>
      <c r="P46" s="50">
        <v>350</v>
      </c>
      <c r="Q46" s="50">
        <v>46</v>
      </c>
      <c r="R46" s="50">
        <v>240</v>
      </c>
      <c r="S46" s="50">
        <v>31</v>
      </c>
      <c r="T46" s="50">
        <v>1000</v>
      </c>
      <c r="U46" s="50">
        <v>110</v>
      </c>
      <c r="V46" s="50">
        <v>360</v>
      </c>
      <c r="W46" s="79">
        <v>72</v>
      </c>
      <c r="X46" s="49">
        <v>22</v>
      </c>
    </row>
    <row r="47" spans="1:24" ht="12" customHeight="1">
      <c r="A47" s="78">
        <v>23</v>
      </c>
      <c r="B47" s="44"/>
      <c r="C47" s="44" t="s">
        <v>126</v>
      </c>
      <c r="D47" s="134">
        <v>1650</v>
      </c>
      <c r="E47" s="58">
        <v>10</v>
      </c>
      <c r="F47" s="58">
        <v>700</v>
      </c>
      <c r="G47" s="58">
        <v>95</v>
      </c>
      <c r="H47" s="50">
        <v>50</v>
      </c>
      <c r="I47" s="50">
        <v>6</v>
      </c>
      <c r="J47" s="58">
        <v>600</v>
      </c>
      <c r="K47" s="58">
        <v>82</v>
      </c>
      <c r="L47" s="59">
        <v>100</v>
      </c>
      <c r="M47" s="59">
        <v>12</v>
      </c>
      <c r="N47" s="59">
        <v>2040</v>
      </c>
      <c r="O47" s="59">
        <v>510</v>
      </c>
      <c r="P47" s="59">
        <v>500</v>
      </c>
      <c r="Q47" s="50">
        <v>63</v>
      </c>
      <c r="R47" s="59">
        <v>300</v>
      </c>
      <c r="S47" s="59">
        <v>28</v>
      </c>
      <c r="T47" s="59">
        <v>200</v>
      </c>
      <c r="U47" s="59">
        <v>2</v>
      </c>
      <c r="V47" s="59">
        <v>900</v>
      </c>
      <c r="W47" s="60">
        <v>108</v>
      </c>
      <c r="X47" s="82">
        <v>23</v>
      </c>
    </row>
    <row r="48" spans="1:24" ht="12" customHeight="1">
      <c r="A48" s="78">
        <v>24</v>
      </c>
      <c r="B48" s="44"/>
      <c r="C48" s="44" t="s">
        <v>59</v>
      </c>
      <c r="D48" s="128">
        <v>2800</v>
      </c>
      <c r="E48" s="50">
        <v>13</v>
      </c>
      <c r="F48" s="50">
        <v>300</v>
      </c>
      <c r="G48" s="50">
        <v>27</v>
      </c>
      <c r="H48" s="50">
        <v>20</v>
      </c>
      <c r="I48" s="50">
        <v>1</v>
      </c>
      <c r="J48" s="50">
        <v>200</v>
      </c>
      <c r="K48" s="50">
        <v>26</v>
      </c>
      <c r="L48" s="51">
        <v>100</v>
      </c>
      <c r="M48" s="51">
        <v>11</v>
      </c>
      <c r="N48" s="51">
        <v>2100</v>
      </c>
      <c r="O48" s="51">
        <v>403</v>
      </c>
      <c r="P48" s="51">
        <v>260</v>
      </c>
      <c r="Q48" s="50">
        <v>26</v>
      </c>
      <c r="R48" s="51">
        <v>300</v>
      </c>
      <c r="S48" s="51">
        <v>20</v>
      </c>
      <c r="T48" s="51">
        <v>520</v>
      </c>
      <c r="U48" s="51">
        <v>31</v>
      </c>
      <c r="V48" s="51">
        <v>110</v>
      </c>
      <c r="W48" s="52">
        <v>55</v>
      </c>
      <c r="X48" s="49">
        <v>24</v>
      </c>
    </row>
    <row r="49" spans="1:24" ht="12" customHeight="1">
      <c r="A49" s="78">
        <v>25</v>
      </c>
      <c r="B49" s="44"/>
      <c r="C49" s="44" t="s">
        <v>60</v>
      </c>
      <c r="D49" s="128">
        <v>2600</v>
      </c>
      <c r="E49" s="50">
        <v>22</v>
      </c>
      <c r="F49" s="50">
        <v>500</v>
      </c>
      <c r="G49" s="50">
        <v>65</v>
      </c>
      <c r="H49" s="50">
        <v>160</v>
      </c>
      <c r="I49" s="50">
        <v>96</v>
      </c>
      <c r="J49" s="50">
        <v>250</v>
      </c>
      <c r="K49" s="50">
        <v>33</v>
      </c>
      <c r="L49" s="51" t="s">
        <v>29</v>
      </c>
      <c r="M49" s="51" t="s">
        <v>29</v>
      </c>
      <c r="N49" s="51">
        <v>1600</v>
      </c>
      <c r="O49" s="51">
        <v>240</v>
      </c>
      <c r="P49" s="50">
        <v>400</v>
      </c>
      <c r="Q49" s="50">
        <v>48</v>
      </c>
      <c r="R49" s="51">
        <v>500</v>
      </c>
      <c r="S49" s="51">
        <v>50</v>
      </c>
      <c r="T49" s="51">
        <v>600</v>
      </c>
      <c r="U49" s="51">
        <v>60</v>
      </c>
      <c r="V49" s="51">
        <v>400</v>
      </c>
      <c r="W49" s="52">
        <v>52</v>
      </c>
      <c r="X49" s="49">
        <v>25</v>
      </c>
    </row>
    <row r="50" spans="1:24" s="67" customFormat="1" ht="12" customHeight="1">
      <c r="A50" s="87"/>
      <c r="B50" s="44"/>
      <c r="C50" s="44"/>
      <c r="D50" s="128"/>
      <c r="E50" s="50"/>
      <c r="F50" s="50"/>
      <c r="G50" s="50"/>
      <c r="H50" s="50"/>
      <c r="I50" s="50"/>
      <c r="J50" s="50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9"/>
    </row>
    <row r="51" spans="1:24" s="67" customFormat="1" ht="12" customHeight="1">
      <c r="A51" s="83"/>
      <c r="B51" s="68" t="s">
        <v>61</v>
      </c>
      <c r="C51" s="75"/>
      <c r="D51" s="133">
        <f>SUM(D52)</f>
        <v>510</v>
      </c>
      <c r="E51" s="70">
        <f aca="true" t="shared" si="7" ref="E51:W51">SUM(E52)</f>
        <v>4</v>
      </c>
      <c r="F51" s="70">
        <f t="shared" si="7"/>
        <v>745</v>
      </c>
      <c r="G51" s="70">
        <f t="shared" si="7"/>
        <v>44</v>
      </c>
      <c r="H51" s="70">
        <f t="shared" si="7"/>
        <v>85</v>
      </c>
      <c r="I51" s="70">
        <f t="shared" si="7"/>
        <v>5</v>
      </c>
      <c r="J51" s="70">
        <f t="shared" si="7"/>
        <v>547</v>
      </c>
      <c r="K51" s="70">
        <f t="shared" si="7"/>
        <v>42</v>
      </c>
      <c r="L51" s="70">
        <f t="shared" si="7"/>
        <v>317</v>
      </c>
      <c r="M51" s="70">
        <f t="shared" si="7"/>
        <v>46</v>
      </c>
      <c r="N51" s="70">
        <f t="shared" si="7"/>
        <v>1294</v>
      </c>
      <c r="O51" s="70">
        <f t="shared" si="7"/>
        <v>141</v>
      </c>
      <c r="P51" s="70">
        <f t="shared" si="7"/>
        <v>35</v>
      </c>
      <c r="Q51" s="70">
        <f t="shared" si="7"/>
        <v>3</v>
      </c>
      <c r="R51" s="70">
        <f t="shared" si="7"/>
        <v>93</v>
      </c>
      <c r="S51" s="70">
        <f t="shared" si="7"/>
        <v>8</v>
      </c>
      <c r="T51" s="70">
        <f t="shared" si="7"/>
        <v>291</v>
      </c>
      <c r="U51" s="70">
        <f t="shared" si="7"/>
        <v>7</v>
      </c>
      <c r="V51" s="70">
        <f t="shared" si="7"/>
        <v>672</v>
      </c>
      <c r="W51" s="77">
        <f t="shared" si="7"/>
        <v>146</v>
      </c>
      <c r="X51" s="74" t="s">
        <v>62</v>
      </c>
    </row>
    <row r="52" spans="1:24" ht="12" customHeight="1">
      <c r="A52" s="90">
        <v>26</v>
      </c>
      <c r="B52" s="44"/>
      <c r="C52" s="44" t="s">
        <v>63</v>
      </c>
      <c r="D52" s="128">
        <v>510</v>
      </c>
      <c r="E52" s="50">
        <v>4</v>
      </c>
      <c r="F52" s="50">
        <v>745</v>
      </c>
      <c r="G52" s="50">
        <v>44</v>
      </c>
      <c r="H52" s="50">
        <v>85</v>
      </c>
      <c r="I52" s="50">
        <v>5</v>
      </c>
      <c r="J52" s="50">
        <v>547</v>
      </c>
      <c r="K52" s="50">
        <v>42</v>
      </c>
      <c r="L52" s="51">
        <v>317</v>
      </c>
      <c r="M52" s="51">
        <v>46</v>
      </c>
      <c r="N52" s="51">
        <v>1294</v>
      </c>
      <c r="O52" s="51">
        <v>141</v>
      </c>
      <c r="P52" s="51">
        <v>35</v>
      </c>
      <c r="Q52" s="50">
        <v>3</v>
      </c>
      <c r="R52" s="51">
        <v>93</v>
      </c>
      <c r="S52" s="51">
        <v>8</v>
      </c>
      <c r="T52" s="51">
        <v>291</v>
      </c>
      <c r="U52" s="51">
        <v>7</v>
      </c>
      <c r="V52" s="51">
        <v>672</v>
      </c>
      <c r="W52" s="52">
        <v>146</v>
      </c>
      <c r="X52" s="49">
        <v>26</v>
      </c>
    </row>
    <row r="53" spans="1:24" s="67" customFormat="1" ht="12" customHeight="1">
      <c r="A53" s="5"/>
      <c r="B53" s="44"/>
      <c r="C53" s="44"/>
      <c r="D53" s="128"/>
      <c r="E53" s="50"/>
      <c r="F53" s="50"/>
      <c r="G53" s="50"/>
      <c r="H53" s="50"/>
      <c r="I53" s="50"/>
      <c r="J53" s="50"/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  <c r="X53" s="49"/>
    </row>
    <row r="54" spans="1:24" s="85" customFormat="1" ht="12" customHeight="1">
      <c r="A54" s="83"/>
      <c r="B54" s="68" t="s">
        <v>64</v>
      </c>
      <c r="C54" s="75"/>
      <c r="D54" s="133">
        <f>SUM(D55:D62)</f>
        <v>8420</v>
      </c>
      <c r="E54" s="70">
        <f aca="true" t="shared" si="8" ref="E54:W54">SUM(E55:E62)</f>
        <v>88</v>
      </c>
      <c r="F54" s="70">
        <f t="shared" si="8"/>
        <v>1875</v>
      </c>
      <c r="G54" s="70">
        <f t="shared" si="8"/>
        <v>287</v>
      </c>
      <c r="H54" s="70">
        <f t="shared" si="8"/>
        <v>713</v>
      </c>
      <c r="I54" s="70">
        <f t="shared" si="8"/>
        <v>144</v>
      </c>
      <c r="J54" s="70">
        <f t="shared" si="8"/>
        <v>1770</v>
      </c>
      <c r="K54" s="70">
        <f t="shared" si="8"/>
        <v>300</v>
      </c>
      <c r="L54" s="70">
        <f t="shared" si="8"/>
        <v>1875</v>
      </c>
      <c r="M54" s="70">
        <f t="shared" si="8"/>
        <v>333</v>
      </c>
      <c r="N54" s="70">
        <f t="shared" si="8"/>
        <v>6665</v>
      </c>
      <c r="O54" s="70">
        <f t="shared" si="8"/>
        <v>1755</v>
      </c>
      <c r="P54" s="70">
        <f t="shared" si="8"/>
        <v>455</v>
      </c>
      <c r="Q54" s="70">
        <f t="shared" si="8"/>
        <v>67</v>
      </c>
      <c r="R54" s="70">
        <f t="shared" si="8"/>
        <v>663</v>
      </c>
      <c r="S54" s="70">
        <f t="shared" si="8"/>
        <v>62</v>
      </c>
      <c r="T54" s="70">
        <f t="shared" si="8"/>
        <v>3185</v>
      </c>
      <c r="U54" s="70">
        <f t="shared" si="8"/>
        <v>365</v>
      </c>
      <c r="V54" s="70">
        <f t="shared" si="8"/>
        <v>3035</v>
      </c>
      <c r="W54" s="77">
        <f t="shared" si="8"/>
        <v>423</v>
      </c>
      <c r="X54" s="74" t="s">
        <v>65</v>
      </c>
    </row>
    <row r="55" spans="1:24" s="67" customFormat="1" ht="12" customHeight="1">
      <c r="A55" s="90">
        <v>27</v>
      </c>
      <c r="B55" s="44"/>
      <c r="C55" s="44" t="s">
        <v>66</v>
      </c>
      <c r="D55" s="128">
        <v>800</v>
      </c>
      <c r="E55" s="50">
        <v>6</v>
      </c>
      <c r="F55" s="50">
        <v>300</v>
      </c>
      <c r="G55" s="50">
        <v>37</v>
      </c>
      <c r="H55" s="50">
        <v>80</v>
      </c>
      <c r="I55" s="50">
        <v>11</v>
      </c>
      <c r="J55" s="50">
        <v>200</v>
      </c>
      <c r="K55" s="50">
        <v>30</v>
      </c>
      <c r="L55" s="50">
        <v>100</v>
      </c>
      <c r="M55" s="50">
        <v>16</v>
      </c>
      <c r="N55" s="50">
        <v>600</v>
      </c>
      <c r="O55" s="50">
        <v>70</v>
      </c>
      <c r="P55" s="50">
        <v>20</v>
      </c>
      <c r="Q55" s="50">
        <v>2</v>
      </c>
      <c r="R55" s="50">
        <v>80</v>
      </c>
      <c r="S55" s="51">
        <v>6</v>
      </c>
      <c r="T55" s="50">
        <v>500</v>
      </c>
      <c r="U55" s="50">
        <v>16</v>
      </c>
      <c r="V55" s="50">
        <v>600</v>
      </c>
      <c r="W55" s="52">
        <v>80</v>
      </c>
      <c r="X55" s="49">
        <v>27</v>
      </c>
    </row>
    <row r="56" spans="1:24" ht="12" customHeight="1">
      <c r="A56" s="90">
        <v>28</v>
      </c>
      <c r="B56" s="44"/>
      <c r="C56" s="44" t="s">
        <v>67</v>
      </c>
      <c r="D56" s="134">
        <v>890</v>
      </c>
      <c r="E56" s="58">
        <v>12</v>
      </c>
      <c r="F56" s="58">
        <v>706</v>
      </c>
      <c r="G56" s="58">
        <v>113</v>
      </c>
      <c r="H56" s="58">
        <v>260</v>
      </c>
      <c r="I56" s="58">
        <v>41</v>
      </c>
      <c r="J56" s="58">
        <v>710</v>
      </c>
      <c r="K56" s="58">
        <v>139</v>
      </c>
      <c r="L56" s="59">
        <v>560</v>
      </c>
      <c r="M56" s="59">
        <v>112</v>
      </c>
      <c r="N56" s="59">
        <v>1600</v>
      </c>
      <c r="O56" s="59">
        <v>503</v>
      </c>
      <c r="P56" s="59">
        <v>110</v>
      </c>
      <c r="Q56" s="50">
        <v>17</v>
      </c>
      <c r="R56" s="59">
        <v>105</v>
      </c>
      <c r="S56" s="59">
        <v>13</v>
      </c>
      <c r="T56" s="59">
        <v>960</v>
      </c>
      <c r="U56" s="59">
        <v>115</v>
      </c>
      <c r="V56" s="59">
        <v>650</v>
      </c>
      <c r="W56" s="60">
        <v>112</v>
      </c>
      <c r="X56" s="82">
        <v>28</v>
      </c>
    </row>
    <row r="57" spans="1:24" ht="12" customHeight="1">
      <c r="A57" s="90">
        <v>29</v>
      </c>
      <c r="B57" s="44"/>
      <c r="C57" s="44" t="s">
        <v>68</v>
      </c>
      <c r="D57" s="128">
        <v>500</v>
      </c>
      <c r="E57" s="50">
        <v>5</v>
      </c>
      <c r="F57" s="50">
        <v>30</v>
      </c>
      <c r="G57" s="50">
        <v>5</v>
      </c>
      <c r="H57" s="57">
        <v>25</v>
      </c>
      <c r="I57" s="57">
        <v>3</v>
      </c>
      <c r="J57" s="50">
        <v>240</v>
      </c>
      <c r="K57" s="50">
        <v>31</v>
      </c>
      <c r="L57" s="51">
        <v>350</v>
      </c>
      <c r="M57" s="51">
        <v>39</v>
      </c>
      <c r="N57" s="51">
        <v>470</v>
      </c>
      <c r="O57" s="51">
        <v>100</v>
      </c>
      <c r="P57" s="51">
        <v>15</v>
      </c>
      <c r="Q57" s="51">
        <v>2</v>
      </c>
      <c r="R57" s="51">
        <v>20</v>
      </c>
      <c r="S57" s="51">
        <v>2</v>
      </c>
      <c r="T57" s="51">
        <v>40</v>
      </c>
      <c r="U57" s="51">
        <v>5</v>
      </c>
      <c r="V57" s="51">
        <v>180</v>
      </c>
      <c r="W57" s="52">
        <v>18</v>
      </c>
      <c r="X57" s="49">
        <v>29</v>
      </c>
    </row>
    <row r="58" spans="1:24" ht="12" customHeight="1">
      <c r="A58" s="90">
        <v>30</v>
      </c>
      <c r="B58" s="44"/>
      <c r="C58" s="44" t="s">
        <v>69</v>
      </c>
      <c r="D58" s="128">
        <v>1400</v>
      </c>
      <c r="E58" s="50">
        <v>10</v>
      </c>
      <c r="F58" s="50">
        <v>360</v>
      </c>
      <c r="G58" s="50">
        <v>54</v>
      </c>
      <c r="H58" s="50">
        <v>30</v>
      </c>
      <c r="I58" s="57">
        <v>3</v>
      </c>
      <c r="J58" s="50">
        <v>200</v>
      </c>
      <c r="K58" s="50">
        <v>24</v>
      </c>
      <c r="L58" s="51">
        <v>300</v>
      </c>
      <c r="M58" s="51">
        <v>45</v>
      </c>
      <c r="N58" s="51">
        <v>1410</v>
      </c>
      <c r="O58" s="51">
        <v>281</v>
      </c>
      <c r="P58" s="51">
        <v>200</v>
      </c>
      <c r="Q58" s="51">
        <v>30</v>
      </c>
      <c r="R58" s="51" t="s">
        <v>29</v>
      </c>
      <c r="S58" s="51" t="s">
        <v>29</v>
      </c>
      <c r="T58" s="51">
        <v>1000</v>
      </c>
      <c r="U58" s="51">
        <v>120</v>
      </c>
      <c r="V58" s="51">
        <v>600</v>
      </c>
      <c r="W58" s="52">
        <v>67</v>
      </c>
      <c r="X58" s="49">
        <v>30</v>
      </c>
    </row>
    <row r="59" spans="1:24" ht="12" customHeight="1">
      <c r="A59" s="90">
        <v>31</v>
      </c>
      <c r="B59" s="44"/>
      <c r="C59" s="44" t="s">
        <v>70</v>
      </c>
      <c r="D59" s="128">
        <v>500</v>
      </c>
      <c r="E59" s="50">
        <v>4</v>
      </c>
      <c r="F59" s="50">
        <v>69</v>
      </c>
      <c r="G59" s="50">
        <v>8</v>
      </c>
      <c r="H59" s="50">
        <v>18</v>
      </c>
      <c r="I59" s="57">
        <v>2</v>
      </c>
      <c r="J59" s="50">
        <v>40</v>
      </c>
      <c r="K59" s="50">
        <v>5</v>
      </c>
      <c r="L59" s="51">
        <v>235</v>
      </c>
      <c r="M59" s="51">
        <v>47</v>
      </c>
      <c r="N59" s="51">
        <v>335</v>
      </c>
      <c r="O59" s="51">
        <v>101</v>
      </c>
      <c r="P59" s="50">
        <v>40</v>
      </c>
      <c r="Q59" s="50">
        <v>6</v>
      </c>
      <c r="R59" s="51">
        <v>38</v>
      </c>
      <c r="S59" s="51">
        <v>5</v>
      </c>
      <c r="T59" s="51">
        <v>275</v>
      </c>
      <c r="U59" s="51">
        <v>50</v>
      </c>
      <c r="V59" s="51">
        <v>255</v>
      </c>
      <c r="W59" s="52">
        <v>40</v>
      </c>
      <c r="X59" s="49">
        <v>31</v>
      </c>
    </row>
    <row r="60" spans="1:24" ht="12" customHeight="1">
      <c r="A60" s="90">
        <v>32</v>
      </c>
      <c r="B60" s="44"/>
      <c r="C60" s="44" t="s">
        <v>71</v>
      </c>
      <c r="D60" s="128">
        <v>30</v>
      </c>
      <c r="E60" s="86">
        <v>0</v>
      </c>
      <c r="F60" s="50">
        <v>30</v>
      </c>
      <c r="G60" s="50">
        <v>4</v>
      </c>
      <c r="H60" s="50">
        <v>10</v>
      </c>
      <c r="I60" s="50">
        <v>1</v>
      </c>
      <c r="J60" s="50">
        <v>30</v>
      </c>
      <c r="K60" s="50">
        <v>5</v>
      </c>
      <c r="L60" s="57">
        <v>30</v>
      </c>
      <c r="M60" s="51">
        <v>4</v>
      </c>
      <c r="N60" s="51">
        <v>250</v>
      </c>
      <c r="O60" s="51">
        <v>48</v>
      </c>
      <c r="P60" s="50">
        <v>10</v>
      </c>
      <c r="Q60" s="50">
        <v>1</v>
      </c>
      <c r="R60" s="51">
        <v>10</v>
      </c>
      <c r="S60" s="51">
        <v>1</v>
      </c>
      <c r="T60" s="51">
        <v>30</v>
      </c>
      <c r="U60" s="51">
        <v>3</v>
      </c>
      <c r="V60" s="51">
        <v>100</v>
      </c>
      <c r="W60" s="52">
        <v>15</v>
      </c>
      <c r="X60" s="49">
        <v>32</v>
      </c>
    </row>
    <row r="61" spans="1:24" ht="12" customHeight="1">
      <c r="A61" s="90">
        <v>33</v>
      </c>
      <c r="B61" s="44"/>
      <c r="C61" s="44" t="s">
        <v>72</v>
      </c>
      <c r="D61" s="128">
        <v>300</v>
      </c>
      <c r="E61" s="50">
        <v>3</v>
      </c>
      <c r="F61" s="50">
        <v>80</v>
      </c>
      <c r="G61" s="50">
        <v>10</v>
      </c>
      <c r="H61" s="50">
        <v>20</v>
      </c>
      <c r="I61" s="50">
        <v>2</v>
      </c>
      <c r="J61" s="50">
        <v>50</v>
      </c>
      <c r="K61" s="50">
        <v>6</v>
      </c>
      <c r="L61" s="51">
        <v>100</v>
      </c>
      <c r="M61" s="51">
        <v>10</v>
      </c>
      <c r="N61" s="51">
        <v>600</v>
      </c>
      <c r="O61" s="51">
        <v>108</v>
      </c>
      <c r="P61" s="50" t="s">
        <v>29</v>
      </c>
      <c r="Q61" s="50" t="s">
        <v>29</v>
      </c>
      <c r="R61" s="51">
        <v>300</v>
      </c>
      <c r="S61" s="51">
        <v>15</v>
      </c>
      <c r="T61" s="51">
        <v>30</v>
      </c>
      <c r="U61" s="51">
        <v>3</v>
      </c>
      <c r="V61" s="51">
        <v>350</v>
      </c>
      <c r="W61" s="52">
        <v>46</v>
      </c>
      <c r="X61" s="49">
        <v>33</v>
      </c>
    </row>
    <row r="62" spans="1:24" ht="12" customHeight="1">
      <c r="A62" s="90">
        <v>34</v>
      </c>
      <c r="B62" s="44"/>
      <c r="C62" s="44" t="s">
        <v>73</v>
      </c>
      <c r="D62" s="128">
        <v>4000</v>
      </c>
      <c r="E62" s="50">
        <v>48</v>
      </c>
      <c r="F62" s="50">
        <v>300</v>
      </c>
      <c r="G62" s="50">
        <v>56</v>
      </c>
      <c r="H62" s="50">
        <v>270</v>
      </c>
      <c r="I62" s="50">
        <v>81</v>
      </c>
      <c r="J62" s="50">
        <v>300</v>
      </c>
      <c r="K62" s="50">
        <v>60</v>
      </c>
      <c r="L62" s="51">
        <v>200</v>
      </c>
      <c r="M62" s="51">
        <v>60</v>
      </c>
      <c r="N62" s="51">
        <v>1400</v>
      </c>
      <c r="O62" s="51">
        <v>544</v>
      </c>
      <c r="P62" s="50">
        <v>60</v>
      </c>
      <c r="Q62" s="50">
        <v>9</v>
      </c>
      <c r="R62" s="51">
        <v>110</v>
      </c>
      <c r="S62" s="51">
        <v>20</v>
      </c>
      <c r="T62" s="51">
        <v>350</v>
      </c>
      <c r="U62" s="51">
        <v>53</v>
      </c>
      <c r="V62" s="51">
        <v>300</v>
      </c>
      <c r="W62" s="52">
        <v>45</v>
      </c>
      <c r="X62" s="49">
        <v>34</v>
      </c>
    </row>
    <row r="63" spans="1:24" s="85" customFormat="1" ht="12" customHeight="1">
      <c r="A63" s="87"/>
      <c r="B63" s="44"/>
      <c r="C63" s="44"/>
      <c r="D63" s="128"/>
      <c r="E63" s="50"/>
      <c r="F63" s="50"/>
      <c r="G63" s="50"/>
      <c r="H63" s="50"/>
      <c r="I63" s="50"/>
      <c r="J63" s="50"/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82"/>
    </row>
    <row r="64" spans="1:24" s="67" customFormat="1" ht="12" customHeight="1">
      <c r="A64" s="83"/>
      <c r="B64" s="68" t="s">
        <v>74</v>
      </c>
      <c r="C64" s="75"/>
      <c r="D64" s="133">
        <f>SUM(D65:D72)</f>
        <v>10400</v>
      </c>
      <c r="E64" s="70">
        <f aca="true" t="shared" si="9" ref="E64:W64">SUM(E65:E72)</f>
        <v>87</v>
      </c>
      <c r="F64" s="70">
        <f t="shared" si="9"/>
        <v>5784</v>
      </c>
      <c r="G64" s="70">
        <f t="shared" si="9"/>
        <v>663</v>
      </c>
      <c r="H64" s="70">
        <f t="shared" si="9"/>
        <v>1690</v>
      </c>
      <c r="I64" s="70">
        <f t="shared" si="9"/>
        <v>234</v>
      </c>
      <c r="J64" s="70">
        <f t="shared" si="9"/>
        <v>4380</v>
      </c>
      <c r="K64" s="70">
        <f t="shared" si="9"/>
        <v>538</v>
      </c>
      <c r="L64" s="70">
        <f t="shared" si="9"/>
        <v>8400</v>
      </c>
      <c r="M64" s="70">
        <f t="shared" si="9"/>
        <v>1852</v>
      </c>
      <c r="N64" s="70">
        <f t="shared" si="9"/>
        <v>17230</v>
      </c>
      <c r="O64" s="70">
        <f t="shared" si="9"/>
        <v>3757</v>
      </c>
      <c r="P64" s="70">
        <f t="shared" si="9"/>
        <v>5200</v>
      </c>
      <c r="Q64" s="70">
        <f t="shared" si="9"/>
        <v>649</v>
      </c>
      <c r="R64" s="70">
        <f t="shared" si="9"/>
        <v>3200</v>
      </c>
      <c r="S64" s="70">
        <v>445</v>
      </c>
      <c r="T64" s="70">
        <f t="shared" si="9"/>
        <v>32750</v>
      </c>
      <c r="U64" s="70">
        <f t="shared" si="9"/>
        <v>3427</v>
      </c>
      <c r="V64" s="70">
        <f t="shared" si="9"/>
        <v>3205</v>
      </c>
      <c r="W64" s="77">
        <f t="shared" si="9"/>
        <v>479</v>
      </c>
      <c r="X64" s="64" t="s">
        <v>75</v>
      </c>
    </row>
    <row r="65" spans="1:24" ht="12" customHeight="1">
      <c r="A65" s="90">
        <v>35</v>
      </c>
      <c r="B65" s="44"/>
      <c r="C65" s="44" t="s">
        <v>76</v>
      </c>
      <c r="D65" s="134">
        <v>1620</v>
      </c>
      <c r="E65" s="58">
        <v>15</v>
      </c>
      <c r="F65" s="58">
        <v>1510</v>
      </c>
      <c r="G65" s="58">
        <v>181</v>
      </c>
      <c r="H65" s="58">
        <v>600</v>
      </c>
      <c r="I65" s="58">
        <v>120</v>
      </c>
      <c r="J65" s="58">
        <v>1220</v>
      </c>
      <c r="K65" s="58">
        <v>117</v>
      </c>
      <c r="L65" s="59">
        <v>3950</v>
      </c>
      <c r="M65" s="59">
        <v>1146</v>
      </c>
      <c r="N65" s="59">
        <v>4860</v>
      </c>
      <c r="O65" s="59">
        <v>1098</v>
      </c>
      <c r="P65" s="59">
        <v>460</v>
      </c>
      <c r="Q65" s="59">
        <v>55</v>
      </c>
      <c r="R65" s="59">
        <v>220</v>
      </c>
      <c r="S65" s="81">
        <v>22</v>
      </c>
      <c r="T65" s="59">
        <v>9500</v>
      </c>
      <c r="U65" s="59">
        <v>1045</v>
      </c>
      <c r="V65" s="59">
        <v>910</v>
      </c>
      <c r="W65" s="60">
        <v>127</v>
      </c>
      <c r="X65" s="82">
        <v>35</v>
      </c>
    </row>
    <row r="66" spans="1:24" ht="12" customHeight="1">
      <c r="A66" s="90">
        <v>36</v>
      </c>
      <c r="B66" s="44"/>
      <c r="C66" s="44" t="s">
        <v>77</v>
      </c>
      <c r="D66" s="128">
        <v>1800</v>
      </c>
      <c r="E66" s="50">
        <v>18</v>
      </c>
      <c r="F66" s="50">
        <v>1600</v>
      </c>
      <c r="G66" s="50">
        <v>160</v>
      </c>
      <c r="H66" s="50">
        <v>500</v>
      </c>
      <c r="I66" s="50">
        <v>35</v>
      </c>
      <c r="J66" s="50">
        <v>1300</v>
      </c>
      <c r="K66" s="50">
        <v>130</v>
      </c>
      <c r="L66" s="51">
        <v>2200</v>
      </c>
      <c r="M66" s="51">
        <v>330</v>
      </c>
      <c r="N66" s="51">
        <v>5400</v>
      </c>
      <c r="O66" s="51">
        <v>1224</v>
      </c>
      <c r="P66" s="51">
        <v>1800</v>
      </c>
      <c r="Q66" s="51">
        <v>216</v>
      </c>
      <c r="R66" s="51">
        <v>600</v>
      </c>
      <c r="S66" s="51">
        <v>60</v>
      </c>
      <c r="T66" s="51">
        <v>9000</v>
      </c>
      <c r="U66" s="51">
        <v>1080</v>
      </c>
      <c r="V66" s="51">
        <v>700</v>
      </c>
      <c r="W66" s="52">
        <v>126</v>
      </c>
      <c r="X66" s="49">
        <v>36</v>
      </c>
    </row>
    <row r="67" spans="1:24" s="80" customFormat="1" ht="12" customHeight="1">
      <c r="A67" s="78">
        <v>37</v>
      </c>
      <c r="B67" s="44"/>
      <c r="C67" s="44" t="s">
        <v>78</v>
      </c>
      <c r="D67" s="128">
        <v>900</v>
      </c>
      <c r="E67" s="50">
        <v>7</v>
      </c>
      <c r="F67" s="50">
        <v>350</v>
      </c>
      <c r="G67" s="50">
        <v>35</v>
      </c>
      <c r="H67" s="50">
        <v>200</v>
      </c>
      <c r="I67" s="50">
        <v>24</v>
      </c>
      <c r="J67" s="50">
        <v>300</v>
      </c>
      <c r="K67" s="50">
        <v>42</v>
      </c>
      <c r="L67" s="51">
        <v>200</v>
      </c>
      <c r="M67" s="51">
        <v>24</v>
      </c>
      <c r="N67" s="51">
        <v>950</v>
      </c>
      <c r="O67" s="51">
        <v>150</v>
      </c>
      <c r="P67" s="51">
        <v>150</v>
      </c>
      <c r="Q67" s="51">
        <v>15</v>
      </c>
      <c r="R67" s="51">
        <v>50</v>
      </c>
      <c r="S67" s="51">
        <v>4</v>
      </c>
      <c r="T67" s="51">
        <v>1000</v>
      </c>
      <c r="U67" s="51">
        <v>70</v>
      </c>
      <c r="V67" s="51">
        <v>200</v>
      </c>
      <c r="W67" s="52">
        <v>24</v>
      </c>
      <c r="X67" s="49">
        <v>37</v>
      </c>
    </row>
    <row r="68" spans="1:24" s="67" customFormat="1" ht="12" customHeight="1">
      <c r="A68" s="90">
        <v>38</v>
      </c>
      <c r="B68" s="44"/>
      <c r="C68" s="44" t="s">
        <v>79</v>
      </c>
      <c r="D68" s="128">
        <v>1000</v>
      </c>
      <c r="E68" s="50">
        <v>7</v>
      </c>
      <c r="F68" s="50">
        <v>134</v>
      </c>
      <c r="G68" s="50">
        <v>17</v>
      </c>
      <c r="H68" s="50">
        <v>100</v>
      </c>
      <c r="I68" s="50">
        <v>19</v>
      </c>
      <c r="J68" s="50">
        <v>130</v>
      </c>
      <c r="K68" s="50">
        <v>26</v>
      </c>
      <c r="L68" s="50">
        <v>100</v>
      </c>
      <c r="M68" s="50">
        <v>25</v>
      </c>
      <c r="N68" s="50">
        <v>1600</v>
      </c>
      <c r="O68" s="88">
        <v>336</v>
      </c>
      <c r="P68" s="88">
        <v>900</v>
      </c>
      <c r="Q68" s="50">
        <v>99</v>
      </c>
      <c r="R68" s="50">
        <v>300</v>
      </c>
      <c r="S68" s="50">
        <v>51</v>
      </c>
      <c r="T68" s="50">
        <v>250</v>
      </c>
      <c r="U68" s="50">
        <v>35</v>
      </c>
      <c r="V68" s="50">
        <v>100</v>
      </c>
      <c r="W68" s="52">
        <v>20</v>
      </c>
      <c r="X68" s="49">
        <v>38</v>
      </c>
    </row>
    <row r="69" spans="1:24" ht="12" customHeight="1">
      <c r="A69" s="90">
        <v>39</v>
      </c>
      <c r="B69" s="44"/>
      <c r="C69" s="44" t="s">
        <v>80</v>
      </c>
      <c r="D69" s="134">
        <v>2500</v>
      </c>
      <c r="E69" s="58">
        <v>23</v>
      </c>
      <c r="F69" s="58">
        <v>420</v>
      </c>
      <c r="G69" s="57">
        <v>44</v>
      </c>
      <c r="H69" s="57">
        <v>50</v>
      </c>
      <c r="I69" s="58">
        <v>3</v>
      </c>
      <c r="J69" s="58">
        <v>380</v>
      </c>
      <c r="K69" s="58">
        <v>38</v>
      </c>
      <c r="L69" s="59">
        <v>100</v>
      </c>
      <c r="M69" s="59">
        <v>11</v>
      </c>
      <c r="N69" s="59">
        <v>1000</v>
      </c>
      <c r="O69" s="59">
        <v>240</v>
      </c>
      <c r="P69" s="50">
        <v>270</v>
      </c>
      <c r="Q69" s="50">
        <v>30</v>
      </c>
      <c r="R69" s="59">
        <v>590</v>
      </c>
      <c r="S69" s="59">
        <v>130</v>
      </c>
      <c r="T69" s="59">
        <v>700</v>
      </c>
      <c r="U69" s="59">
        <v>63</v>
      </c>
      <c r="V69" s="59">
        <v>250</v>
      </c>
      <c r="W69" s="60">
        <v>33</v>
      </c>
      <c r="X69" s="82">
        <v>39</v>
      </c>
    </row>
    <row r="70" spans="1:24" s="80" customFormat="1" ht="12" customHeight="1">
      <c r="A70" s="78">
        <v>40</v>
      </c>
      <c r="B70" s="44"/>
      <c r="C70" s="44" t="s">
        <v>81</v>
      </c>
      <c r="D70" s="128">
        <v>880</v>
      </c>
      <c r="E70" s="50">
        <v>6</v>
      </c>
      <c r="F70" s="50">
        <v>980</v>
      </c>
      <c r="G70" s="50">
        <v>131</v>
      </c>
      <c r="H70" s="50">
        <v>100</v>
      </c>
      <c r="I70" s="50">
        <v>12</v>
      </c>
      <c r="J70" s="50">
        <v>380</v>
      </c>
      <c r="K70" s="50">
        <v>47</v>
      </c>
      <c r="L70" s="51">
        <v>300</v>
      </c>
      <c r="M70" s="51">
        <v>33</v>
      </c>
      <c r="N70" s="51">
        <v>1100</v>
      </c>
      <c r="O70" s="51">
        <v>279</v>
      </c>
      <c r="P70" s="51">
        <v>500</v>
      </c>
      <c r="Q70" s="51">
        <v>60</v>
      </c>
      <c r="R70" s="51">
        <v>400</v>
      </c>
      <c r="S70" s="51">
        <v>39</v>
      </c>
      <c r="T70" s="51">
        <v>6300</v>
      </c>
      <c r="U70" s="51">
        <v>444</v>
      </c>
      <c r="V70" s="51">
        <v>600</v>
      </c>
      <c r="W70" s="52">
        <v>90</v>
      </c>
      <c r="X70" s="49">
        <v>40</v>
      </c>
    </row>
    <row r="71" spans="1:24" s="67" customFormat="1" ht="12" customHeight="1">
      <c r="A71" s="90">
        <v>41</v>
      </c>
      <c r="B71" s="44"/>
      <c r="C71" s="44" t="s">
        <v>82</v>
      </c>
      <c r="D71" s="128">
        <v>200</v>
      </c>
      <c r="E71" s="50">
        <v>2</v>
      </c>
      <c r="F71" s="50">
        <v>400</v>
      </c>
      <c r="G71" s="50">
        <v>48</v>
      </c>
      <c r="H71" s="50">
        <v>50</v>
      </c>
      <c r="I71" s="50">
        <v>10</v>
      </c>
      <c r="J71" s="50">
        <v>400</v>
      </c>
      <c r="K71" s="50">
        <v>100</v>
      </c>
      <c r="L71" s="50">
        <v>150</v>
      </c>
      <c r="M71" s="50">
        <v>45</v>
      </c>
      <c r="N71" s="50">
        <v>620</v>
      </c>
      <c r="O71" s="50">
        <v>124</v>
      </c>
      <c r="P71" s="50">
        <v>80</v>
      </c>
      <c r="Q71" s="50">
        <v>8</v>
      </c>
      <c r="R71" s="50">
        <v>180</v>
      </c>
      <c r="S71" s="50">
        <v>35</v>
      </c>
      <c r="T71" s="50">
        <v>1500</v>
      </c>
      <c r="U71" s="50">
        <v>150</v>
      </c>
      <c r="V71" s="50">
        <v>200</v>
      </c>
      <c r="W71" s="52">
        <v>30</v>
      </c>
      <c r="X71" s="49">
        <v>41</v>
      </c>
    </row>
    <row r="72" spans="1:24" ht="12" customHeight="1">
      <c r="A72" s="90">
        <v>42</v>
      </c>
      <c r="B72" s="44"/>
      <c r="C72" s="44" t="s">
        <v>83</v>
      </c>
      <c r="D72" s="134">
        <v>1500</v>
      </c>
      <c r="E72" s="58">
        <v>9</v>
      </c>
      <c r="F72" s="58">
        <v>390</v>
      </c>
      <c r="G72" s="58">
        <v>47</v>
      </c>
      <c r="H72" s="58">
        <v>90</v>
      </c>
      <c r="I72" s="58">
        <v>11</v>
      </c>
      <c r="J72" s="58">
        <v>270</v>
      </c>
      <c r="K72" s="58">
        <v>38</v>
      </c>
      <c r="L72" s="59">
        <v>1400</v>
      </c>
      <c r="M72" s="59">
        <v>238</v>
      </c>
      <c r="N72" s="59">
        <v>1700</v>
      </c>
      <c r="O72" s="59">
        <v>306</v>
      </c>
      <c r="P72" s="50">
        <v>1040</v>
      </c>
      <c r="Q72" s="50">
        <v>166</v>
      </c>
      <c r="R72" s="59">
        <v>860</v>
      </c>
      <c r="S72" s="59">
        <v>103</v>
      </c>
      <c r="T72" s="59">
        <v>4500</v>
      </c>
      <c r="U72" s="59">
        <v>540</v>
      </c>
      <c r="V72" s="59">
        <v>245</v>
      </c>
      <c r="W72" s="60">
        <v>29</v>
      </c>
      <c r="X72" s="82">
        <v>42</v>
      </c>
    </row>
    <row r="73" spans="1:24" s="67" customFormat="1" ht="12" customHeight="1">
      <c r="A73" s="5"/>
      <c r="B73" s="44"/>
      <c r="C73" s="44"/>
      <c r="D73" s="128"/>
      <c r="E73" s="50"/>
      <c r="F73" s="50"/>
      <c r="G73" s="50"/>
      <c r="H73" s="50"/>
      <c r="I73" s="50"/>
      <c r="J73" s="50"/>
      <c r="K73" s="50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82"/>
    </row>
    <row r="74" spans="1:24" s="67" customFormat="1" ht="12" customHeight="1">
      <c r="A74" s="92"/>
      <c r="B74" s="68" t="s">
        <v>84</v>
      </c>
      <c r="C74" s="75"/>
      <c r="D74" s="133">
        <f>SUM(D75:D77)</f>
        <v>8250</v>
      </c>
      <c r="E74" s="70">
        <f aca="true" t="shared" si="10" ref="E74:W74">SUM(E75:E77)</f>
        <v>108</v>
      </c>
      <c r="F74" s="70">
        <f t="shared" si="10"/>
        <v>1900</v>
      </c>
      <c r="G74" s="70">
        <v>210</v>
      </c>
      <c r="H74" s="70">
        <f t="shared" si="10"/>
        <v>740</v>
      </c>
      <c r="I74" s="70">
        <f t="shared" si="10"/>
        <v>226</v>
      </c>
      <c r="J74" s="70">
        <f t="shared" si="10"/>
        <v>2240</v>
      </c>
      <c r="K74" s="70">
        <f t="shared" si="10"/>
        <v>364</v>
      </c>
      <c r="L74" s="70">
        <f t="shared" si="10"/>
        <v>450</v>
      </c>
      <c r="M74" s="70">
        <v>61</v>
      </c>
      <c r="N74" s="70">
        <f t="shared" si="10"/>
        <v>8400</v>
      </c>
      <c r="O74" s="70">
        <v>1310</v>
      </c>
      <c r="P74" s="70">
        <f t="shared" si="10"/>
        <v>1350</v>
      </c>
      <c r="Q74" s="70">
        <f t="shared" si="10"/>
        <v>177</v>
      </c>
      <c r="R74" s="70">
        <f t="shared" si="10"/>
        <v>500</v>
      </c>
      <c r="S74" s="70">
        <f t="shared" si="10"/>
        <v>48</v>
      </c>
      <c r="T74" s="70">
        <f t="shared" si="10"/>
        <v>6250</v>
      </c>
      <c r="U74" s="70">
        <f t="shared" si="10"/>
        <v>794</v>
      </c>
      <c r="V74" s="70">
        <f t="shared" si="10"/>
        <v>1070</v>
      </c>
      <c r="W74" s="77">
        <f t="shared" si="10"/>
        <v>117</v>
      </c>
      <c r="X74" s="74" t="s">
        <v>127</v>
      </c>
    </row>
    <row r="75" spans="1:24" ht="12" customHeight="1">
      <c r="A75" s="5">
        <v>43</v>
      </c>
      <c r="B75" s="44"/>
      <c r="C75" s="44" t="s">
        <v>86</v>
      </c>
      <c r="D75" s="128">
        <v>2250</v>
      </c>
      <c r="E75" s="50">
        <v>18</v>
      </c>
      <c r="F75" s="50">
        <v>550</v>
      </c>
      <c r="G75" s="50">
        <v>47</v>
      </c>
      <c r="H75" s="50">
        <v>140</v>
      </c>
      <c r="I75" s="50">
        <v>5</v>
      </c>
      <c r="J75" s="50">
        <v>420</v>
      </c>
      <c r="K75" s="50">
        <v>36</v>
      </c>
      <c r="L75" s="51">
        <v>100</v>
      </c>
      <c r="M75" s="51">
        <v>10</v>
      </c>
      <c r="N75" s="51">
        <v>3950</v>
      </c>
      <c r="O75" s="51">
        <v>375</v>
      </c>
      <c r="P75" s="51">
        <v>250</v>
      </c>
      <c r="Q75" s="51">
        <v>20</v>
      </c>
      <c r="R75" s="51">
        <v>120</v>
      </c>
      <c r="S75" s="51">
        <v>8</v>
      </c>
      <c r="T75" s="51">
        <v>1050</v>
      </c>
      <c r="U75" s="51">
        <v>74</v>
      </c>
      <c r="V75" s="51">
        <v>500</v>
      </c>
      <c r="W75" s="52">
        <v>40</v>
      </c>
      <c r="X75" s="49">
        <v>43</v>
      </c>
    </row>
    <row r="76" spans="1:24" s="80" customFormat="1" ht="12" customHeight="1">
      <c r="A76" s="87">
        <v>44</v>
      </c>
      <c r="B76" s="44"/>
      <c r="C76" s="44" t="s">
        <v>87</v>
      </c>
      <c r="D76" s="128">
        <v>3000</v>
      </c>
      <c r="E76" s="50">
        <v>45</v>
      </c>
      <c r="F76" s="50">
        <v>780</v>
      </c>
      <c r="G76" s="50">
        <v>78</v>
      </c>
      <c r="H76" s="50">
        <v>350</v>
      </c>
      <c r="I76" s="50">
        <v>158</v>
      </c>
      <c r="J76" s="50">
        <v>1200</v>
      </c>
      <c r="K76" s="50">
        <v>204</v>
      </c>
      <c r="L76" s="51">
        <v>50</v>
      </c>
      <c r="M76" s="51">
        <v>7</v>
      </c>
      <c r="N76" s="51">
        <v>3150</v>
      </c>
      <c r="O76" s="51">
        <v>611</v>
      </c>
      <c r="P76" s="51">
        <v>800</v>
      </c>
      <c r="Q76" s="51">
        <v>112</v>
      </c>
      <c r="R76" s="51">
        <v>130</v>
      </c>
      <c r="S76" s="51">
        <v>12</v>
      </c>
      <c r="T76" s="51">
        <v>4000</v>
      </c>
      <c r="U76" s="51">
        <v>540</v>
      </c>
      <c r="V76" s="51">
        <v>320</v>
      </c>
      <c r="W76" s="52">
        <v>32</v>
      </c>
      <c r="X76" s="49">
        <v>44</v>
      </c>
    </row>
    <row r="77" spans="1:24" s="67" customFormat="1" ht="12" customHeight="1">
      <c r="A77" s="5">
        <v>45</v>
      </c>
      <c r="B77" s="44"/>
      <c r="C77" s="44" t="s">
        <v>88</v>
      </c>
      <c r="D77" s="128">
        <v>3000</v>
      </c>
      <c r="E77" s="50">
        <v>45</v>
      </c>
      <c r="F77" s="50">
        <v>570</v>
      </c>
      <c r="G77" s="50">
        <v>86</v>
      </c>
      <c r="H77" s="50">
        <v>250</v>
      </c>
      <c r="I77" s="50">
        <v>63</v>
      </c>
      <c r="J77" s="50">
        <v>620</v>
      </c>
      <c r="K77" s="50">
        <v>124</v>
      </c>
      <c r="L77" s="50">
        <v>300</v>
      </c>
      <c r="M77" s="50">
        <v>45</v>
      </c>
      <c r="N77" s="50">
        <v>1300</v>
      </c>
      <c r="O77" s="50">
        <v>325</v>
      </c>
      <c r="P77" s="50">
        <v>300</v>
      </c>
      <c r="Q77" s="50">
        <v>45</v>
      </c>
      <c r="R77" s="50">
        <v>250</v>
      </c>
      <c r="S77" s="50">
        <v>28</v>
      </c>
      <c r="T77" s="50">
        <v>1200</v>
      </c>
      <c r="U77" s="50">
        <v>180</v>
      </c>
      <c r="V77" s="50">
        <v>250</v>
      </c>
      <c r="W77" s="52">
        <v>45</v>
      </c>
      <c r="X77" s="49">
        <v>45</v>
      </c>
    </row>
    <row r="78" spans="1:24" s="67" customFormat="1" ht="12" customHeight="1">
      <c r="A78" s="5"/>
      <c r="B78" s="44"/>
      <c r="C78" s="44"/>
      <c r="D78" s="134"/>
      <c r="E78" s="58"/>
      <c r="F78" s="58"/>
      <c r="G78" s="57"/>
      <c r="H78" s="57"/>
      <c r="I78" s="58"/>
      <c r="J78" s="58"/>
      <c r="K78" s="58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82"/>
    </row>
    <row r="79" spans="1:24" s="67" customFormat="1" ht="12" customHeight="1">
      <c r="A79" s="83"/>
      <c r="B79" s="68" t="s">
        <v>89</v>
      </c>
      <c r="C79" s="75"/>
      <c r="D79" s="133">
        <f>SUM(D80:D81)</f>
        <v>11000</v>
      </c>
      <c r="E79" s="70">
        <f aca="true" t="shared" si="11" ref="E79:W79">SUM(E80:E81)</f>
        <v>85</v>
      </c>
      <c r="F79" s="70">
        <f t="shared" si="11"/>
        <v>600</v>
      </c>
      <c r="G79" s="70">
        <f t="shared" si="11"/>
        <v>96</v>
      </c>
      <c r="H79" s="70">
        <f t="shared" si="11"/>
        <v>1200</v>
      </c>
      <c r="I79" s="70">
        <f t="shared" si="11"/>
        <v>322</v>
      </c>
      <c r="J79" s="70">
        <f t="shared" si="11"/>
        <v>800</v>
      </c>
      <c r="K79" s="70">
        <f t="shared" si="11"/>
        <v>130</v>
      </c>
      <c r="L79" s="70">
        <f t="shared" si="11"/>
        <v>600</v>
      </c>
      <c r="M79" s="70">
        <f t="shared" si="11"/>
        <v>82</v>
      </c>
      <c r="N79" s="70">
        <f t="shared" si="11"/>
        <v>5700</v>
      </c>
      <c r="O79" s="70">
        <f t="shared" si="11"/>
        <v>887</v>
      </c>
      <c r="P79" s="70">
        <f t="shared" si="11"/>
        <v>1300</v>
      </c>
      <c r="Q79" s="70">
        <f t="shared" si="11"/>
        <v>131</v>
      </c>
      <c r="R79" s="70">
        <f t="shared" si="11"/>
        <v>1100</v>
      </c>
      <c r="S79" s="70">
        <f t="shared" si="11"/>
        <v>93</v>
      </c>
      <c r="T79" s="70">
        <f t="shared" si="11"/>
        <v>3500</v>
      </c>
      <c r="U79" s="70">
        <f t="shared" si="11"/>
        <v>250</v>
      </c>
      <c r="V79" s="70">
        <f t="shared" si="11"/>
        <v>1600</v>
      </c>
      <c r="W79" s="77">
        <f t="shared" si="11"/>
        <v>290</v>
      </c>
      <c r="X79" s="74" t="s">
        <v>90</v>
      </c>
    </row>
    <row r="80" spans="1:24" ht="12" customHeight="1">
      <c r="A80" s="90">
        <v>46</v>
      </c>
      <c r="B80" s="44"/>
      <c r="C80" s="44" t="s">
        <v>91</v>
      </c>
      <c r="D80" s="128">
        <v>6000</v>
      </c>
      <c r="E80" s="50">
        <v>60</v>
      </c>
      <c r="F80" s="50">
        <v>400</v>
      </c>
      <c r="G80" s="50">
        <v>66</v>
      </c>
      <c r="H80" s="50">
        <v>400</v>
      </c>
      <c r="I80" s="50">
        <v>142</v>
      </c>
      <c r="J80" s="50">
        <v>500</v>
      </c>
      <c r="K80" s="50">
        <v>70</v>
      </c>
      <c r="L80" s="51">
        <v>400</v>
      </c>
      <c r="M80" s="51">
        <v>42</v>
      </c>
      <c r="N80" s="51">
        <v>4200</v>
      </c>
      <c r="O80" s="51">
        <v>672</v>
      </c>
      <c r="P80" s="51">
        <v>800</v>
      </c>
      <c r="Q80" s="51">
        <v>106</v>
      </c>
      <c r="R80" s="51">
        <v>600</v>
      </c>
      <c r="S80" s="51">
        <v>67</v>
      </c>
      <c r="T80" s="51">
        <v>2500</v>
      </c>
      <c r="U80" s="51">
        <v>200</v>
      </c>
      <c r="V80" s="51">
        <v>600</v>
      </c>
      <c r="W80" s="52">
        <v>90</v>
      </c>
      <c r="X80" s="49">
        <v>46</v>
      </c>
    </row>
    <row r="81" spans="1:24" s="80" customFormat="1" ht="12" customHeight="1">
      <c r="A81" s="78">
        <v>47</v>
      </c>
      <c r="B81" s="44"/>
      <c r="C81" s="44" t="s">
        <v>92</v>
      </c>
      <c r="D81" s="128">
        <v>5000</v>
      </c>
      <c r="E81" s="50">
        <v>25</v>
      </c>
      <c r="F81" s="50">
        <v>200</v>
      </c>
      <c r="G81" s="50">
        <v>30</v>
      </c>
      <c r="H81" s="50">
        <v>800</v>
      </c>
      <c r="I81" s="50">
        <v>180</v>
      </c>
      <c r="J81" s="50">
        <v>300</v>
      </c>
      <c r="K81" s="50">
        <v>60</v>
      </c>
      <c r="L81" s="51">
        <v>200</v>
      </c>
      <c r="M81" s="51">
        <v>40</v>
      </c>
      <c r="N81" s="51">
        <v>1500</v>
      </c>
      <c r="O81" s="93">
        <v>215</v>
      </c>
      <c r="P81" s="93">
        <v>500</v>
      </c>
      <c r="Q81" s="50">
        <v>25</v>
      </c>
      <c r="R81" s="51">
        <v>500</v>
      </c>
      <c r="S81" s="51">
        <v>26</v>
      </c>
      <c r="T81" s="51">
        <v>1000</v>
      </c>
      <c r="U81" s="51">
        <v>50</v>
      </c>
      <c r="V81" s="51">
        <v>1000</v>
      </c>
      <c r="W81" s="52">
        <v>200</v>
      </c>
      <c r="X81" s="49">
        <v>47</v>
      </c>
    </row>
    <row r="82" spans="1:24" s="67" customFormat="1" ht="12" customHeight="1">
      <c r="A82" s="5"/>
      <c r="B82" s="44"/>
      <c r="C82" s="44"/>
      <c r="D82" s="12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88"/>
      <c r="P82" s="88"/>
      <c r="Q82" s="88"/>
      <c r="R82" s="50"/>
      <c r="S82" s="50"/>
      <c r="T82" s="50"/>
      <c r="U82" s="50"/>
      <c r="V82" s="50"/>
      <c r="W82" s="52"/>
      <c r="X82" s="49"/>
    </row>
    <row r="83" spans="1:24" s="67" customFormat="1" ht="12" customHeight="1">
      <c r="A83" s="83"/>
      <c r="B83" s="68" t="s">
        <v>93</v>
      </c>
      <c r="C83" s="75"/>
      <c r="D83" s="133">
        <f>SUM(D84:D88)</f>
        <v>2086</v>
      </c>
      <c r="E83" s="70">
        <f aca="true" t="shared" si="12" ref="E83:W83">SUM(E84:E88)</f>
        <v>25</v>
      </c>
      <c r="F83" s="70">
        <f t="shared" si="12"/>
        <v>1140</v>
      </c>
      <c r="G83" s="70">
        <f t="shared" si="12"/>
        <v>138</v>
      </c>
      <c r="H83" s="70">
        <f t="shared" si="12"/>
        <v>289</v>
      </c>
      <c r="I83" s="70">
        <f t="shared" si="12"/>
        <v>42</v>
      </c>
      <c r="J83" s="70">
        <f t="shared" si="12"/>
        <v>1170</v>
      </c>
      <c r="K83" s="70">
        <v>185</v>
      </c>
      <c r="L83" s="70">
        <f t="shared" si="12"/>
        <v>1462</v>
      </c>
      <c r="M83" s="70">
        <f t="shared" si="12"/>
        <v>367</v>
      </c>
      <c r="N83" s="70">
        <f t="shared" si="12"/>
        <v>3450</v>
      </c>
      <c r="O83" s="70">
        <f t="shared" si="12"/>
        <v>760</v>
      </c>
      <c r="P83" s="70">
        <f t="shared" si="12"/>
        <v>573</v>
      </c>
      <c r="Q83" s="70">
        <f t="shared" si="12"/>
        <v>63</v>
      </c>
      <c r="R83" s="70">
        <f t="shared" si="12"/>
        <v>514</v>
      </c>
      <c r="S83" s="70">
        <f t="shared" si="12"/>
        <v>70</v>
      </c>
      <c r="T83" s="70">
        <f t="shared" si="12"/>
        <v>3230</v>
      </c>
      <c r="U83" s="70">
        <f t="shared" si="12"/>
        <v>449</v>
      </c>
      <c r="V83" s="70">
        <f t="shared" si="12"/>
        <v>1268</v>
      </c>
      <c r="W83" s="77">
        <f t="shared" si="12"/>
        <v>158</v>
      </c>
      <c r="X83" s="74" t="s">
        <v>94</v>
      </c>
    </row>
    <row r="84" spans="1:24" ht="12" customHeight="1">
      <c r="A84" s="90">
        <v>48</v>
      </c>
      <c r="B84" s="87"/>
      <c r="C84" s="44" t="s">
        <v>95</v>
      </c>
      <c r="D84" s="128">
        <v>180</v>
      </c>
      <c r="E84" s="50">
        <v>1</v>
      </c>
      <c r="F84" s="50">
        <v>40</v>
      </c>
      <c r="G84" s="50">
        <v>4</v>
      </c>
      <c r="H84" s="50">
        <v>110</v>
      </c>
      <c r="I84" s="50">
        <v>18</v>
      </c>
      <c r="J84" s="50">
        <v>70</v>
      </c>
      <c r="K84" s="50">
        <v>6</v>
      </c>
      <c r="L84" s="51" t="s">
        <v>96</v>
      </c>
      <c r="M84" s="51" t="s">
        <v>96</v>
      </c>
      <c r="N84" s="51">
        <v>240</v>
      </c>
      <c r="O84" s="51">
        <v>38</v>
      </c>
      <c r="P84" s="50">
        <v>45</v>
      </c>
      <c r="Q84" s="50">
        <v>5</v>
      </c>
      <c r="R84" s="51">
        <v>30</v>
      </c>
      <c r="S84" s="51">
        <v>2</v>
      </c>
      <c r="T84" s="51">
        <v>400</v>
      </c>
      <c r="U84" s="51">
        <v>20</v>
      </c>
      <c r="V84" s="51">
        <v>25</v>
      </c>
      <c r="W84" s="52">
        <v>3</v>
      </c>
      <c r="X84" s="49">
        <v>48</v>
      </c>
    </row>
    <row r="85" spans="1:24" ht="12" customHeight="1">
      <c r="A85" s="90">
        <v>49</v>
      </c>
      <c r="B85" s="87"/>
      <c r="C85" s="44" t="s">
        <v>97</v>
      </c>
      <c r="D85" s="128">
        <v>400</v>
      </c>
      <c r="E85" s="50">
        <v>3</v>
      </c>
      <c r="F85" s="50">
        <v>320</v>
      </c>
      <c r="G85" s="50">
        <v>24</v>
      </c>
      <c r="H85" s="50">
        <v>27</v>
      </c>
      <c r="I85" s="50">
        <v>4</v>
      </c>
      <c r="J85" s="50">
        <v>400</v>
      </c>
      <c r="K85" s="50">
        <v>30</v>
      </c>
      <c r="L85" s="50">
        <v>30</v>
      </c>
      <c r="M85" s="50">
        <v>4</v>
      </c>
      <c r="N85" s="50">
        <v>250</v>
      </c>
      <c r="O85" s="50">
        <v>45</v>
      </c>
      <c r="P85" s="50">
        <v>48</v>
      </c>
      <c r="Q85" s="50">
        <v>4</v>
      </c>
      <c r="R85" s="50">
        <v>54</v>
      </c>
      <c r="S85" s="50">
        <v>2</v>
      </c>
      <c r="T85" s="50">
        <v>280</v>
      </c>
      <c r="U85" s="50">
        <v>22</v>
      </c>
      <c r="V85" s="50">
        <v>143</v>
      </c>
      <c r="W85" s="52">
        <v>20</v>
      </c>
      <c r="X85" s="49">
        <v>49</v>
      </c>
    </row>
    <row r="86" spans="1:24" ht="12" customHeight="1">
      <c r="A86" s="90">
        <v>50</v>
      </c>
      <c r="B86" s="87"/>
      <c r="C86" s="44" t="s">
        <v>98</v>
      </c>
      <c r="D86" s="128">
        <v>750</v>
      </c>
      <c r="E86" s="50">
        <v>11</v>
      </c>
      <c r="F86" s="50">
        <v>180</v>
      </c>
      <c r="G86" s="50">
        <v>18</v>
      </c>
      <c r="H86" s="50">
        <v>32</v>
      </c>
      <c r="I86" s="50">
        <v>3</v>
      </c>
      <c r="J86" s="50">
        <v>250</v>
      </c>
      <c r="K86" s="50">
        <v>63</v>
      </c>
      <c r="L86" s="50">
        <v>32</v>
      </c>
      <c r="M86" s="50">
        <v>3</v>
      </c>
      <c r="N86" s="50">
        <v>550</v>
      </c>
      <c r="O86" s="50">
        <v>163</v>
      </c>
      <c r="P86" s="50">
        <v>120</v>
      </c>
      <c r="Q86" s="50">
        <v>18</v>
      </c>
      <c r="R86" s="50">
        <v>120</v>
      </c>
      <c r="S86" s="50">
        <v>18</v>
      </c>
      <c r="T86" s="50">
        <v>200</v>
      </c>
      <c r="U86" s="50">
        <v>24</v>
      </c>
      <c r="V86" s="50">
        <v>300</v>
      </c>
      <c r="W86" s="52">
        <v>30</v>
      </c>
      <c r="X86" s="82">
        <v>50</v>
      </c>
    </row>
    <row r="87" spans="1:24" ht="12" customHeight="1">
      <c r="A87" s="90">
        <v>51</v>
      </c>
      <c r="B87" s="87"/>
      <c r="C87" s="44" t="s">
        <v>99</v>
      </c>
      <c r="D87" s="128">
        <v>500</v>
      </c>
      <c r="E87" s="51">
        <v>6</v>
      </c>
      <c r="F87" s="50">
        <v>200</v>
      </c>
      <c r="G87" s="50">
        <v>20</v>
      </c>
      <c r="H87" s="50">
        <v>80</v>
      </c>
      <c r="I87" s="50">
        <v>8</v>
      </c>
      <c r="J87" s="50">
        <v>150</v>
      </c>
      <c r="K87" s="50">
        <v>15</v>
      </c>
      <c r="L87" s="51">
        <v>200</v>
      </c>
      <c r="M87" s="51">
        <v>36</v>
      </c>
      <c r="N87" s="51">
        <v>600</v>
      </c>
      <c r="O87" s="51">
        <v>110</v>
      </c>
      <c r="P87" s="51">
        <v>100</v>
      </c>
      <c r="Q87" s="51">
        <v>10</v>
      </c>
      <c r="R87" s="51">
        <v>50</v>
      </c>
      <c r="S87" s="51">
        <v>5</v>
      </c>
      <c r="T87" s="51">
        <v>500</v>
      </c>
      <c r="U87" s="51">
        <v>50</v>
      </c>
      <c r="V87" s="51">
        <v>440</v>
      </c>
      <c r="W87" s="52">
        <v>44</v>
      </c>
      <c r="X87" s="94">
        <v>51</v>
      </c>
    </row>
    <row r="88" spans="1:24" ht="12" customHeight="1">
      <c r="A88" s="90">
        <v>52</v>
      </c>
      <c r="B88" s="87"/>
      <c r="C88" s="44" t="s">
        <v>100</v>
      </c>
      <c r="D88" s="134">
        <v>256</v>
      </c>
      <c r="E88" s="59">
        <v>4</v>
      </c>
      <c r="F88" s="58">
        <v>400</v>
      </c>
      <c r="G88" s="58">
        <v>72</v>
      </c>
      <c r="H88" s="50">
        <v>40</v>
      </c>
      <c r="I88" s="50">
        <v>9</v>
      </c>
      <c r="J88" s="58">
        <v>300</v>
      </c>
      <c r="K88" s="58">
        <v>72</v>
      </c>
      <c r="L88" s="59">
        <v>1200</v>
      </c>
      <c r="M88" s="59">
        <v>324</v>
      </c>
      <c r="N88" s="59">
        <v>1810</v>
      </c>
      <c r="O88" s="59">
        <v>404</v>
      </c>
      <c r="P88" s="59">
        <v>260</v>
      </c>
      <c r="Q88" s="59">
        <v>26</v>
      </c>
      <c r="R88" s="59">
        <v>260</v>
      </c>
      <c r="S88" s="59">
        <v>43</v>
      </c>
      <c r="T88" s="59">
        <v>1850</v>
      </c>
      <c r="U88" s="59">
        <v>333</v>
      </c>
      <c r="V88" s="59">
        <v>360</v>
      </c>
      <c r="W88" s="60">
        <v>61</v>
      </c>
      <c r="X88" s="94">
        <v>52</v>
      </c>
    </row>
    <row r="89" spans="1:24" s="67" customFormat="1" ht="12" customHeight="1">
      <c r="A89" s="5"/>
      <c r="B89" s="44"/>
      <c r="C89" s="44"/>
      <c r="D89" s="134"/>
      <c r="E89" s="59"/>
      <c r="F89" s="58"/>
      <c r="G89" s="58"/>
      <c r="H89" s="58"/>
      <c r="I89" s="58"/>
      <c r="J89" s="58"/>
      <c r="K89" s="58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94"/>
    </row>
    <row r="90" spans="1:24" s="67" customFormat="1" ht="12" customHeight="1">
      <c r="A90" s="92"/>
      <c r="B90" s="68" t="s">
        <v>101</v>
      </c>
      <c r="C90" s="75"/>
      <c r="D90" s="133">
        <f>SUM(D91:D94)</f>
        <v>4635</v>
      </c>
      <c r="E90" s="70">
        <f aca="true" t="shared" si="13" ref="E90:W90">SUM(E91:E94)</f>
        <v>35</v>
      </c>
      <c r="F90" s="70">
        <f t="shared" si="13"/>
        <v>1220</v>
      </c>
      <c r="G90" s="70">
        <f t="shared" si="13"/>
        <v>143</v>
      </c>
      <c r="H90" s="70">
        <f t="shared" si="13"/>
        <v>920</v>
      </c>
      <c r="I90" s="70">
        <f t="shared" si="13"/>
        <v>136</v>
      </c>
      <c r="J90" s="70">
        <f t="shared" si="13"/>
        <v>1550</v>
      </c>
      <c r="K90" s="70">
        <f t="shared" si="13"/>
        <v>228</v>
      </c>
      <c r="L90" s="70">
        <f t="shared" si="13"/>
        <v>5530</v>
      </c>
      <c r="M90" s="70">
        <v>1927</v>
      </c>
      <c r="N90" s="70">
        <f t="shared" si="13"/>
        <v>4330</v>
      </c>
      <c r="O90" s="70">
        <f t="shared" si="13"/>
        <v>877</v>
      </c>
      <c r="P90" s="70">
        <f t="shared" si="13"/>
        <v>700</v>
      </c>
      <c r="Q90" s="70">
        <f t="shared" si="13"/>
        <v>73</v>
      </c>
      <c r="R90" s="70">
        <f t="shared" si="13"/>
        <v>440</v>
      </c>
      <c r="S90" s="70">
        <f t="shared" si="13"/>
        <v>47</v>
      </c>
      <c r="T90" s="70">
        <f t="shared" si="13"/>
        <v>4200</v>
      </c>
      <c r="U90" s="70">
        <f t="shared" si="13"/>
        <v>356</v>
      </c>
      <c r="V90" s="70">
        <f t="shared" si="13"/>
        <v>1180</v>
      </c>
      <c r="W90" s="77">
        <f t="shared" si="13"/>
        <v>158</v>
      </c>
      <c r="X90" s="95" t="s">
        <v>102</v>
      </c>
    </row>
    <row r="91" spans="1:24" ht="12" customHeight="1">
      <c r="A91" s="90">
        <v>53</v>
      </c>
      <c r="B91" s="87"/>
      <c r="C91" s="44" t="s">
        <v>103</v>
      </c>
      <c r="D91" s="134">
        <v>35</v>
      </c>
      <c r="E91" s="135">
        <v>0</v>
      </c>
      <c r="F91" s="59">
        <v>450</v>
      </c>
      <c r="G91" s="57">
        <v>54</v>
      </c>
      <c r="H91" s="50">
        <v>400</v>
      </c>
      <c r="I91" s="50">
        <v>80</v>
      </c>
      <c r="J91" s="58">
        <v>300</v>
      </c>
      <c r="K91" s="58">
        <v>90</v>
      </c>
      <c r="L91" s="59">
        <v>4500</v>
      </c>
      <c r="M91" s="59">
        <v>1800</v>
      </c>
      <c r="N91" s="59">
        <v>470</v>
      </c>
      <c r="O91" s="59">
        <v>115</v>
      </c>
      <c r="P91" s="50">
        <v>30</v>
      </c>
      <c r="Q91" s="50">
        <v>3</v>
      </c>
      <c r="R91" s="59">
        <v>40</v>
      </c>
      <c r="S91" s="59">
        <v>8</v>
      </c>
      <c r="T91" s="59">
        <v>300</v>
      </c>
      <c r="U91" s="59">
        <v>30</v>
      </c>
      <c r="V91" s="59">
        <v>70</v>
      </c>
      <c r="W91" s="60">
        <v>21</v>
      </c>
      <c r="X91" s="94">
        <v>53</v>
      </c>
    </row>
    <row r="92" spans="1:24" ht="12" customHeight="1">
      <c r="A92" s="90">
        <v>54</v>
      </c>
      <c r="B92" s="87"/>
      <c r="C92" s="44" t="s">
        <v>104</v>
      </c>
      <c r="D92" s="134">
        <v>900</v>
      </c>
      <c r="E92" s="59">
        <v>9</v>
      </c>
      <c r="F92" s="59">
        <v>400</v>
      </c>
      <c r="G92" s="58">
        <v>58</v>
      </c>
      <c r="H92" s="58">
        <v>200</v>
      </c>
      <c r="I92" s="50">
        <v>28</v>
      </c>
      <c r="J92" s="58">
        <v>400</v>
      </c>
      <c r="K92" s="58">
        <v>51</v>
      </c>
      <c r="L92" s="59">
        <v>700</v>
      </c>
      <c r="M92" s="59">
        <v>84</v>
      </c>
      <c r="N92" s="59">
        <v>1400</v>
      </c>
      <c r="O92" s="59">
        <v>313</v>
      </c>
      <c r="P92" s="59">
        <v>200</v>
      </c>
      <c r="Q92" s="59">
        <v>25</v>
      </c>
      <c r="R92" s="59">
        <v>150</v>
      </c>
      <c r="S92" s="59">
        <v>19</v>
      </c>
      <c r="T92" s="59">
        <v>1200</v>
      </c>
      <c r="U92" s="59">
        <v>126</v>
      </c>
      <c r="V92" s="59">
        <v>300</v>
      </c>
      <c r="W92" s="60">
        <v>50</v>
      </c>
      <c r="X92" s="94">
        <v>54</v>
      </c>
    </row>
    <row r="93" spans="1:24" ht="12" customHeight="1">
      <c r="A93" s="90">
        <v>55</v>
      </c>
      <c r="B93" s="87"/>
      <c r="C93" s="44" t="s">
        <v>105</v>
      </c>
      <c r="D93" s="134">
        <v>2500</v>
      </c>
      <c r="E93" s="59">
        <v>19</v>
      </c>
      <c r="F93" s="59">
        <v>230</v>
      </c>
      <c r="G93" s="58">
        <v>18</v>
      </c>
      <c r="H93" s="58">
        <v>200</v>
      </c>
      <c r="I93" s="58">
        <v>18</v>
      </c>
      <c r="J93" s="58">
        <v>400</v>
      </c>
      <c r="K93" s="58">
        <v>44</v>
      </c>
      <c r="L93" s="59">
        <v>190</v>
      </c>
      <c r="M93" s="59">
        <v>29</v>
      </c>
      <c r="N93" s="59">
        <v>1450</v>
      </c>
      <c r="O93" s="59">
        <v>387</v>
      </c>
      <c r="P93" s="59">
        <v>120</v>
      </c>
      <c r="Q93" s="59">
        <v>15</v>
      </c>
      <c r="R93" s="59">
        <v>50</v>
      </c>
      <c r="S93" s="59">
        <v>6</v>
      </c>
      <c r="T93" s="59">
        <v>400</v>
      </c>
      <c r="U93" s="59">
        <v>16</v>
      </c>
      <c r="V93" s="59">
        <v>210</v>
      </c>
      <c r="W93" s="60">
        <v>33</v>
      </c>
      <c r="X93" s="94">
        <v>55</v>
      </c>
    </row>
    <row r="94" spans="1:24" ht="12" customHeight="1">
      <c r="A94" s="90">
        <v>56</v>
      </c>
      <c r="B94" s="87"/>
      <c r="C94" s="44" t="s">
        <v>106</v>
      </c>
      <c r="D94" s="134">
        <v>1200</v>
      </c>
      <c r="E94" s="59">
        <v>7</v>
      </c>
      <c r="F94" s="59">
        <v>140</v>
      </c>
      <c r="G94" s="58">
        <v>13</v>
      </c>
      <c r="H94" s="58">
        <v>120</v>
      </c>
      <c r="I94" s="50">
        <v>10</v>
      </c>
      <c r="J94" s="58">
        <v>450</v>
      </c>
      <c r="K94" s="58">
        <v>43</v>
      </c>
      <c r="L94" s="59">
        <v>140</v>
      </c>
      <c r="M94" s="59">
        <v>15</v>
      </c>
      <c r="N94" s="59">
        <v>1010</v>
      </c>
      <c r="O94" s="59">
        <v>62</v>
      </c>
      <c r="P94" s="59">
        <v>350</v>
      </c>
      <c r="Q94" s="59">
        <v>30</v>
      </c>
      <c r="R94" s="59">
        <v>200</v>
      </c>
      <c r="S94" s="59">
        <v>14</v>
      </c>
      <c r="T94" s="59">
        <v>2300</v>
      </c>
      <c r="U94" s="59">
        <v>184</v>
      </c>
      <c r="V94" s="59">
        <v>600</v>
      </c>
      <c r="W94" s="60">
        <v>54</v>
      </c>
      <c r="X94" s="94">
        <v>56</v>
      </c>
    </row>
    <row r="95" spans="1:24" s="67" customFormat="1" ht="12" customHeight="1">
      <c r="A95" s="5"/>
      <c r="B95" s="44"/>
      <c r="C95" s="44"/>
      <c r="D95" s="134"/>
      <c r="E95" s="59"/>
      <c r="F95" s="59"/>
      <c r="G95" s="58"/>
      <c r="H95" s="58"/>
      <c r="I95" s="58"/>
      <c r="J95" s="58"/>
      <c r="K95" s="58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94"/>
    </row>
    <row r="96" spans="1:24" s="67" customFormat="1" ht="12" customHeight="1">
      <c r="A96" s="92"/>
      <c r="B96" s="68" t="s">
        <v>107</v>
      </c>
      <c r="C96" s="75"/>
      <c r="D96" s="133">
        <f>SUM(D97:D98)</f>
        <v>2000</v>
      </c>
      <c r="E96" s="70">
        <f aca="true" t="shared" si="14" ref="E96:W96">SUM(E97:E98)</f>
        <v>12</v>
      </c>
      <c r="F96" s="70">
        <f t="shared" si="14"/>
        <v>1090</v>
      </c>
      <c r="G96" s="70">
        <f t="shared" si="14"/>
        <v>92</v>
      </c>
      <c r="H96" s="70">
        <f t="shared" si="14"/>
        <v>250</v>
      </c>
      <c r="I96" s="70">
        <f t="shared" si="14"/>
        <v>16</v>
      </c>
      <c r="J96" s="70">
        <f t="shared" si="14"/>
        <v>400</v>
      </c>
      <c r="K96" s="70">
        <v>30</v>
      </c>
      <c r="L96" s="70">
        <f t="shared" si="14"/>
        <v>2040</v>
      </c>
      <c r="M96" s="70">
        <f t="shared" si="14"/>
        <v>217</v>
      </c>
      <c r="N96" s="70">
        <f t="shared" si="14"/>
        <v>3580</v>
      </c>
      <c r="O96" s="70">
        <f t="shared" si="14"/>
        <v>812</v>
      </c>
      <c r="P96" s="70">
        <f t="shared" si="14"/>
        <v>890</v>
      </c>
      <c r="Q96" s="70">
        <v>111</v>
      </c>
      <c r="R96" s="70">
        <f t="shared" si="14"/>
        <v>310</v>
      </c>
      <c r="S96" s="70">
        <f t="shared" si="14"/>
        <v>32</v>
      </c>
      <c r="T96" s="70">
        <f t="shared" si="14"/>
        <v>1040</v>
      </c>
      <c r="U96" s="70">
        <f t="shared" si="14"/>
        <v>81</v>
      </c>
      <c r="V96" s="70">
        <f t="shared" si="14"/>
        <v>730</v>
      </c>
      <c r="W96" s="77">
        <f t="shared" si="14"/>
        <v>154</v>
      </c>
      <c r="X96" s="95" t="s">
        <v>108</v>
      </c>
    </row>
    <row r="97" spans="1:24" ht="12" customHeight="1">
      <c r="A97" s="90">
        <v>57</v>
      </c>
      <c r="B97" s="87"/>
      <c r="C97" s="44" t="s">
        <v>109</v>
      </c>
      <c r="D97" s="134">
        <v>2000</v>
      </c>
      <c r="E97" s="59">
        <v>12</v>
      </c>
      <c r="F97" s="59">
        <v>320</v>
      </c>
      <c r="G97" s="50">
        <v>42</v>
      </c>
      <c r="H97" s="50">
        <v>60</v>
      </c>
      <c r="I97" s="50">
        <v>9</v>
      </c>
      <c r="J97" s="58">
        <v>70</v>
      </c>
      <c r="K97" s="58">
        <v>11</v>
      </c>
      <c r="L97" s="59">
        <v>110</v>
      </c>
      <c r="M97" s="59">
        <v>24</v>
      </c>
      <c r="N97" s="59">
        <v>1150</v>
      </c>
      <c r="O97" s="59">
        <v>229</v>
      </c>
      <c r="P97" s="59">
        <v>170</v>
      </c>
      <c r="Q97" s="50">
        <v>22</v>
      </c>
      <c r="R97" s="59">
        <v>70</v>
      </c>
      <c r="S97" s="59">
        <v>9</v>
      </c>
      <c r="T97" s="59">
        <v>130</v>
      </c>
      <c r="U97" s="59">
        <v>17</v>
      </c>
      <c r="V97" s="59">
        <v>250</v>
      </c>
      <c r="W97" s="60">
        <v>63</v>
      </c>
      <c r="X97" s="94">
        <v>57</v>
      </c>
    </row>
    <row r="98" spans="1:24" ht="12" customHeight="1">
      <c r="A98" s="90">
        <v>58</v>
      </c>
      <c r="B98" s="87"/>
      <c r="C98" s="44" t="s">
        <v>110</v>
      </c>
      <c r="D98" s="134" t="s">
        <v>111</v>
      </c>
      <c r="E98" s="59" t="s">
        <v>111</v>
      </c>
      <c r="F98" s="59">
        <v>770</v>
      </c>
      <c r="G98" s="58">
        <v>50</v>
      </c>
      <c r="H98" s="50">
        <v>190</v>
      </c>
      <c r="I98" s="50">
        <v>7</v>
      </c>
      <c r="J98" s="58">
        <v>330</v>
      </c>
      <c r="K98" s="58">
        <v>20</v>
      </c>
      <c r="L98" s="59">
        <v>1930</v>
      </c>
      <c r="M98" s="59">
        <v>193</v>
      </c>
      <c r="N98" s="59">
        <v>2430</v>
      </c>
      <c r="O98" s="59">
        <v>583</v>
      </c>
      <c r="P98" s="59">
        <v>720</v>
      </c>
      <c r="Q98" s="50">
        <v>88</v>
      </c>
      <c r="R98" s="59">
        <v>240</v>
      </c>
      <c r="S98" s="59">
        <v>23</v>
      </c>
      <c r="T98" s="59">
        <v>910</v>
      </c>
      <c r="U98" s="59">
        <v>64</v>
      </c>
      <c r="V98" s="59">
        <v>480</v>
      </c>
      <c r="W98" s="60">
        <v>91</v>
      </c>
      <c r="X98" s="94">
        <v>58</v>
      </c>
    </row>
    <row r="99" spans="1:24" ht="6" customHeight="1">
      <c r="A99" s="136"/>
      <c r="B99" s="136"/>
      <c r="C99" s="136"/>
      <c r="D99" s="137"/>
      <c r="E99" s="138"/>
      <c r="F99" s="138"/>
      <c r="G99" s="138"/>
      <c r="H99" s="138"/>
      <c r="I99" s="139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40"/>
    </row>
    <row r="100" spans="1:8" ht="12" customHeight="1">
      <c r="A100" s="141"/>
      <c r="B100" s="5" t="s">
        <v>112</v>
      </c>
      <c r="C100" s="142"/>
      <c r="F100" s="80"/>
      <c r="G100" s="80"/>
      <c r="H100" s="80"/>
    </row>
    <row r="101" spans="2:8" ht="12" customHeight="1">
      <c r="B101" s="80"/>
      <c r="C101" s="80"/>
      <c r="F101" s="80"/>
      <c r="G101" s="80"/>
      <c r="H101" s="80"/>
    </row>
    <row r="102" spans="2:8" ht="12" customHeight="1">
      <c r="B102" s="80"/>
      <c r="C102" s="80"/>
      <c r="F102" s="80"/>
      <c r="G102" s="80"/>
      <c r="H102" s="80"/>
    </row>
    <row r="103" spans="2:8" ht="12" customHeight="1">
      <c r="B103" s="80"/>
      <c r="C103" s="80"/>
      <c r="F103" s="80"/>
      <c r="G103" s="80"/>
      <c r="H103" s="80"/>
    </row>
    <row r="104" spans="2:8" ht="12" customHeight="1">
      <c r="B104" s="80"/>
      <c r="C104" s="80"/>
      <c r="F104" s="80"/>
      <c r="G104" s="80"/>
      <c r="H104" s="80"/>
    </row>
    <row r="105" spans="2:8" ht="12" customHeight="1">
      <c r="B105" s="80"/>
      <c r="C105" s="80"/>
      <c r="F105" s="80"/>
      <c r="G105" s="80"/>
      <c r="H105" s="80"/>
    </row>
    <row r="106" spans="2:8" ht="12" customHeight="1">
      <c r="B106" s="80"/>
      <c r="C106" s="80"/>
      <c r="F106" s="80"/>
      <c r="G106" s="80"/>
      <c r="H106" s="80"/>
    </row>
    <row r="107" spans="2:8" ht="12" customHeight="1">
      <c r="B107" s="80"/>
      <c r="C107" s="80"/>
      <c r="F107" s="80"/>
      <c r="G107" s="80"/>
      <c r="H107" s="80"/>
    </row>
    <row r="108" spans="2:8" ht="12" customHeight="1">
      <c r="B108" s="80"/>
      <c r="C108" s="80"/>
      <c r="F108" s="80"/>
      <c r="G108" s="80"/>
      <c r="H108" s="80"/>
    </row>
    <row r="109" spans="2:8" ht="12" customHeight="1">
      <c r="B109" s="80"/>
      <c r="C109" s="80"/>
      <c r="F109" s="80"/>
      <c r="G109" s="80"/>
      <c r="H109" s="80"/>
    </row>
    <row r="110" spans="2:8" ht="12" customHeight="1">
      <c r="B110" s="80"/>
      <c r="C110" s="80"/>
      <c r="F110" s="80"/>
      <c r="G110" s="80"/>
      <c r="H110" s="80"/>
    </row>
    <row r="111" spans="2:8" ht="12" customHeight="1">
      <c r="B111" s="80"/>
      <c r="C111" s="80"/>
      <c r="F111" s="80"/>
      <c r="G111" s="80"/>
      <c r="H111" s="80"/>
    </row>
    <row r="112" spans="2:8" ht="12" customHeight="1">
      <c r="B112" s="80"/>
      <c r="C112" s="80"/>
      <c r="F112" s="80"/>
      <c r="G112" s="80"/>
      <c r="H112" s="80"/>
    </row>
    <row r="113" spans="2:8" ht="12" customHeight="1">
      <c r="B113" s="80"/>
      <c r="C113" s="80"/>
      <c r="F113" s="80"/>
      <c r="G113" s="80"/>
      <c r="H113" s="80"/>
    </row>
    <row r="114" spans="2:8" ht="12" customHeight="1">
      <c r="B114" s="80"/>
      <c r="C114" s="80"/>
      <c r="F114" s="80"/>
      <c r="G114" s="80"/>
      <c r="H114" s="80"/>
    </row>
    <row r="115" spans="2:8" ht="12" customHeight="1">
      <c r="B115" s="80"/>
      <c r="C115" s="80"/>
      <c r="F115" s="80"/>
      <c r="G115" s="80"/>
      <c r="H115" s="80"/>
    </row>
    <row r="116" spans="2:8" ht="12" customHeight="1">
      <c r="B116" s="80"/>
      <c r="C116" s="80"/>
      <c r="F116" s="80"/>
      <c r="G116" s="80"/>
      <c r="H116" s="80"/>
    </row>
    <row r="117" spans="2:8" ht="12" customHeight="1">
      <c r="B117" s="80"/>
      <c r="C117" s="80"/>
      <c r="F117" s="80"/>
      <c r="G117" s="80"/>
      <c r="H117" s="80"/>
    </row>
    <row r="118" spans="2:8" ht="12" customHeight="1">
      <c r="B118" s="80"/>
      <c r="C118" s="80"/>
      <c r="F118" s="80"/>
      <c r="G118" s="80"/>
      <c r="H118" s="80"/>
    </row>
    <row r="119" spans="2:8" ht="12" customHeight="1">
      <c r="B119" s="80"/>
      <c r="C119" s="80"/>
      <c r="F119" s="80"/>
      <c r="G119" s="80"/>
      <c r="H119" s="80"/>
    </row>
    <row r="120" spans="2:8" ht="12" customHeight="1">
      <c r="B120" s="80"/>
      <c r="C120" s="80"/>
      <c r="F120" s="80"/>
      <c r="G120" s="80"/>
      <c r="H120" s="80"/>
    </row>
    <row r="121" spans="2:8" ht="12" customHeight="1">
      <c r="B121" s="80"/>
      <c r="C121" s="80"/>
      <c r="F121" s="80"/>
      <c r="G121" s="80"/>
      <c r="H121" s="80"/>
    </row>
    <row r="122" spans="2:8" ht="12" customHeight="1">
      <c r="B122" s="80"/>
      <c r="C122" s="80"/>
      <c r="F122" s="80"/>
      <c r="G122" s="80"/>
      <c r="H122" s="80"/>
    </row>
    <row r="123" spans="2:8" ht="12" customHeight="1">
      <c r="B123" s="80"/>
      <c r="C123" s="80"/>
      <c r="F123" s="80"/>
      <c r="G123" s="80"/>
      <c r="H123" s="80"/>
    </row>
    <row r="124" spans="2:8" ht="12" customHeight="1">
      <c r="B124" s="80"/>
      <c r="C124" s="80"/>
      <c r="F124" s="80"/>
      <c r="G124" s="80"/>
      <c r="H124" s="80"/>
    </row>
    <row r="125" spans="2:8" ht="12" customHeight="1">
      <c r="B125" s="80"/>
      <c r="C125" s="80"/>
      <c r="F125" s="80"/>
      <c r="G125" s="80"/>
      <c r="H125" s="80"/>
    </row>
    <row r="126" spans="2:8" ht="12" customHeight="1">
      <c r="B126" s="80"/>
      <c r="C126" s="80"/>
      <c r="F126" s="80"/>
      <c r="G126" s="80"/>
      <c r="H126" s="80"/>
    </row>
    <row r="127" spans="2:8" ht="12" customHeight="1">
      <c r="B127" s="80"/>
      <c r="C127" s="80"/>
      <c r="F127" s="80"/>
      <c r="G127" s="80"/>
      <c r="H127" s="80"/>
    </row>
    <row r="128" spans="2:8" ht="12" customHeight="1">
      <c r="B128" s="80"/>
      <c r="C128" s="80"/>
      <c r="F128" s="80"/>
      <c r="G128" s="80"/>
      <c r="H128" s="80"/>
    </row>
    <row r="129" spans="2:8" ht="12" customHeight="1">
      <c r="B129" s="80"/>
      <c r="C129" s="80"/>
      <c r="F129" s="80"/>
      <c r="G129" s="80"/>
      <c r="H129" s="80"/>
    </row>
    <row r="130" spans="2:8" ht="12" customHeight="1">
      <c r="B130" s="80"/>
      <c r="C130" s="80"/>
      <c r="F130" s="80"/>
      <c r="G130" s="80"/>
      <c r="H130" s="80"/>
    </row>
    <row r="131" spans="2:8" ht="12" customHeight="1">
      <c r="B131" s="80"/>
      <c r="C131" s="80"/>
      <c r="F131" s="80"/>
      <c r="G131" s="80"/>
      <c r="H131" s="80"/>
    </row>
    <row r="132" spans="2:8" ht="12" customHeight="1">
      <c r="B132" s="80"/>
      <c r="C132" s="80"/>
      <c r="F132" s="80"/>
      <c r="G132" s="80"/>
      <c r="H132" s="80"/>
    </row>
    <row r="133" spans="2:8" ht="12" customHeight="1">
      <c r="B133" s="80"/>
      <c r="C133" s="80"/>
      <c r="F133" s="80"/>
      <c r="G133" s="80"/>
      <c r="H133" s="80"/>
    </row>
    <row r="134" spans="2:8" ht="12" customHeight="1">
      <c r="B134" s="80"/>
      <c r="C134" s="80"/>
      <c r="F134" s="80"/>
      <c r="G134" s="80"/>
      <c r="H134" s="80"/>
    </row>
    <row r="135" spans="2:8" ht="12" customHeight="1">
      <c r="B135" s="80"/>
      <c r="C135" s="80"/>
      <c r="F135" s="80"/>
      <c r="G135" s="80"/>
      <c r="H135" s="80"/>
    </row>
    <row r="136" spans="2:8" ht="12" customHeight="1">
      <c r="B136" s="80"/>
      <c r="C136" s="80"/>
      <c r="F136" s="80"/>
      <c r="G136" s="80"/>
      <c r="H136" s="80"/>
    </row>
    <row r="137" spans="2:8" ht="12" customHeight="1">
      <c r="B137" s="80"/>
      <c r="C137" s="80"/>
      <c r="F137" s="80"/>
      <c r="G137" s="80"/>
      <c r="H137" s="80"/>
    </row>
    <row r="138" spans="2:8" ht="12" customHeight="1">
      <c r="B138" s="80"/>
      <c r="C138" s="80"/>
      <c r="F138" s="80"/>
      <c r="G138" s="80"/>
      <c r="H138" s="80"/>
    </row>
    <row r="139" spans="2:3" ht="12" customHeight="1">
      <c r="B139" s="80"/>
      <c r="C139" s="80"/>
    </row>
    <row r="140" spans="2:3" ht="12" customHeight="1">
      <c r="B140" s="80"/>
      <c r="C140" s="80"/>
    </row>
    <row r="141" spans="2:3" ht="12" customHeight="1">
      <c r="B141" s="80"/>
      <c r="C141" s="80"/>
    </row>
    <row r="142" spans="2:3" ht="12" customHeight="1">
      <c r="B142" s="80"/>
      <c r="C142" s="80"/>
    </row>
    <row r="143" spans="2:3" ht="12" customHeight="1">
      <c r="B143" s="80"/>
      <c r="C143" s="80"/>
    </row>
    <row r="144" spans="2:3" ht="12" customHeight="1">
      <c r="B144" s="80"/>
      <c r="C144" s="80"/>
    </row>
    <row r="145" spans="2:3" ht="12" customHeight="1">
      <c r="B145" s="80"/>
      <c r="C145" s="80"/>
    </row>
    <row r="146" spans="2:3" ht="12" customHeight="1">
      <c r="B146" s="80"/>
      <c r="C146" s="80"/>
    </row>
    <row r="147" spans="2:3" ht="12" customHeight="1">
      <c r="B147" s="80"/>
      <c r="C147" s="80"/>
    </row>
    <row r="148" spans="2:3" ht="12" customHeight="1">
      <c r="B148" s="80"/>
      <c r="C148" s="80"/>
    </row>
    <row r="149" spans="2:3" ht="12" customHeight="1">
      <c r="B149" s="80"/>
      <c r="C149" s="80"/>
    </row>
    <row r="150" spans="2:3" ht="12" customHeight="1">
      <c r="B150" s="80"/>
      <c r="C150" s="80"/>
    </row>
    <row r="151" spans="2:3" ht="12" customHeight="1">
      <c r="B151" s="80"/>
      <c r="C151" s="80"/>
    </row>
  </sheetData>
  <sheetProtection/>
  <mergeCells count="55">
    <mergeCell ref="B74:C74"/>
    <mergeCell ref="B79:C79"/>
    <mergeCell ref="B83:C83"/>
    <mergeCell ref="B90:C90"/>
    <mergeCell ref="B96:C96"/>
    <mergeCell ref="B34:C34"/>
    <mergeCell ref="B41:C41"/>
    <mergeCell ref="B45:C45"/>
    <mergeCell ref="B51:C51"/>
    <mergeCell ref="B54:C54"/>
    <mergeCell ref="B64:C64"/>
    <mergeCell ref="B23:C23"/>
    <mergeCell ref="B24:C24"/>
    <mergeCell ref="B25:C25"/>
    <mergeCell ref="B26:C26"/>
    <mergeCell ref="B27:C27"/>
    <mergeCell ref="B29:C29"/>
    <mergeCell ref="B17:C17"/>
    <mergeCell ref="B18:C18"/>
    <mergeCell ref="B19:C19"/>
    <mergeCell ref="B20:C20"/>
    <mergeCell ref="B21:C21"/>
    <mergeCell ref="B22:C22"/>
    <mergeCell ref="A10:B10"/>
    <mergeCell ref="A11:C11"/>
    <mergeCell ref="A12:B12"/>
    <mergeCell ref="A13:C13"/>
    <mergeCell ref="A14:B14"/>
    <mergeCell ref="A15:C15"/>
    <mergeCell ref="P5:P6"/>
    <mergeCell ref="R5:R6"/>
    <mergeCell ref="T5:T6"/>
    <mergeCell ref="V5:V6"/>
    <mergeCell ref="A8:C8"/>
    <mergeCell ref="A9:C9"/>
    <mergeCell ref="T3:U4"/>
    <mergeCell ref="V3:W4"/>
    <mergeCell ref="X3:X6"/>
    <mergeCell ref="A5:C6"/>
    <mergeCell ref="D5:D6"/>
    <mergeCell ref="F5:F6"/>
    <mergeCell ref="H5:H6"/>
    <mergeCell ref="J5:J6"/>
    <mergeCell ref="L5:L6"/>
    <mergeCell ref="N5:N6"/>
    <mergeCell ref="A1:X1"/>
    <mergeCell ref="A3:C4"/>
    <mergeCell ref="D3:E4"/>
    <mergeCell ref="F3:G4"/>
    <mergeCell ref="H3:I4"/>
    <mergeCell ref="J3:K4"/>
    <mergeCell ref="L3:M4"/>
    <mergeCell ref="N3:O4"/>
    <mergeCell ref="P3:Q4"/>
    <mergeCell ref="R3:S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3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50"/>
  <sheetViews>
    <sheetView showGridLines="0" zoomScalePageLayoutView="0" workbookViewId="0" topLeftCell="A1">
      <selection activeCell="A1" sqref="A1:X1"/>
    </sheetView>
  </sheetViews>
  <sheetFormatPr defaultColWidth="10.66015625" defaultRowHeight="12" customHeight="1"/>
  <cols>
    <col min="1" max="1" width="2.08203125" style="3" customWidth="1"/>
    <col min="2" max="2" width="1.66015625" style="3" customWidth="1"/>
    <col min="3" max="3" width="7.91015625" style="3" customWidth="1"/>
    <col min="4" max="4" width="8.58203125" style="104" customWidth="1"/>
    <col min="5" max="23" width="8.58203125" style="3" customWidth="1"/>
    <col min="24" max="24" width="3.41015625" style="103" customWidth="1"/>
    <col min="25" max="16384" width="10.66015625" style="3" customWidth="1"/>
  </cols>
  <sheetData>
    <row r="1" spans="1:24" ht="15.75" customHeight="1">
      <c r="A1" s="105" t="s">
        <v>128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7" ht="14.25" customHeight="1" thickBot="1">
      <c r="A2" s="108"/>
      <c r="B2" s="143"/>
      <c r="C2" s="143"/>
      <c r="D2" s="109"/>
      <c r="E2" s="110"/>
      <c r="F2" s="110"/>
      <c r="G2" s="110"/>
      <c r="H2" s="110"/>
      <c r="I2" s="110"/>
      <c r="J2" s="109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  <c r="Z2" s="144"/>
      <c r="AA2" s="144"/>
    </row>
    <row r="3" spans="1:27" s="21" customFormat="1" ht="12" customHeight="1" thickTop="1">
      <c r="A3" s="8" t="s">
        <v>2</v>
      </c>
      <c r="B3" s="9"/>
      <c r="C3" s="10"/>
      <c r="D3" s="11" t="s">
        <v>129</v>
      </c>
      <c r="E3" s="145"/>
      <c r="F3" s="11" t="s">
        <v>130</v>
      </c>
      <c r="G3" s="113"/>
      <c r="H3" s="11" t="s">
        <v>131</v>
      </c>
      <c r="I3" s="113"/>
      <c r="J3" s="11" t="s">
        <v>132</v>
      </c>
      <c r="K3" s="113"/>
      <c r="L3" s="11" t="s">
        <v>133</v>
      </c>
      <c r="M3" s="113"/>
      <c r="N3" s="11" t="s">
        <v>134</v>
      </c>
      <c r="O3" s="113"/>
      <c r="P3" s="11" t="s">
        <v>135</v>
      </c>
      <c r="Q3" s="113"/>
      <c r="R3" s="11" t="s">
        <v>136</v>
      </c>
      <c r="S3" s="113"/>
      <c r="T3" s="11" t="s">
        <v>137</v>
      </c>
      <c r="U3" s="113"/>
      <c r="V3" s="11" t="s">
        <v>138</v>
      </c>
      <c r="W3" s="113"/>
      <c r="X3" s="114" t="s">
        <v>125</v>
      </c>
      <c r="Z3" s="146"/>
      <c r="AA3" s="146"/>
    </row>
    <row r="4" spans="1:27" s="21" customFormat="1" ht="12" customHeight="1">
      <c r="A4" s="22"/>
      <c r="B4" s="23"/>
      <c r="C4" s="24"/>
      <c r="D4" s="147"/>
      <c r="E4" s="148"/>
      <c r="F4" s="117"/>
      <c r="G4" s="118"/>
      <c r="H4" s="117"/>
      <c r="I4" s="118"/>
      <c r="J4" s="117"/>
      <c r="K4" s="118"/>
      <c r="L4" s="117"/>
      <c r="M4" s="118"/>
      <c r="N4" s="117"/>
      <c r="O4" s="118"/>
      <c r="P4" s="117"/>
      <c r="Q4" s="118"/>
      <c r="R4" s="117"/>
      <c r="S4" s="118"/>
      <c r="T4" s="117"/>
      <c r="U4" s="118"/>
      <c r="V4" s="117"/>
      <c r="W4" s="118"/>
      <c r="X4" s="119"/>
      <c r="Z4" s="146"/>
      <c r="AA4" s="146"/>
    </row>
    <row r="5" spans="1:27" s="21" customFormat="1" ht="12" customHeight="1">
      <c r="A5" s="34" t="s">
        <v>12</v>
      </c>
      <c r="B5" s="23"/>
      <c r="C5" s="24"/>
      <c r="D5" s="35" t="s">
        <v>13</v>
      </c>
      <c r="E5" s="37" t="s">
        <v>16</v>
      </c>
      <c r="F5" s="35" t="s">
        <v>13</v>
      </c>
      <c r="G5" s="37" t="s">
        <v>16</v>
      </c>
      <c r="H5" s="35" t="s">
        <v>13</v>
      </c>
      <c r="I5" s="37" t="s">
        <v>16</v>
      </c>
      <c r="J5" s="35" t="s">
        <v>13</v>
      </c>
      <c r="K5" s="37" t="s">
        <v>16</v>
      </c>
      <c r="L5" s="120" t="s">
        <v>13</v>
      </c>
      <c r="M5" s="121" t="s">
        <v>16</v>
      </c>
      <c r="N5" s="35" t="s">
        <v>13</v>
      </c>
      <c r="O5" s="37" t="s">
        <v>16</v>
      </c>
      <c r="P5" s="35" t="s">
        <v>13</v>
      </c>
      <c r="Q5" s="37" t="s">
        <v>16</v>
      </c>
      <c r="R5" s="35" t="s">
        <v>13</v>
      </c>
      <c r="S5" s="37" t="s">
        <v>16</v>
      </c>
      <c r="T5" s="35" t="s">
        <v>13</v>
      </c>
      <c r="U5" s="37" t="s">
        <v>16</v>
      </c>
      <c r="V5" s="35" t="s">
        <v>13</v>
      </c>
      <c r="W5" s="37" t="s">
        <v>16</v>
      </c>
      <c r="X5" s="119"/>
      <c r="Z5" s="146"/>
      <c r="AA5" s="146"/>
    </row>
    <row r="6" spans="1:27" ht="12" customHeight="1">
      <c r="A6" s="39"/>
      <c r="B6" s="39"/>
      <c r="C6" s="40"/>
      <c r="D6" s="30"/>
      <c r="E6" s="41" t="s">
        <v>19</v>
      </c>
      <c r="F6" s="30"/>
      <c r="G6" s="41" t="s">
        <v>19</v>
      </c>
      <c r="H6" s="30"/>
      <c r="I6" s="41" t="s">
        <v>19</v>
      </c>
      <c r="J6" s="30"/>
      <c r="K6" s="41" t="s">
        <v>19</v>
      </c>
      <c r="L6" s="29"/>
      <c r="M6" s="122" t="s">
        <v>19</v>
      </c>
      <c r="N6" s="30"/>
      <c r="O6" s="41" t="s">
        <v>19</v>
      </c>
      <c r="P6" s="30"/>
      <c r="Q6" s="41" t="s">
        <v>19</v>
      </c>
      <c r="R6" s="30"/>
      <c r="S6" s="41" t="s">
        <v>19</v>
      </c>
      <c r="T6" s="30"/>
      <c r="U6" s="41" t="s">
        <v>19</v>
      </c>
      <c r="V6" s="30"/>
      <c r="W6" s="41" t="s">
        <v>19</v>
      </c>
      <c r="X6" s="123"/>
      <c r="Z6" s="144"/>
      <c r="AA6" s="144"/>
    </row>
    <row r="7" spans="1:27" ht="6" customHeight="1">
      <c r="A7" s="149"/>
      <c r="B7" s="150"/>
      <c r="C7" s="151"/>
      <c r="D7" s="125"/>
      <c r="E7" s="125"/>
      <c r="F7" s="125"/>
      <c r="G7" s="125"/>
      <c r="H7" s="82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52"/>
      <c r="X7" s="153"/>
      <c r="Z7" s="144"/>
      <c r="AA7" s="144"/>
    </row>
    <row r="8" spans="1:27" ht="12" customHeight="1">
      <c r="A8" s="34" t="s">
        <v>20</v>
      </c>
      <c r="B8" s="23"/>
      <c r="C8" s="24"/>
      <c r="D8" s="50">
        <v>28105</v>
      </c>
      <c r="E8" s="50">
        <v>4035</v>
      </c>
      <c r="F8" s="50">
        <v>94699</v>
      </c>
      <c r="G8" s="50">
        <v>27850</v>
      </c>
      <c r="H8" s="50">
        <v>63108</v>
      </c>
      <c r="I8" s="50">
        <v>14919</v>
      </c>
      <c r="J8" s="50">
        <v>173998</v>
      </c>
      <c r="K8" s="50">
        <v>2420</v>
      </c>
      <c r="L8" s="51">
        <v>14495</v>
      </c>
      <c r="M8" s="51">
        <v>197</v>
      </c>
      <c r="N8" s="51">
        <v>287841</v>
      </c>
      <c r="O8" s="51">
        <v>6819</v>
      </c>
      <c r="P8" s="51">
        <v>24210</v>
      </c>
      <c r="Q8" s="51">
        <v>3823</v>
      </c>
      <c r="R8" s="51">
        <v>15647</v>
      </c>
      <c r="S8" s="51">
        <v>1900</v>
      </c>
      <c r="T8" s="51">
        <v>39953</v>
      </c>
      <c r="U8" s="51">
        <v>6941</v>
      </c>
      <c r="V8" s="51">
        <v>631949</v>
      </c>
      <c r="W8" s="52">
        <v>60065</v>
      </c>
      <c r="X8" s="49">
        <v>42</v>
      </c>
      <c r="Z8" s="144"/>
      <c r="AA8" s="144"/>
    </row>
    <row r="9" spans="1:27" s="67" customFormat="1" ht="12" customHeight="1">
      <c r="A9" s="53" t="s">
        <v>21</v>
      </c>
      <c r="B9" s="54"/>
      <c r="C9" s="55"/>
      <c r="D9" s="50">
        <v>28295</v>
      </c>
      <c r="E9" s="50">
        <v>3181</v>
      </c>
      <c r="F9" s="50">
        <v>93658</v>
      </c>
      <c r="G9" s="50">
        <v>20089</v>
      </c>
      <c r="H9" s="50">
        <v>70505</v>
      </c>
      <c r="I9" s="50">
        <v>16624</v>
      </c>
      <c r="J9" s="50">
        <v>158226</v>
      </c>
      <c r="K9" s="50">
        <v>2182</v>
      </c>
      <c r="L9" s="51">
        <v>15300</v>
      </c>
      <c r="M9" s="51">
        <v>166</v>
      </c>
      <c r="N9" s="51">
        <v>289007</v>
      </c>
      <c r="O9" s="51">
        <v>6203</v>
      </c>
      <c r="P9" s="51">
        <v>23203</v>
      </c>
      <c r="Q9" s="51">
        <v>2862</v>
      </c>
      <c r="R9" s="51">
        <v>13105</v>
      </c>
      <c r="S9" s="51">
        <v>1689</v>
      </c>
      <c r="T9" s="51">
        <v>35274</v>
      </c>
      <c r="U9" s="51">
        <v>5555</v>
      </c>
      <c r="V9" s="51">
        <v>601770</v>
      </c>
      <c r="W9" s="52">
        <v>46485</v>
      </c>
      <c r="X9" s="49">
        <v>43</v>
      </c>
      <c r="Z9" s="144"/>
      <c r="AA9" s="144"/>
    </row>
    <row r="10" spans="1:27" s="67" customFormat="1" ht="12" customHeight="1">
      <c r="A10" s="34"/>
      <c r="B10" s="54"/>
      <c r="C10" s="56"/>
      <c r="D10" s="57"/>
      <c r="E10" s="57"/>
      <c r="F10" s="57"/>
      <c r="G10" s="57"/>
      <c r="H10" s="57"/>
      <c r="I10" s="57"/>
      <c r="J10" s="58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49"/>
      <c r="Z10" s="154"/>
      <c r="AA10" s="154"/>
    </row>
    <row r="11" spans="1:27" s="67" customFormat="1" ht="12" customHeight="1">
      <c r="A11" s="61" t="s">
        <v>22</v>
      </c>
      <c r="B11" s="62"/>
      <c r="C11" s="63"/>
      <c r="D11" s="64">
        <f>SUM(D13:D15)</f>
        <v>27687</v>
      </c>
      <c r="E11" s="64">
        <f aca="true" t="shared" si="0" ref="E11:W11">SUM(E13:E15)</f>
        <v>3192</v>
      </c>
      <c r="F11" s="64">
        <f t="shared" si="0"/>
        <v>100952</v>
      </c>
      <c r="G11" s="64">
        <f t="shared" si="0"/>
        <v>31039</v>
      </c>
      <c r="H11" s="64">
        <f t="shared" si="0"/>
        <v>73136</v>
      </c>
      <c r="I11" s="64">
        <f t="shared" si="0"/>
        <v>19407</v>
      </c>
      <c r="J11" s="64">
        <f t="shared" si="0"/>
        <v>104545</v>
      </c>
      <c r="K11" s="64">
        <f t="shared" si="0"/>
        <v>1481</v>
      </c>
      <c r="L11" s="64">
        <f t="shared" si="0"/>
        <v>14585</v>
      </c>
      <c r="M11" s="64">
        <f t="shared" si="0"/>
        <v>208</v>
      </c>
      <c r="N11" s="64">
        <f t="shared" si="0"/>
        <v>285184</v>
      </c>
      <c r="O11" s="64">
        <f t="shared" si="0"/>
        <v>6439</v>
      </c>
      <c r="P11" s="64">
        <f t="shared" si="0"/>
        <v>23561</v>
      </c>
      <c r="Q11" s="64">
        <f t="shared" si="0"/>
        <v>3810</v>
      </c>
      <c r="R11" s="64">
        <f t="shared" si="0"/>
        <v>12345</v>
      </c>
      <c r="S11" s="64">
        <f t="shared" si="0"/>
        <v>1639</v>
      </c>
      <c r="T11" s="64">
        <f t="shared" si="0"/>
        <v>70549</v>
      </c>
      <c r="U11" s="64">
        <f t="shared" si="0"/>
        <v>4377</v>
      </c>
      <c r="V11" s="64">
        <f t="shared" si="0"/>
        <v>643719</v>
      </c>
      <c r="W11" s="65">
        <f t="shared" si="0"/>
        <v>75900</v>
      </c>
      <c r="X11" s="66">
        <v>44</v>
      </c>
      <c r="Z11" s="154"/>
      <c r="AA11" s="154"/>
    </row>
    <row r="12" spans="1:27" s="67" customFormat="1" ht="12" customHeight="1">
      <c r="A12" s="68"/>
      <c r="B12" s="62"/>
      <c r="C12" s="69"/>
      <c r="D12" s="70"/>
      <c r="E12" s="70"/>
      <c r="F12" s="71"/>
      <c r="G12" s="70"/>
      <c r="H12" s="70"/>
      <c r="I12" s="70"/>
      <c r="J12" s="72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3"/>
      <c r="X12" s="74"/>
      <c r="Z12" s="154"/>
      <c r="AA12" s="154"/>
    </row>
    <row r="13" spans="1:27" s="67" customFormat="1" ht="12" customHeight="1">
      <c r="A13" s="68" t="s">
        <v>23</v>
      </c>
      <c r="B13" s="75"/>
      <c r="C13" s="76"/>
      <c r="D13" s="70">
        <f>SUM(D17:D27)</f>
        <v>15190</v>
      </c>
      <c r="E13" s="70">
        <v>2053</v>
      </c>
      <c r="F13" s="70">
        <f aca="true" t="shared" si="1" ref="F13:V13">SUM(F17:F27)</f>
        <v>60525</v>
      </c>
      <c r="G13" s="70">
        <v>22132</v>
      </c>
      <c r="H13" s="70">
        <f t="shared" si="1"/>
        <v>29720</v>
      </c>
      <c r="I13" s="70">
        <v>8424</v>
      </c>
      <c r="J13" s="70">
        <f t="shared" si="1"/>
        <v>39585</v>
      </c>
      <c r="K13" s="70">
        <f t="shared" si="1"/>
        <v>547</v>
      </c>
      <c r="L13" s="70">
        <f t="shared" si="1"/>
        <v>5660</v>
      </c>
      <c r="M13" s="70">
        <v>47</v>
      </c>
      <c r="N13" s="70">
        <f t="shared" si="1"/>
        <v>74283</v>
      </c>
      <c r="O13" s="70">
        <v>1704</v>
      </c>
      <c r="P13" s="70">
        <f t="shared" si="1"/>
        <v>11569</v>
      </c>
      <c r="Q13" s="70">
        <f t="shared" si="1"/>
        <v>2624</v>
      </c>
      <c r="R13" s="70">
        <f t="shared" si="1"/>
        <v>9289</v>
      </c>
      <c r="S13" s="70">
        <v>1373</v>
      </c>
      <c r="T13" s="70">
        <f t="shared" si="1"/>
        <v>22538</v>
      </c>
      <c r="U13" s="70">
        <v>3084</v>
      </c>
      <c r="V13" s="70">
        <f t="shared" si="1"/>
        <v>321020</v>
      </c>
      <c r="W13" s="77">
        <v>47963</v>
      </c>
      <c r="X13" s="74" t="s">
        <v>24</v>
      </c>
      <c r="Z13" s="154"/>
      <c r="AA13" s="154"/>
    </row>
    <row r="14" spans="1:27" s="67" customFormat="1" ht="12" customHeight="1">
      <c r="A14" s="68"/>
      <c r="B14" s="62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7"/>
      <c r="X14" s="74"/>
      <c r="Z14" s="154"/>
      <c r="AA14" s="154"/>
    </row>
    <row r="15" spans="1:27" s="67" customFormat="1" ht="12" customHeight="1">
      <c r="A15" s="68" t="s">
        <v>25</v>
      </c>
      <c r="B15" s="75"/>
      <c r="C15" s="76"/>
      <c r="D15" s="70">
        <f>SUM(D29+D34+D41+D45+D51+D54+D64+D74+D79+D83+D90+D96)</f>
        <v>12497</v>
      </c>
      <c r="E15" s="70">
        <v>1139</v>
      </c>
      <c r="F15" s="70">
        <f aca="true" t="shared" si="2" ref="F15:T15">SUM(F29+F34+F41+F45+F51+F54+F64+F74+F79+F83+F90+F96)</f>
        <v>40427</v>
      </c>
      <c r="G15" s="70">
        <v>8907</v>
      </c>
      <c r="H15" s="70">
        <f t="shared" si="2"/>
        <v>43416</v>
      </c>
      <c r="I15" s="70">
        <v>10983</v>
      </c>
      <c r="J15" s="70">
        <f t="shared" si="2"/>
        <v>64960</v>
      </c>
      <c r="K15" s="70">
        <v>934</v>
      </c>
      <c r="L15" s="70">
        <f t="shared" si="2"/>
        <v>8925</v>
      </c>
      <c r="M15" s="70">
        <f t="shared" si="2"/>
        <v>161</v>
      </c>
      <c r="N15" s="70">
        <f t="shared" si="2"/>
        <v>210901</v>
      </c>
      <c r="O15" s="70">
        <v>4735</v>
      </c>
      <c r="P15" s="70">
        <f t="shared" si="2"/>
        <v>11992</v>
      </c>
      <c r="Q15" s="70">
        <v>1186</v>
      </c>
      <c r="R15" s="70">
        <f t="shared" si="2"/>
        <v>3056</v>
      </c>
      <c r="S15" s="70">
        <v>266</v>
      </c>
      <c r="T15" s="70">
        <f t="shared" si="2"/>
        <v>48011</v>
      </c>
      <c r="U15" s="70">
        <v>1293</v>
      </c>
      <c r="V15" s="70">
        <v>322699</v>
      </c>
      <c r="W15" s="77">
        <v>27937</v>
      </c>
      <c r="X15" s="74" t="s">
        <v>26</v>
      </c>
      <c r="Z15" s="154"/>
      <c r="AA15" s="154"/>
    </row>
    <row r="16" spans="1:27" ht="12" customHeight="1">
      <c r="A16" s="78"/>
      <c r="B16" s="44"/>
      <c r="C16" s="45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49"/>
      <c r="Z16" s="144"/>
      <c r="AA16" s="144"/>
    </row>
    <row r="17" spans="1:27" ht="12" customHeight="1">
      <c r="A17" s="78">
        <v>1</v>
      </c>
      <c r="B17" s="34" t="s">
        <v>27</v>
      </c>
      <c r="C17" s="24"/>
      <c r="D17" s="50">
        <v>2000</v>
      </c>
      <c r="E17" s="50">
        <v>300</v>
      </c>
      <c r="F17" s="50">
        <v>14300</v>
      </c>
      <c r="G17" s="50">
        <v>5705</v>
      </c>
      <c r="H17" s="50">
        <v>10200</v>
      </c>
      <c r="I17" s="50">
        <v>3270</v>
      </c>
      <c r="J17" s="50">
        <v>3000</v>
      </c>
      <c r="K17" s="50">
        <v>36</v>
      </c>
      <c r="L17" s="51" t="s">
        <v>29</v>
      </c>
      <c r="M17" s="51" t="s">
        <v>29</v>
      </c>
      <c r="N17" s="51">
        <v>11130</v>
      </c>
      <c r="O17" s="51">
        <v>239</v>
      </c>
      <c r="P17" s="51">
        <v>86</v>
      </c>
      <c r="Q17" s="51">
        <v>7</v>
      </c>
      <c r="R17" s="51">
        <v>830</v>
      </c>
      <c r="S17" s="51">
        <v>58</v>
      </c>
      <c r="T17" s="51">
        <v>1420</v>
      </c>
      <c r="U17" s="51">
        <v>49</v>
      </c>
      <c r="V17" s="51">
        <v>47500</v>
      </c>
      <c r="W17" s="52">
        <v>5138</v>
      </c>
      <c r="X17" s="78">
        <v>1</v>
      </c>
      <c r="Z17" s="144"/>
      <c r="AA17" s="144"/>
    </row>
    <row r="18" spans="1:27" ht="12" customHeight="1">
      <c r="A18" s="78">
        <v>2</v>
      </c>
      <c r="B18" s="34" t="s">
        <v>28</v>
      </c>
      <c r="C18" s="24"/>
      <c r="D18" s="50">
        <v>1000</v>
      </c>
      <c r="E18" s="50">
        <v>80</v>
      </c>
      <c r="F18" s="50">
        <v>1100</v>
      </c>
      <c r="G18" s="50">
        <v>205</v>
      </c>
      <c r="H18" s="50">
        <v>700</v>
      </c>
      <c r="I18" s="50">
        <v>175</v>
      </c>
      <c r="J18" s="50">
        <v>100</v>
      </c>
      <c r="K18" s="50">
        <v>2</v>
      </c>
      <c r="L18" s="51" t="s">
        <v>29</v>
      </c>
      <c r="M18" s="51" t="s">
        <v>29</v>
      </c>
      <c r="N18" s="51" t="s">
        <v>29</v>
      </c>
      <c r="O18" s="50" t="s">
        <v>29</v>
      </c>
      <c r="P18" s="50" t="s">
        <v>29</v>
      </c>
      <c r="Q18" s="50" t="s">
        <v>29</v>
      </c>
      <c r="R18" s="51">
        <v>400</v>
      </c>
      <c r="S18" s="51">
        <v>11</v>
      </c>
      <c r="T18" s="51">
        <v>360</v>
      </c>
      <c r="U18" s="51">
        <v>93</v>
      </c>
      <c r="V18" s="51">
        <v>1300</v>
      </c>
      <c r="W18" s="52">
        <v>66</v>
      </c>
      <c r="X18" s="78">
        <v>2</v>
      </c>
      <c r="Z18" s="144"/>
      <c r="AA18" s="144"/>
    </row>
    <row r="19" spans="1:27" ht="12" customHeight="1">
      <c r="A19" s="78">
        <v>3</v>
      </c>
      <c r="B19" s="34" t="s">
        <v>30</v>
      </c>
      <c r="C19" s="24"/>
      <c r="D19" s="50">
        <v>400</v>
      </c>
      <c r="E19" s="50">
        <v>84</v>
      </c>
      <c r="F19" s="50">
        <v>14000</v>
      </c>
      <c r="G19" s="50">
        <v>8360</v>
      </c>
      <c r="H19" s="50">
        <v>1000</v>
      </c>
      <c r="I19" s="50">
        <v>235</v>
      </c>
      <c r="J19" s="50">
        <v>1570</v>
      </c>
      <c r="K19" s="50">
        <v>24</v>
      </c>
      <c r="L19" s="51">
        <v>70</v>
      </c>
      <c r="M19" s="51">
        <v>1</v>
      </c>
      <c r="N19" s="51">
        <v>6936</v>
      </c>
      <c r="O19" s="51">
        <v>168</v>
      </c>
      <c r="P19" s="51">
        <v>1350</v>
      </c>
      <c r="Q19" s="51">
        <v>260</v>
      </c>
      <c r="R19" s="51">
        <v>4470</v>
      </c>
      <c r="S19" s="51">
        <v>860</v>
      </c>
      <c r="T19" s="51">
        <v>10600</v>
      </c>
      <c r="U19" s="51">
        <v>1800</v>
      </c>
      <c r="V19" s="51">
        <v>2500</v>
      </c>
      <c r="W19" s="52">
        <v>540</v>
      </c>
      <c r="X19" s="78">
        <v>3</v>
      </c>
      <c r="Z19" s="144"/>
      <c r="AA19" s="144"/>
    </row>
    <row r="20" spans="1:27" ht="12" customHeight="1">
      <c r="A20" s="78">
        <v>4</v>
      </c>
      <c r="B20" s="34" t="s">
        <v>31</v>
      </c>
      <c r="C20" s="24"/>
      <c r="D20" s="50">
        <v>800</v>
      </c>
      <c r="E20" s="50">
        <v>120</v>
      </c>
      <c r="F20" s="50">
        <v>6700</v>
      </c>
      <c r="G20" s="50">
        <v>2645</v>
      </c>
      <c r="H20" s="50">
        <v>4000</v>
      </c>
      <c r="I20" s="50">
        <v>1380</v>
      </c>
      <c r="J20" s="50">
        <v>12900</v>
      </c>
      <c r="K20" s="50">
        <v>206</v>
      </c>
      <c r="L20" s="51" t="s">
        <v>29</v>
      </c>
      <c r="M20" s="51" t="s">
        <v>29</v>
      </c>
      <c r="N20" s="51">
        <v>5307</v>
      </c>
      <c r="O20" s="51">
        <v>123</v>
      </c>
      <c r="P20" s="51">
        <v>8870</v>
      </c>
      <c r="Q20" s="50">
        <v>2166</v>
      </c>
      <c r="R20" s="51">
        <v>300</v>
      </c>
      <c r="S20" s="51">
        <v>65</v>
      </c>
      <c r="T20" s="51">
        <v>2100</v>
      </c>
      <c r="U20" s="51">
        <v>171</v>
      </c>
      <c r="V20" s="51" t="s">
        <v>29</v>
      </c>
      <c r="W20" s="52" t="s">
        <v>29</v>
      </c>
      <c r="X20" s="78">
        <v>4</v>
      </c>
      <c r="Z20" s="144"/>
      <c r="AA20" s="144"/>
    </row>
    <row r="21" spans="1:27" ht="12" customHeight="1">
      <c r="A21" s="78">
        <v>5</v>
      </c>
      <c r="B21" s="34" t="s">
        <v>32</v>
      </c>
      <c r="C21" s="24"/>
      <c r="D21" s="50">
        <v>1700</v>
      </c>
      <c r="E21" s="50">
        <v>230</v>
      </c>
      <c r="F21" s="50">
        <v>2900</v>
      </c>
      <c r="G21" s="50">
        <v>577</v>
      </c>
      <c r="H21" s="50">
        <v>2100</v>
      </c>
      <c r="I21" s="50">
        <v>413</v>
      </c>
      <c r="J21" s="50">
        <v>800</v>
      </c>
      <c r="K21" s="50">
        <v>10</v>
      </c>
      <c r="L21" s="51">
        <v>250</v>
      </c>
      <c r="M21" s="51">
        <v>5</v>
      </c>
      <c r="N21" s="51">
        <v>2929</v>
      </c>
      <c r="O21" s="51">
        <v>71</v>
      </c>
      <c r="P21" s="51">
        <v>50</v>
      </c>
      <c r="Q21" s="51">
        <v>5</v>
      </c>
      <c r="R21" s="51">
        <v>600</v>
      </c>
      <c r="S21" s="51">
        <v>70</v>
      </c>
      <c r="T21" s="51">
        <v>150</v>
      </c>
      <c r="U21" s="51">
        <v>8</v>
      </c>
      <c r="V21" s="51">
        <v>16800</v>
      </c>
      <c r="W21" s="52">
        <v>2520</v>
      </c>
      <c r="X21" s="78">
        <v>5</v>
      </c>
      <c r="Z21" s="144"/>
      <c r="AA21" s="144"/>
    </row>
    <row r="22" spans="1:27" ht="12" customHeight="1">
      <c r="A22" s="78">
        <v>6</v>
      </c>
      <c r="B22" s="34" t="s">
        <v>33</v>
      </c>
      <c r="C22" s="24"/>
      <c r="D22" s="50">
        <v>1200</v>
      </c>
      <c r="E22" s="50">
        <v>168</v>
      </c>
      <c r="F22" s="50">
        <v>4700</v>
      </c>
      <c r="G22" s="50">
        <v>1989</v>
      </c>
      <c r="H22" s="50">
        <v>2700</v>
      </c>
      <c r="I22" s="50">
        <v>760</v>
      </c>
      <c r="J22" s="50">
        <v>630</v>
      </c>
      <c r="K22" s="50">
        <v>8</v>
      </c>
      <c r="L22" s="51">
        <v>1000</v>
      </c>
      <c r="M22" s="51">
        <v>2</v>
      </c>
      <c r="N22" s="51">
        <v>3764</v>
      </c>
      <c r="O22" s="51">
        <v>81</v>
      </c>
      <c r="P22" s="51">
        <v>220</v>
      </c>
      <c r="Q22" s="51">
        <v>30</v>
      </c>
      <c r="R22" s="51">
        <v>500</v>
      </c>
      <c r="S22" s="51">
        <v>20</v>
      </c>
      <c r="T22" s="51">
        <v>1350</v>
      </c>
      <c r="U22" s="51">
        <v>220</v>
      </c>
      <c r="V22" s="51">
        <v>29500</v>
      </c>
      <c r="W22" s="79">
        <v>2500</v>
      </c>
      <c r="X22" s="78">
        <v>6</v>
      </c>
      <c r="Z22" s="144"/>
      <c r="AA22" s="144"/>
    </row>
    <row r="23" spans="1:27" ht="12" customHeight="1">
      <c r="A23" s="78">
        <v>7</v>
      </c>
      <c r="B23" s="34" t="s">
        <v>34</v>
      </c>
      <c r="C23" s="24"/>
      <c r="D23" s="50">
        <v>310</v>
      </c>
      <c r="E23" s="50">
        <v>23</v>
      </c>
      <c r="F23" s="50">
        <v>550</v>
      </c>
      <c r="G23" s="50">
        <v>61</v>
      </c>
      <c r="H23" s="50">
        <v>600</v>
      </c>
      <c r="I23" s="50">
        <v>54</v>
      </c>
      <c r="J23" s="50" t="s">
        <v>29</v>
      </c>
      <c r="K23" s="50" t="s">
        <v>29</v>
      </c>
      <c r="L23" s="51">
        <v>80</v>
      </c>
      <c r="M23" s="51">
        <v>1</v>
      </c>
      <c r="N23" s="51" t="s">
        <v>29</v>
      </c>
      <c r="O23" s="50" t="s">
        <v>29</v>
      </c>
      <c r="P23" s="50" t="s">
        <v>29</v>
      </c>
      <c r="Q23" s="50" t="s">
        <v>29</v>
      </c>
      <c r="R23" s="51">
        <v>100</v>
      </c>
      <c r="S23" s="51">
        <v>13</v>
      </c>
      <c r="T23" s="51" t="s">
        <v>29</v>
      </c>
      <c r="U23" s="51" t="s">
        <v>29</v>
      </c>
      <c r="V23" s="51">
        <v>70000</v>
      </c>
      <c r="W23" s="52">
        <v>16200</v>
      </c>
      <c r="X23" s="78">
        <v>7</v>
      </c>
      <c r="Z23" s="144"/>
      <c r="AA23" s="144"/>
    </row>
    <row r="24" spans="1:27" s="85" customFormat="1" ht="12" customHeight="1">
      <c r="A24" s="78">
        <v>8</v>
      </c>
      <c r="B24" s="34" t="s">
        <v>35</v>
      </c>
      <c r="C24" s="24"/>
      <c r="D24" s="50">
        <v>1000</v>
      </c>
      <c r="E24" s="50">
        <v>130</v>
      </c>
      <c r="F24" s="50">
        <v>4400</v>
      </c>
      <c r="G24" s="50">
        <v>564</v>
      </c>
      <c r="H24" s="50">
        <v>4500</v>
      </c>
      <c r="I24" s="50">
        <v>1371</v>
      </c>
      <c r="J24" s="50">
        <v>3000</v>
      </c>
      <c r="K24" s="50">
        <v>39</v>
      </c>
      <c r="L24" s="51">
        <v>100</v>
      </c>
      <c r="M24" s="51">
        <v>1</v>
      </c>
      <c r="N24" s="51">
        <v>14500</v>
      </c>
      <c r="O24" s="51">
        <v>319</v>
      </c>
      <c r="P24" s="51">
        <v>390</v>
      </c>
      <c r="Q24" s="51">
        <v>15</v>
      </c>
      <c r="R24" s="51">
        <v>390</v>
      </c>
      <c r="S24" s="51">
        <v>27</v>
      </c>
      <c r="T24" s="51">
        <v>440</v>
      </c>
      <c r="U24" s="51">
        <v>41</v>
      </c>
      <c r="V24" s="51" t="s">
        <v>29</v>
      </c>
      <c r="W24" s="52" t="s">
        <v>29</v>
      </c>
      <c r="X24" s="78">
        <v>8</v>
      </c>
      <c r="Z24" s="155"/>
      <c r="AA24" s="155"/>
    </row>
    <row r="25" spans="1:27" ht="12" customHeight="1">
      <c r="A25" s="78">
        <v>9</v>
      </c>
      <c r="B25" s="34" t="s">
        <v>36</v>
      </c>
      <c r="C25" s="24"/>
      <c r="D25" s="50">
        <v>4350</v>
      </c>
      <c r="E25" s="50">
        <v>653</v>
      </c>
      <c r="F25" s="50">
        <v>2825</v>
      </c>
      <c r="G25" s="50">
        <v>452</v>
      </c>
      <c r="H25" s="50">
        <v>810</v>
      </c>
      <c r="I25" s="50">
        <v>533</v>
      </c>
      <c r="J25" s="50">
        <v>4305</v>
      </c>
      <c r="K25" s="50">
        <v>60</v>
      </c>
      <c r="L25" s="51">
        <v>3255</v>
      </c>
      <c r="M25" s="51">
        <v>33</v>
      </c>
      <c r="N25" s="51">
        <v>18765</v>
      </c>
      <c r="O25" s="51">
        <v>469</v>
      </c>
      <c r="P25" s="51">
        <v>12</v>
      </c>
      <c r="Q25" s="51">
        <v>1</v>
      </c>
      <c r="R25" s="51">
        <v>114</v>
      </c>
      <c r="S25" s="51">
        <v>6</v>
      </c>
      <c r="T25" s="51">
        <v>1698</v>
      </c>
      <c r="U25" s="51">
        <v>139</v>
      </c>
      <c r="V25" s="51">
        <v>25740</v>
      </c>
      <c r="W25" s="52">
        <v>2157</v>
      </c>
      <c r="X25" s="78">
        <v>9</v>
      </c>
      <c r="Z25" s="144"/>
      <c r="AA25" s="144"/>
    </row>
    <row r="26" spans="1:27" ht="12" customHeight="1">
      <c r="A26" s="78">
        <v>10</v>
      </c>
      <c r="B26" s="34" t="s">
        <v>37</v>
      </c>
      <c r="C26" s="24"/>
      <c r="D26" s="50">
        <v>750</v>
      </c>
      <c r="E26" s="50">
        <v>98</v>
      </c>
      <c r="F26" s="50">
        <v>1700</v>
      </c>
      <c r="G26" s="50">
        <v>316</v>
      </c>
      <c r="H26" s="50">
        <v>1700</v>
      </c>
      <c r="I26" s="50">
        <v>326</v>
      </c>
      <c r="J26" s="50">
        <v>1500</v>
      </c>
      <c r="K26" s="50">
        <v>21</v>
      </c>
      <c r="L26" s="50">
        <v>150</v>
      </c>
      <c r="M26" s="50">
        <v>2</v>
      </c>
      <c r="N26" s="50">
        <v>4630</v>
      </c>
      <c r="O26" s="50">
        <v>93</v>
      </c>
      <c r="P26" s="50">
        <v>30</v>
      </c>
      <c r="Q26" s="50">
        <v>3</v>
      </c>
      <c r="R26" s="50">
        <v>30</v>
      </c>
      <c r="S26" s="50">
        <v>3</v>
      </c>
      <c r="T26" s="50">
        <v>80</v>
      </c>
      <c r="U26" s="50">
        <v>5</v>
      </c>
      <c r="V26" s="50">
        <v>99490</v>
      </c>
      <c r="W26" s="52">
        <v>15940</v>
      </c>
      <c r="X26" s="49">
        <v>10</v>
      </c>
      <c r="Z26" s="144"/>
      <c r="AA26" s="144"/>
    </row>
    <row r="27" spans="1:27" ht="12" customHeight="1">
      <c r="A27" s="78">
        <v>11</v>
      </c>
      <c r="B27" s="34" t="s">
        <v>38</v>
      </c>
      <c r="C27" s="24"/>
      <c r="D27" s="57">
        <v>1680</v>
      </c>
      <c r="E27" s="57">
        <v>168</v>
      </c>
      <c r="F27" s="57">
        <v>7350</v>
      </c>
      <c r="G27" s="57">
        <v>1259</v>
      </c>
      <c r="H27" s="57">
        <v>1410</v>
      </c>
      <c r="I27" s="57">
        <v>307</v>
      </c>
      <c r="J27" s="58">
        <v>11780</v>
      </c>
      <c r="K27" s="58">
        <v>141</v>
      </c>
      <c r="L27" s="59">
        <v>755</v>
      </c>
      <c r="M27" s="59">
        <v>5</v>
      </c>
      <c r="N27" s="59">
        <v>6322</v>
      </c>
      <c r="O27" s="59">
        <v>142</v>
      </c>
      <c r="P27" s="59">
        <v>561</v>
      </c>
      <c r="Q27" s="59">
        <v>137</v>
      </c>
      <c r="R27" s="59">
        <v>1555</v>
      </c>
      <c r="S27" s="81">
        <v>241</v>
      </c>
      <c r="T27" s="59">
        <v>4340</v>
      </c>
      <c r="U27" s="59">
        <v>557</v>
      </c>
      <c r="V27" s="59">
        <v>28190</v>
      </c>
      <c r="W27" s="60">
        <v>2903</v>
      </c>
      <c r="X27" s="82">
        <v>11</v>
      </c>
      <c r="Z27" s="144"/>
      <c r="AA27" s="144"/>
    </row>
    <row r="28" spans="1:27" s="85" customFormat="1" ht="12" customHeight="1">
      <c r="A28" s="78"/>
      <c r="B28" s="44"/>
      <c r="C28" s="45"/>
      <c r="D28" s="50"/>
      <c r="E28" s="50"/>
      <c r="F28" s="50"/>
      <c r="G28" s="50"/>
      <c r="H28" s="50"/>
      <c r="I28" s="50"/>
      <c r="J28" s="50"/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49"/>
      <c r="Z28" s="155"/>
      <c r="AA28" s="155"/>
    </row>
    <row r="29" spans="1:27" s="67" customFormat="1" ht="12" customHeight="1">
      <c r="A29" s="83"/>
      <c r="B29" s="68" t="s">
        <v>39</v>
      </c>
      <c r="C29" s="76"/>
      <c r="D29" s="70">
        <f>SUM(D30:D32)</f>
        <v>630</v>
      </c>
      <c r="E29" s="70">
        <f aca="true" t="shared" si="3" ref="E29:W29">SUM(E30:E32)</f>
        <v>34</v>
      </c>
      <c r="F29" s="70">
        <f t="shared" si="3"/>
        <v>2900</v>
      </c>
      <c r="G29" s="70">
        <f t="shared" si="3"/>
        <v>735</v>
      </c>
      <c r="H29" s="70">
        <f t="shared" si="3"/>
        <v>2580</v>
      </c>
      <c r="I29" s="70">
        <f t="shared" si="3"/>
        <v>635</v>
      </c>
      <c r="J29" s="70">
        <f t="shared" si="3"/>
        <v>4100</v>
      </c>
      <c r="K29" s="70">
        <f t="shared" si="3"/>
        <v>99</v>
      </c>
      <c r="L29" s="70">
        <f t="shared" si="3"/>
        <v>2000</v>
      </c>
      <c r="M29" s="70">
        <f t="shared" si="3"/>
        <v>47</v>
      </c>
      <c r="N29" s="70">
        <f t="shared" si="3"/>
        <v>18314</v>
      </c>
      <c r="O29" s="70">
        <f t="shared" si="3"/>
        <v>373</v>
      </c>
      <c r="P29" s="70">
        <f t="shared" si="3"/>
        <v>21</v>
      </c>
      <c r="Q29" s="70">
        <f t="shared" si="3"/>
        <v>1</v>
      </c>
      <c r="R29" s="70">
        <f t="shared" si="3"/>
        <v>10</v>
      </c>
      <c r="S29" s="156">
        <f t="shared" si="3"/>
        <v>0</v>
      </c>
      <c r="T29" s="70">
        <f t="shared" si="3"/>
        <v>315</v>
      </c>
      <c r="U29" s="70">
        <f t="shared" si="3"/>
        <v>6</v>
      </c>
      <c r="V29" s="70">
        <f t="shared" si="3"/>
        <v>23800</v>
      </c>
      <c r="W29" s="77">
        <f t="shared" si="3"/>
        <v>1030</v>
      </c>
      <c r="X29" s="74" t="s">
        <v>40</v>
      </c>
      <c r="Z29" s="154"/>
      <c r="AA29" s="154"/>
    </row>
    <row r="30" spans="1:27" ht="12" customHeight="1">
      <c r="A30" s="78">
        <v>12</v>
      </c>
      <c r="B30" s="44"/>
      <c r="C30" s="45" t="s">
        <v>41</v>
      </c>
      <c r="D30" s="50">
        <v>30</v>
      </c>
      <c r="E30" s="50">
        <v>2</v>
      </c>
      <c r="F30" s="50">
        <v>500</v>
      </c>
      <c r="G30" s="50">
        <v>60</v>
      </c>
      <c r="H30" s="50">
        <v>80</v>
      </c>
      <c r="I30" s="50">
        <v>10</v>
      </c>
      <c r="J30" s="50">
        <v>800</v>
      </c>
      <c r="K30" s="50">
        <v>8</v>
      </c>
      <c r="L30" s="50">
        <v>300</v>
      </c>
      <c r="M30" s="50">
        <v>2</v>
      </c>
      <c r="N30" s="50">
        <v>1780</v>
      </c>
      <c r="O30" s="50">
        <v>32</v>
      </c>
      <c r="P30" s="50" t="s">
        <v>29</v>
      </c>
      <c r="Q30" s="50" t="s">
        <v>29</v>
      </c>
      <c r="R30" s="50" t="s">
        <v>29</v>
      </c>
      <c r="S30" s="50" t="s">
        <v>29</v>
      </c>
      <c r="T30" s="50" t="s">
        <v>29</v>
      </c>
      <c r="U30" s="50" t="s">
        <v>29</v>
      </c>
      <c r="V30" s="50" t="s">
        <v>29</v>
      </c>
      <c r="W30" s="52" t="s">
        <v>29</v>
      </c>
      <c r="X30" s="49">
        <v>12</v>
      </c>
      <c r="Z30" s="144"/>
      <c r="AA30" s="144"/>
    </row>
    <row r="31" spans="1:27" ht="12" customHeight="1">
      <c r="A31" s="78">
        <v>13</v>
      </c>
      <c r="B31" s="44"/>
      <c r="C31" s="45" t="s">
        <v>42</v>
      </c>
      <c r="D31" s="57">
        <v>200</v>
      </c>
      <c r="E31" s="57">
        <v>12</v>
      </c>
      <c r="F31" s="57">
        <v>2000</v>
      </c>
      <c r="G31" s="50">
        <v>600</v>
      </c>
      <c r="H31" s="50">
        <v>2200</v>
      </c>
      <c r="I31" s="50">
        <v>550</v>
      </c>
      <c r="J31" s="58">
        <v>2500</v>
      </c>
      <c r="K31" s="58">
        <v>75</v>
      </c>
      <c r="L31" s="59">
        <v>1500</v>
      </c>
      <c r="M31" s="59">
        <v>15</v>
      </c>
      <c r="N31" s="59">
        <v>6061</v>
      </c>
      <c r="O31" s="59">
        <v>122</v>
      </c>
      <c r="P31" s="59">
        <v>21</v>
      </c>
      <c r="Q31" s="50">
        <v>1</v>
      </c>
      <c r="R31" s="59">
        <v>10</v>
      </c>
      <c r="S31" s="157">
        <v>0</v>
      </c>
      <c r="T31" s="59">
        <v>315</v>
      </c>
      <c r="U31" s="59">
        <v>6</v>
      </c>
      <c r="V31" s="59">
        <v>11700</v>
      </c>
      <c r="W31" s="60">
        <v>550</v>
      </c>
      <c r="X31" s="82">
        <v>13</v>
      </c>
      <c r="Z31" s="144"/>
      <c r="AA31" s="144"/>
    </row>
    <row r="32" spans="1:27" ht="12" customHeight="1">
      <c r="A32" s="78">
        <v>14</v>
      </c>
      <c r="B32" s="44"/>
      <c r="C32" s="45" t="s">
        <v>43</v>
      </c>
      <c r="D32" s="50">
        <v>400</v>
      </c>
      <c r="E32" s="50">
        <v>20</v>
      </c>
      <c r="F32" s="50">
        <v>400</v>
      </c>
      <c r="G32" s="50">
        <v>75</v>
      </c>
      <c r="H32" s="50">
        <v>300</v>
      </c>
      <c r="I32" s="50">
        <v>75</v>
      </c>
      <c r="J32" s="50">
        <v>800</v>
      </c>
      <c r="K32" s="50">
        <v>16</v>
      </c>
      <c r="L32" s="51">
        <v>200</v>
      </c>
      <c r="M32" s="51">
        <v>30</v>
      </c>
      <c r="N32" s="51">
        <v>10473</v>
      </c>
      <c r="O32" s="51">
        <v>219</v>
      </c>
      <c r="P32" s="50" t="s">
        <v>29</v>
      </c>
      <c r="Q32" s="50" t="s">
        <v>29</v>
      </c>
      <c r="R32" s="51" t="s">
        <v>29</v>
      </c>
      <c r="S32" s="51" t="s">
        <v>29</v>
      </c>
      <c r="T32" s="50" t="s">
        <v>29</v>
      </c>
      <c r="U32" s="50" t="s">
        <v>29</v>
      </c>
      <c r="V32" s="50">
        <v>12100</v>
      </c>
      <c r="W32" s="52">
        <v>480</v>
      </c>
      <c r="X32" s="49">
        <v>14</v>
      </c>
      <c r="Z32" s="144"/>
      <c r="AA32" s="144"/>
    </row>
    <row r="33" spans="1:27" s="67" customFormat="1" ht="12" customHeight="1">
      <c r="A33" s="87"/>
      <c r="B33" s="44"/>
      <c r="C33" s="45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82"/>
      <c r="Z33" s="154"/>
      <c r="AA33" s="154"/>
    </row>
    <row r="34" spans="1:27" s="85" customFormat="1" ht="12" customHeight="1">
      <c r="A34" s="83"/>
      <c r="B34" s="75" t="s">
        <v>44</v>
      </c>
      <c r="C34" s="76"/>
      <c r="D34" s="70">
        <f>SUM(D35:D39)</f>
        <v>1200</v>
      </c>
      <c r="E34" s="70">
        <f aca="true" t="shared" si="4" ref="E34:W34">SUM(E35:E39)</f>
        <v>123</v>
      </c>
      <c r="F34" s="70">
        <f t="shared" si="4"/>
        <v>3610</v>
      </c>
      <c r="G34" s="70">
        <f t="shared" si="4"/>
        <v>696</v>
      </c>
      <c r="H34" s="70">
        <f t="shared" si="4"/>
        <v>2130</v>
      </c>
      <c r="I34" s="70">
        <f t="shared" si="4"/>
        <v>448</v>
      </c>
      <c r="J34" s="70">
        <f t="shared" si="4"/>
        <v>15800</v>
      </c>
      <c r="K34" s="70">
        <f t="shared" si="4"/>
        <v>249</v>
      </c>
      <c r="L34" s="70">
        <f t="shared" si="4"/>
        <v>2050</v>
      </c>
      <c r="M34" s="70">
        <f t="shared" si="4"/>
        <v>20</v>
      </c>
      <c r="N34" s="70">
        <f t="shared" si="4"/>
        <v>27997</v>
      </c>
      <c r="O34" s="70">
        <v>652</v>
      </c>
      <c r="P34" s="70">
        <f t="shared" si="4"/>
        <v>1135</v>
      </c>
      <c r="Q34" s="70">
        <f t="shared" si="4"/>
        <v>285</v>
      </c>
      <c r="R34" s="70">
        <f t="shared" si="4"/>
        <v>30</v>
      </c>
      <c r="S34" s="70">
        <f t="shared" si="4"/>
        <v>3</v>
      </c>
      <c r="T34" s="70">
        <f t="shared" si="4"/>
        <v>990</v>
      </c>
      <c r="U34" s="70">
        <f t="shared" si="4"/>
        <v>48</v>
      </c>
      <c r="V34" s="70">
        <f t="shared" si="4"/>
        <v>174919</v>
      </c>
      <c r="W34" s="77">
        <f t="shared" si="4"/>
        <v>13943</v>
      </c>
      <c r="X34" s="74" t="s">
        <v>45</v>
      </c>
      <c r="Z34" s="155"/>
      <c r="AA34" s="155"/>
    </row>
    <row r="35" spans="1:27" ht="12" customHeight="1">
      <c r="A35" s="78">
        <v>15</v>
      </c>
      <c r="B35" s="44"/>
      <c r="C35" s="45" t="s">
        <v>46</v>
      </c>
      <c r="D35" s="50">
        <v>200</v>
      </c>
      <c r="E35" s="50">
        <v>22</v>
      </c>
      <c r="F35" s="50">
        <v>900</v>
      </c>
      <c r="G35" s="50">
        <v>210</v>
      </c>
      <c r="H35" s="50">
        <v>400</v>
      </c>
      <c r="I35" s="50">
        <v>71</v>
      </c>
      <c r="J35" s="50">
        <v>1600</v>
      </c>
      <c r="K35" s="50">
        <v>22</v>
      </c>
      <c r="L35" s="51">
        <v>400</v>
      </c>
      <c r="M35" s="51">
        <v>4</v>
      </c>
      <c r="N35" s="51">
        <v>12586</v>
      </c>
      <c r="O35" s="51">
        <v>300</v>
      </c>
      <c r="P35" s="50">
        <v>35</v>
      </c>
      <c r="Q35" s="50">
        <v>8</v>
      </c>
      <c r="R35" s="51">
        <v>20</v>
      </c>
      <c r="S35" s="51">
        <v>2</v>
      </c>
      <c r="T35" s="51">
        <v>180</v>
      </c>
      <c r="U35" s="51">
        <v>11</v>
      </c>
      <c r="V35" s="51">
        <v>46290</v>
      </c>
      <c r="W35" s="52">
        <v>2495</v>
      </c>
      <c r="X35" s="49">
        <v>15</v>
      </c>
      <c r="Z35" s="144"/>
      <c r="AA35" s="144"/>
    </row>
    <row r="36" spans="1:27" ht="12" customHeight="1">
      <c r="A36" s="78">
        <v>16</v>
      </c>
      <c r="B36" s="44"/>
      <c r="C36" s="45" t="s">
        <v>47</v>
      </c>
      <c r="D36" s="50">
        <v>400</v>
      </c>
      <c r="E36" s="50">
        <v>40</v>
      </c>
      <c r="F36" s="50">
        <v>200</v>
      </c>
      <c r="G36" s="50">
        <v>32</v>
      </c>
      <c r="H36" s="50">
        <v>200</v>
      </c>
      <c r="I36" s="50">
        <v>22</v>
      </c>
      <c r="J36" s="50">
        <v>500</v>
      </c>
      <c r="K36" s="50">
        <v>7</v>
      </c>
      <c r="L36" s="50">
        <v>400</v>
      </c>
      <c r="M36" s="50">
        <v>2</v>
      </c>
      <c r="N36" s="50" t="s">
        <v>29</v>
      </c>
      <c r="O36" s="50" t="s">
        <v>29</v>
      </c>
      <c r="P36" s="50" t="s">
        <v>29</v>
      </c>
      <c r="Q36" s="50" t="s">
        <v>29</v>
      </c>
      <c r="R36" s="50" t="s">
        <v>29</v>
      </c>
      <c r="S36" s="50" t="s">
        <v>29</v>
      </c>
      <c r="T36" s="50" t="s">
        <v>29</v>
      </c>
      <c r="U36" s="50" t="s">
        <v>29</v>
      </c>
      <c r="V36" s="50" t="s">
        <v>29</v>
      </c>
      <c r="W36" s="52" t="s">
        <v>29</v>
      </c>
      <c r="X36" s="49">
        <v>16</v>
      </c>
      <c r="Z36" s="144"/>
      <c r="AA36" s="144"/>
    </row>
    <row r="37" spans="1:27" s="85" customFormat="1" ht="12" customHeight="1">
      <c r="A37" s="78">
        <v>17</v>
      </c>
      <c r="B37" s="44"/>
      <c r="C37" s="45" t="s">
        <v>48</v>
      </c>
      <c r="D37" s="57">
        <v>300</v>
      </c>
      <c r="E37" s="57">
        <v>32</v>
      </c>
      <c r="F37" s="57">
        <v>1300</v>
      </c>
      <c r="G37" s="57">
        <v>264</v>
      </c>
      <c r="H37" s="50">
        <v>800</v>
      </c>
      <c r="I37" s="50">
        <v>192</v>
      </c>
      <c r="J37" s="58">
        <v>6700</v>
      </c>
      <c r="K37" s="58">
        <v>110</v>
      </c>
      <c r="L37" s="59">
        <v>700</v>
      </c>
      <c r="M37" s="59">
        <v>8</v>
      </c>
      <c r="N37" s="59">
        <v>9334</v>
      </c>
      <c r="O37" s="59">
        <v>220</v>
      </c>
      <c r="P37" s="59" t="s">
        <v>29</v>
      </c>
      <c r="Q37" s="59" t="s">
        <v>29</v>
      </c>
      <c r="R37" s="59">
        <v>10</v>
      </c>
      <c r="S37" s="59">
        <v>1</v>
      </c>
      <c r="T37" s="59">
        <v>30</v>
      </c>
      <c r="U37" s="59">
        <v>3</v>
      </c>
      <c r="V37" s="59">
        <v>50135</v>
      </c>
      <c r="W37" s="60">
        <v>4800</v>
      </c>
      <c r="X37" s="82">
        <v>17</v>
      </c>
      <c r="Z37" s="155"/>
      <c r="AA37" s="155"/>
    </row>
    <row r="38" spans="1:27" ht="12" customHeight="1">
      <c r="A38" s="78">
        <v>18</v>
      </c>
      <c r="B38" s="44"/>
      <c r="C38" s="45" t="s">
        <v>49</v>
      </c>
      <c r="D38" s="50">
        <v>100</v>
      </c>
      <c r="E38" s="50">
        <v>9</v>
      </c>
      <c r="F38" s="50">
        <v>410</v>
      </c>
      <c r="G38" s="50">
        <v>28</v>
      </c>
      <c r="H38" s="50">
        <v>230</v>
      </c>
      <c r="I38" s="50">
        <v>41</v>
      </c>
      <c r="J38" s="50">
        <v>3000</v>
      </c>
      <c r="K38" s="50">
        <v>45</v>
      </c>
      <c r="L38" s="51">
        <v>50</v>
      </c>
      <c r="M38" s="157">
        <v>0</v>
      </c>
      <c r="N38" s="51">
        <v>1800</v>
      </c>
      <c r="O38" s="51">
        <v>38</v>
      </c>
      <c r="P38" s="51">
        <v>900</v>
      </c>
      <c r="Q38" s="50">
        <v>250</v>
      </c>
      <c r="R38" s="51" t="s">
        <v>29</v>
      </c>
      <c r="S38" s="51" t="s">
        <v>29</v>
      </c>
      <c r="T38" s="51">
        <v>380</v>
      </c>
      <c r="U38" s="51">
        <v>25</v>
      </c>
      <c r="V38" s="51">
        <v>26254</v>
      </c>
      <c r="W38" s="52">
        <v>2250</v>
      </c>
      <c r="X38" s="49">
        <v>18</v>
      </c>
      <c r="Z38" s="144"/>
      <c r="AA38" s="144"/>
    </row>
    <row r="39" spans="1:27" ht="12" customHeight="1">
      <c r="A39" s="78">
        <v>19</v>
      </c>
      <c r="B39" s="44"/>
      <c r="C39" s="45" t="s">
        <v>50</v>
      </c>
      <c r="D39" s="50">
        <v>200</v>
      </c>
      <c r="E39" s="50">
        <v>20</v>
      </c>
      <c r="F39" s="50">
        <v>800</v>
      </c>
      <c r="G39" s="50">
        <v>162</v>
      </c>
      <c r="H39" s="50">
        <v>500</v>
      </c>
      <c r="I39" s="50">
        <v>122</v>
      </c>
      <c r="J39" s="50">
        <v>4000</v>
      </c>
      <c r="K39" s="50">
        <v>65</v>
      </c>
      <c r="L39" s="50">
        <v>500</v>
      </c>
      <c r="M39" s="50">
        <v>6</v>
      </c>
      <c r="N39" s="50">
        <v>4277</v>
      </c>
      <c r="O39" s="88">
        <v>95</v>
      </c>
      <c r="P39" s="88">
        <v>200</v>
      </c>
      <c r="Q39" s="50">
        <v>27</v>
      </c>
      <c r="R39" s="50" t="s">
        <v>29</v>
      </c>
      <c r="S39" s="50" t="s">
        <v>29</v>
      </c>
      <c r="T39" s="50">
        <v>400</v>
      </c>
      <c r="U39" s="50">
        <v>9</v>
      </c>
      <c r="V39" s="50">
        <v>52240</v>
      </c>
      <c r="W39" s="52">
        <v>4398</v>
      </c>
      <c r="X39" s="49">
        <v>19</v>
      </c>
      <c r="Z39" s="144"/>
      <c r="AA39" s="144"/>
    </row>
    <row r="40" spans="1:27" s="67" customFormat="1" ht="12" customHeight="1">
      <c r="A40" s="87"/>
      <c r="B40" s="44"/>
      <c r="C40" s="45"/>
      <c r="D40" s="57"/>
      <c r="E40" s="57"/>
      <c r="F40" s="57"/>
      <c r="G40" s="57"/>
      <c r="H40" s="57"/>
      <c r="I40" s="57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  <c r="X40" s="82"/>
      <c r="Z40" s="154"/>
      <c r="AA40" s="154"/>
    </row>
    <row r="41" spans="1:27" s="67" customFormat="1" ht="12" customHeight="1">
      <c r="A41" s="89"/>
      <c r="B41" s="68" t="s">
        <v>51</v>
      </c>
      <c r="C41" s="76"/>
      <c r="D41" s="70">
        <f>SUM(D42:D43)</f>
        <v>2300</v>
      </c>
      <c r="E41" s="70">
        <f aca="true" t="shared" si="5" ref="E41:W41">SUM(E42:E43)</f>
        <v>150</v>
      </c>
      <c r="F41" s="70">
        <f t="shared" si="5"/>
        <v>7000</v>
      </c>
      <c r="G41" s="70">
        <f t="shared" si="5"/>
        <v>2572</v>
      </c>
      <c r="H41" s="70">
        <f t="shared" si="5"/>
        <v>9100</v>
      </c>
      <c r="I41" s="70">
        <f t="shared" si="5"/>
        <v>2427</v>
      </c>
      <c r="J41" s="70">
        <f t="shared" si="5"/>
        <v>5450</v>
      </c>
      <c r="K41" s="70">
        <f t="shared" si="5"/>
        <v>76</v>
      </c>
      <c r="L41" s="70">
        <f t="shared" si="5"/>
        <v>2100</v>
      </c>
      <c r="M41" s="70">
        <f t="shared" si="5"/>
        <v>39</v>
      </c>
      <c r="N41" s="70">
        <f t="shared" si="5"/>
        <v>11000</v>
      </c>
      <c r="O41" s="70">
        <v>214</v>
      </c>
      <c r="P41" s="70">
        <f t="shared" si="5"/>
        <v>1100</v>
      </c>
      <c r="Q41" s="70">
        <f t="shared" si="5"/>
        <v>220</v>
      </c>
      <c r="R41" s="70">
        <f t="shared" si="5"/>
        <v>280</v>
      </c>
      <c r="S41" s="70">
        <f t="shared" si="5"/>
        <v>24</v>
      </c>
      <c r="T41" s="70">
        <f t="shared" si="5"/>
        <v>1040</v>
      </c>
      <c r="U41" s="70">
        <f t="shared" si="5"/>
        <v>170</v>
      </c>
      <c r="V41" s="70">
        <f t="shared" si="5"/>
        <v>41600</v>
      </c>
      <c r="W41" s="77">
        <f t="shared" si="5"/>
        <v>5338</v>
      </c>
      <c r="X41" s="74" t="s">
        <v>52</v>
      </c>
      <c r="Z41" s="154"/>
      <c r="AA41" s="154"/>
    </row>
    <row r="42" spans="1:27" s="85" customFormat="1" ht="12" customHeight="1">
      <c r="A42" s="78">
        <v>20</v>
      </c>
      <c r="B42" s="87"/>
      <c r="C42" s="45" t="s">
        <v>53</v>
      </c>
      <c r="D42" s="50">
        <v>2000</v>
      </c>
      <c r="E42" s="50">
        <v>120</v>
      </c>
      <c r="F42" s="50">
        <v>6500</v>
      </c>
      <c r="G42" s="50">
        <v>2525</v>
      </c>
      <c r="H42" s="50">
        <v>7400</v>
      </c>
      <c r="I42" s="50">
        <v>2012</v>
      </c>
      <c r="J42" s="50">
        <v>850</v>
      </c>
      <c r="K42" s="50">
        <v>10</v>
      </c>
      <c r="L42" s="51">
        <v>1800</v>
      </c>
      <c r="M42" s="51">
        <v>36</v>
      </c>
      <c r="N42" s="51">
        <v>9200</v>
      </c>
      <c r="O42" s="51">
        <v>175</v>
      </c>
      <c r="P42" s="51">
        <v>1100</v>
      </c>
      <c r="Q42" s="50">
        <v>220</v>
      </c>
      <c r="R42" s="51">
        <v>220</v>
      </c>
      <c r="S42" s="51">
        <v>22</v>
      </c>
      <c r="T42" s="51">
        <v>740</v>
      </c>
      <c r="U42" s="51">
        <v>90</v>
      </c>
      <c r="V42" s="51">
        <v>41600</v>
      </c>
      <c r="W42" s="52">
        <v>5338</v>
      </c>
      <c r="X42" s="49">
        <v>20</v>
      </c>
      <c r="Z42" s="155"/>
      <c r="AA42" s="155"/>
    </row>
    <row r="43" spans="1:27" ht="12" customHeight="1">
      <c r="A43" s="78">
        <v>21</v>
      </c>
      <c r="B43" s="87"/>
      <c r="C43" s="45" t="s">
        <v>54</v>
      </c>
      <c r="D43" s="50">
        <v>300</v>
      </c>
      <c r="E43" s="50">
        <v>30</v>
      </c>
      <c r="F43" s="50">
        <v>500</v>
      </c>
      <c r="G43" s="50">
        <v>47</v>
      </c>
      <c r="H43" s="50">
        <v>1700</v>
      </c>
      <c r="I43" s="50">
        <v>415</v>
      </c>
      <c r="J43" s="50">
        <v>4600</v>
      </c>
      <c r="K43" s="50">
        <v>66</v>
      </c>
      <c r="L43" s="51">
        <v>300</v>
      </c>
      <c r="M43" s="51">
        <v>3</v>
      </c>
      <c r="N43" s="51">
        <v>1800</v>
      </c>
      <c r="O43" s="51">
        <v>40</v>
      </c>
      <c r="P43" s="50" t="s">
        <v>29</v>
      </c>
      <c r="Q43" s="50" t="s">
        <v>29</v>
      </c>
      <c r="R43" s="51">
        <v>60</v>
      </c>
      <c r="S43" s="51">
        <v>2</v>
      </c>
      <c r="T43" s="51">
        <v>300</v>
      </c>
      <c r="U43" s="51">
        <v>80</v>
      </c>
      <c r="V43" s="51" t="s">
        <v>29</v>
      </c>
      <c r="W43" s="52" t="s">
        <v>29</v>
      </c>
      <c r="X43" s="49">
        <v>21</v>
      </c>
      <c r="Z43" s="144"/>
      <c r="AA43" s="144"/>
    </row>
    <row r="44" spans="1:27" s="85" customFormat="1" ht="12" customHeight="1">
      <c r="A44" s="87"/>
      <c r="B44" s="44"/>
      <c r="C44" s="4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88"/>
      <c r="P44" s="88"/>
      <c r="Q44" s="88"/>
      <c r="R44" s="50"/>
      <c r="S44" s="50"/>
      <c r="T44" s="50"/>
      <c r="U44" s="50"/>
      <c r="V44" s="50"/>
      <c r="W44" s="52"/>
      <c r="X44" s="49"/>
      <c r="Z44" s="155"/>
      <c r="AA44" s="155"/>
    </row>
    <row r="45" spans="1:27" s="67" customFormat="1" ht="12" customHeight="1">
      <c r="A45" s="83"/>
      <c r="B45" s="68" t="s">
        <v>55</v>
      </c>
      <c r="C45" s="76"/>
      <c r="D45" s="70">
        <f>SUM(D46:D49)</f>
        <v>750</v>
      </c>
      <c r="E45" s="70">
        <v>79</v>
      </c>
      <c r="F45" s="70">
        <f aca="true" t="shared" si="6" ref="F45:W45">SUM(F46:F49)</f>
        <v>2130</v>
      </c>
      <c r="G45" s="70">
        <f t="shared" si="6"/>
        <v>333</v>
      </c>
      <c r="H45" s="70">
        <f t="shared" si="6"/>
        <v>4280</v>
      </c>
      <c r="I45" s="70">
        <f t="shared" si="6"/>
        <v>969</v>
      </c>
      <c r="J45" s="70">
        <f t="shared" si="6"/>
        <v>1680</v>
      </c>
      <c r="K45" s="70">
        <f t="shared" si="6"/>
        <v>19</v>
      </c>
      <c r="L45" s="70">
        <f t="shared" si="6"/>
        <v>140</v>
      </c>
      <c r="M45" s="70">
        <v>1</v>
      </c>
      <c r="N45" s="70">
        <f t="shared" si="6"/>
        <v>7129</v>
      </c>
      <c r="O45" s="70">
        <v>142</v>
      </c>
      <c r="P45" s="70">
        <f t="shared" si="6"/>
        <v>4755</v>
      </c>
      <c r="Q45" s="70">
        <f t="shared" si="6"/>
        <v>99</v>
      </c>
      <c r="R45" s="70">
        <f t="shared" si="6"/>
        <v>554</v>
      </c>
      <c r="S45" s="70">
        <v>16</v>
      </c>
      <c r="T45" s="70">
        <f t="shared" si="6"/>
        <v>620</v>
      </c>
      <c r="U45" s="70">
        <f t="shared" si="6"/>
        <v>104</v>
      </c>
      <c r="V45" s="70">
        <f t="shared" si="6"/>
        <v>9870</v>
      </c>
      <c r="W45" s="77">
        <f t="shared" si="6"/>
        <v>359</v>
      </c>
      <c r="X45" s="64" t="s">
        <v>56</v>
      </c>
      <c r="Z45" s="154"/>
      <c r="AA45" s="154"/>
    </row>
    <row r="46" spans="1:27" ht="12" customHeight="1">
      <c r="A46" s="78">
        <v>22</v>
      </c>
      <c r="B46" s="44"/>
      <c r="C46" s="45" t="s">
        <v>57</v>
      </c>
      <c r="D46" s="50">
        <v>150</v>
      </c>
      <c r="E46" s="50">
        <v>23</v>
      </c>
      <c r="F46" s="50">
        <v>760</v>
      </c>
      <c r="G46" s="50">
        <v>142</v>
      </c>
      <c r="H46" s="50">
        <v>960</v>
      </c>
      <c r="I46" s="50">
        <v>171</v>
      </c>
      <c r="J46" s="50">
        <v>600</v>
      </c>
      <c r="K46" s="50">
        <v>7</v>
      </c>
      <c r="L46" s="50">
        <v>10</v>
      </c>
      <c r="M46" s="157">
        <v>0</v>
      </c>
      <c r="N46" s="50">
        <v>3400</v>
      </c>
      <c r="O46" s="50">
        <v>71</v>
      </c>
      <c r="P46" s="50">
        <v>70</v>
      </c>
      <c r="Q46" s="50">
        <v>3</v>
      </c>
      <c r="R46" s="50">
        <v>50</v>
      </c>
      <c r="S46" s="50">
        <v>5</v>
      </c>
      <c r="T46" s="50">
        <v>400</v>
      </c>
      <c r="U46" s="50">
        <v>90</v>
      </c>
      <c r="V46" s="50">
        <v>6090</v>
      </c>
      <c r="W46" s="79">
        <v>226</v>
      </c>
      <c r="X46" s="49">
        <v>22</v>
      </c>
      <c r="Z46" s="144"/>
      <c r="AA46" s="144"/>
    </row>
    <row r="47" spans="1:27" ht="12" customHeight="1">
      <c r="A47" s="78">
        <v>23</v>
      </c>
      <c r="B47" s="44"/>
      <c r="C47" s="45" t="s">
        <v>126</v>
      </c>
      <c r="D47" s="58">
        <v>300</v>
      </c>
      <c r="E47" s="58">
        <v>23</v>
      </c>
      <c r="F47" s="58">
        <v>900</v>
      </c>
      <c r="G47" s="58">
        <v>171</v>
      </c>
      <c r="H47" s="50">
        <v>800</v>
      </c>
      <c r="I47" s="50">
        <v>130</v>
      </c>
      <c r="J47" s="58">
        <v>600</v>
      </c>
      <c r="K47" s="58">
        <v>6</v>
      </c>
      <c r="L47" s="59">
        <v>30</v>
      </c>
      <c r="M47" s="157">
        <v>0</v>
      </c>
      <c r="N47" s="59">
        <v>1700</v>
      </c>
      <c r="O47" s="59">
        <v>34</v>
      </c>
      <c r="P47" s="59">
        <v>125</v>
      </c>
      <c r="Q47" s="50">
        <v>5</v>
      </c>
      <c r="R47" s="59">
        <v>110</v>
      </c>
      <c r="S47" s="59">
        <v>3</v>
      </c>
      <c r="T47" s="59">
        <v>100</v>
      </c>
      <c r="U47" s="59">
        <v>4</v>
      </c>
      <c r="V47" s="59">
        <v>3130</v>
      </c>
      <c r="W47" s="60">
        <v>36</v>
      </c>
      <c r="X47" s="82">
        <v>23</v>
      </c>
      <c r="Z47" s="144"/>
      <c r="AA47" s="144"/>
    </row>
    <row r="48" spans="1:27" ht="12" customHeight="1">
      <c r="A48" s="78">
        <v>24</v>
      </c>
      <c r="B48" s="44"/>
      <c r="C48" s="45" t="s">
        <v>59</v>
      </c>
      <c r="D48" s="50">
        <v>100</v>
      </c>
      <c r="E48" s="50">
        <v>10</v>
      </c>
      <c r="F48" s="50">
        <v>120</v>
      </c>
      <c r="G48" s="50">
        <v>6</v>
      </c>
      <c r="H48" s="50">
        <v>320</v>
      </c>
      <c r="I48" s="50">
        <v>96</v>
      </c>
      <c r="J48" s="50">
        <v>280</v>
      </c>
      <c r="K48" s="50">
        <v>3</v>
      </c>
      <c r="L48" s="51">
        <v>100</v>
      </c>
      <c r="M48" s="157">
        <v>0</v>
      </c>
      <c r="N48" s="51">
        <v>1245</v>
      </c>
      <c r="O48" s="51">
        <v>25</v>
      </c>
      <c r="P48" s="51">
        <v>4510</v>
      </c>
      <c r="Q48" s="50">
        <v>86</v>
      </c>
      <c r="R48" s="51">
        <v>350</v>
      </c>
      <c r="S48" s="51">
        <v>5</v>
      </c>
      <c r="T48" s="51">
        <v>100</v>
      </c>
      <c r="U48" s="51">
        <v>9</v>
      </c>
      <c r="V48" s="51">
        <v>650</v>
      </c>
      <c r="W48" s="52">
        <v>97</v>
      </c>
      <c r="X48" s="49">
        <v>24</v>
      </c>
      <c r="Z48" s="144"/>
      <c r="AA48" s="144"/>
    </row>
    <row r="49" spans="1:27" ht="12" customHeight="1">
      <c r="A49" s="78">
        <v>25</v>
      </c>
      <c r="B49" s="44"/>
      <c r="C49" s="45" t="s">
        <v>60</v>
      </c>
      <c r="D49" s="50">
        <v>200</v>
      </c>
      <c r="E49" s="50">
        <v>24</v>
      </c>
      <c r="F49" s="50">
        <v>350</v>
      </c>
      <c r="G49" s="50">
        <v>14</v>
      </c>
      <c r="H49" s="50">
        <v>2200</v>
      </c>
      <c r="I49" s="50">
        <v>572</v>
      </c>
      <c r="J49" s="50">
        <v>200</v>
      </c>
      <c r="K49" s="50">
        <v>3</v>
      </c>
      <c r="L49" s="51" t="s">
        <v>29</v>
      </c>
      <c r="M49" s="51" t="s">
        <v>29</v>
      </c>
      <c r="N49" s="51">
        <v>784</v>
      </c>
      <c r="O49" s="51">
        <v>13</v>
      </c>
      <c r="P49" s="50">
        <v>50</v>
      </c>
      <c r="Q49" s="50">
        <v>5</v>
      </c>
      <c r="R49" s="51">
        <v>44</v>
      </c>
      <c r="S49" s="51">
        <v>4</v>
      </c>
      <c r="T49" s="51">
        <v>20</v>
      </c>
      <c r="U49" s="51">
        <v>1</v>
      </c>
      <c r="V49" s="51" t="s">
        <v>29</v>
      </c>
      <c r="W49" s="52" t="s">
        <v>29</v>
      </c>
      <c r="X49" s="49">
        <v>25</v>
      </c>
      <c r="Z49" s="144"/>
      <c r="AA49" s="144"/>
    </row>
    <row r="50" spans="1:27" s="67" customFormat="1" ht="12" customHeight="1">
      <c r="A50" s="87"/>
      <c r="B50" s="44"/>
      <c r="C50" s="45"/>
      <c r="D50" s="50"/>
      <c r="E50" s="50"/>
      <c r="F50" s="50"/>
      <c r="G50" s="50"/>
      <c r="H50" s="50"/>
      <c r="I50" s="50"/>
      <c r="J50" s="50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49"/>
      <c r="Z50" s="154"/>
      <c r="AA50" s="154"/>
    </row>
    <row r="51" spans="1:27" s="67" customFormat="1" ht="12" customHeight="1">
      <c r="A51" s="83"/>
      <c r="B51" s="68" t="s">
        <v>61</v>
      </c>
      <c r="C51" s="76"/>
      <c r="D51" s="70">
        <f>SUM(D52)</f>
        <v>680</v>
      </c>
      <c r="E51" s="70">
        <f aca="true" t="shared" si="7" ref="E51:W51">SUM(E52)</f>
        <v>40</v>
      </c>
      <c r="F51" s="70">
        <f t="shared" si="7"/>
        <v>397</v>
      </c>
      <c r="G51" s="70">
        <f t="shared" si="7"/>
        <v>53</v>
      </c>
      <c r="H51" s="70">
        <f t="shared" si="7"/>
        <v>350</v>
      </c>
      <c r="I51" s="70">
        <f t="shared" si="7"/>
        <v>50</v>
      </c>
      <c r="J51" s="70">
        <f t="shared" si="7"/>
        <v>15</v>
      </c>
      <c r="K51" s="156">
        <f t="shared" si="7"/>
        <v>0</v>
      </c>
      <c r="L51" s="70">
        <f t="shared" si="7"/>
        <v>250</v>
      </c>
      <c r="M51" s="70">
        <f t="shared" si="7"/>
        <v>17</v>
      </c>
      <c r="N51" s="70">
        <f t="shared" si="7"/>
        <v>0</v>
      </c>
      <c r="O51" s="70">
        <f t="shared" si="7"/>
        <v>0</v>
      </c>
      <c r="P51" s="70">
        <f t="shared" si="7"/>
        <v>0</v>
      </c>
      <c r="Q51" s="70">
        <f t="shared" si="7"/>
        <v>0</v>
      </c>
      <c r="R51" s="70">
        <f t="shared" si="7"/>
        <v>75</v>
      </c>
      <c r="S51" s="70">
        <f t="shared" si="7"/>
        <v>13</v>
      </c>
      <c r="T51" s="70">
        <f t="shared" si="7"/>
        <v>10</v>
      </c>
      <c r="U51" s="70">
        <f t="shared" si="7"/>
        <v>1</v>
      </c>
      <c r="V51" s="70">
        <f t="shared" si="7"/>
        <v>19914</v>
      </c>
      <c r="W51" s="77">
        <f t="shared" si="7"/>
        <v>1700</v>
      </c>
      <c r="X51" s="74" t="s">
        <v>62</v>
      </c>
      <c r="Z51" s="154"/>
      <c r="AA51" s="154"/>
    </row>
    <row r="52" spans="1:27" ht="12" customHeight="1">
      <c r="A52" s="78">
        <v>26</v>
      </c>
      <c r="B52" s="44"/>
      <c r="C52" s="45" t="s">
        <v>63</v>
      </c>
      <c r="D52" s="50">
        <v>680</v>
      </c>
      <c r="E52" s="50">
        <v>40</v>
      </c>
      <c r="F52" s="50">
        <v>397</v>
      </c>
      <c r="G52" s="50">
        <v>53</v>
      </c>
      <c r="H52" s="50">
        <v>350</v>
      </c>
      <c r="I52" s="50">
        <v>50</v>
      </c>
      <c r="J52" s="50">
        <v>15</v>
      </c>
      <c r="K52" s="157">
        <v>0</v>
      </c>
      <c r="L52" s="51">
        <v>250</v>
      </c>
      <c r="M52" s="51">
        <v>17</v>
      </c>
      <c r="N52" s="51" t="s">
        <v>29</v>
      </c>
      <c r="O52" s="51" t="s">
        <v>29</v>
      </c>
      <c r="P52" s="51" t="s">
        <v>29</v>
      </c>
      <c r="Q52" s="51" t="s">
        <v>29</v>
      </c>
      <c r="R52" s="51">
        <v>75</v>
      </c>
      <c r="S52" s="51">
        <v>13</v>
      </c>
      <c r="T52" s="51">
        <v>10</v>
      </c>
      <c r="U52" s="51">
        <v>1</v>
      </c>
      <c r="V52" s="51">
        <v>19914</v>
      </c>
      <c r="W52" s="52">
        <v>1700</v>
      </c>
      <c r="X52" s="49">
        <v>26</v>
      </c>
      <c r="Z52" s="144"/>
      <c r="AA52" s="144"/>
    </row>
    <row r="53" spans="1:27" s="85" customFormat="1" ht="12" customHeight="1">
      <c r="A53" s="87"/>
      <c r="B53" s="44"/>
      <c r="C53" s="45"/>
      <c r="D53" s="50"/>
      <c r="E53" s="50"/>
      <c r="F53" s="50"/>
      <c r="G53" s="50"/>
      <c r="H53" s="50"/>
      <c r="I53" s="50"/>
      <c r="J53" s="50"/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  <c r="X53" s="49"/>
      <c r="Z53" s="155"/>
      <c r="AA53" s="155"/>
    </row>
    <row r="54" spans="1:27" s="67" customFormat="1" ht="12" customHeight="1">
      <c r="A54" s="83"/>
      <c r="B54" s="68" t="s">
        <v>64</v>
      </c>
      <c r="C54" s="76"/>
      <c r="D54" s="70">
        <f>SUM(D55:D62)</f>
        <v>840</v>
      </c>
      <c r="E54" s="70">
        <f aca="true" t="shared" si="8" ref="E54:W54">SUM(E55:E62)</f>
        <v>89</v>
      </c>
      <c r="F54" s="70">
        <f t="shared" si="8"/>
        <v>2420</v>
      </c>
      <c r="G54" s="70">
        <f t="shared" si="8"/>
        <v>357</v>
      </c>
      <c r="H54" s="70">
        <f t="shared" si="8"/>
        <v>1304</v>
      </c>
      <c r="I54" s="70">
        <f t="shared" si="8"/>
        <v>235</v>
      </c>
      <c r="J54" s="70">
        <f t="shared" si="8"/>
        <v>3195</v>
      </c>
      <c r="K54" s="70">
        <f t="shared" si="8"/>
        <v>44</v>
      </c>
      <c r="L54" s="70">
        <f t="shared" si="8"/>
        <v>675</v>
      </c>
      <c r="M54" s="70">
        <f t="shared" si="8"/>
        <v>10</v>
      </c>
      <c r="N54" s="70">
        <f t="shared" si="8"/>
        <v>7826</v>
      </c>
      <c r="O54" s="70">
        <f t="shared" si="8"/>
        <v>178</v>
      </c>
      <c r="P54" s="70">
        <f t="shared" si="8"/>
        <v>20</v>
      </c>
      <c r="Q54" s="70">
        <f t="shared" si="8"/>
        <v>2</v>
      </c>
      <c r="R54" s="70">
        <f t="shared" si="8"/>
        <v>220</v>
      </c>
      <c r="S54" s="70">
        <f t="shared" si="8"/>
        <v>30</v>
      </c>
      <c r="T54" s="70">
        <f t="shared" si="8"/>
        <v>61</v>
      </c>
      <c r="U54" s="70">
        <f t="shared" si="8"/>
        <v>2</v>
      </c>
      <c r="V54" s="70">
        <v>48379</v>
      </c>
      <c r="W54" s="77">
        <f t="shared" si="8"/>
        <v>5464</v>
      </c>
      <c r="X54" s="74" t="s">
        <v>65</v>
      </c>
      <c r="Z54" s="154"/>
      <c r="AA54" s="154"/>
    </row>
    <row r="55" spans="1:27" ht="12" customHeight="1">
      <c r="A55" s="78">
        <v>27</v>
      </c>
      <c r="B55" s="44"/>
      <c r="C55" s="45" t="s">
        <v>66</v>
      </c>
      <c r="D55" s="50">
        <v>300</v>
      </c>
      <c r="E55" s="50">
        <v>33</v>
      </c>
      <c r="F55" s="50">
        <v>250</v>
      </c>
      <c r="G55" s="50">
        <v>31</v>
      </c>
      <c r="H55" s="50">
        <v>100</v>
      </c>
      <c r="I55" s="50">
        <v>18</v>
      </c>
      <c r="J55" s="50" t="s">
        <v>29</v>
      </c>
      <c r="K55" s="50" t="s">
        <v>29</v>
      </c>
      <c r="L55" s="50">
        <v>500</v>
      </c>
      <c r="M55" s="50">
        <v>6</v>
      </c>
      <c r="N55" s="50" t="s">
        <v>29</v>
      </c>
      <c r="O55" s="50" t="s">
        <v>29</v>
      </c>
      <c r="P55" s="50" t="s">
        <v>29</v>
      </c>
      <c r="Q55" s="50" t="s">
        <v>29</v>
      </c>
      <c r="R55" s="50">
        <v>45</v>
      </c>
      <c r="S55" s="51">
        <v>4</v>
      </c>
      <c r="T55" s="50" t="s">
        <v>29</v>
      </c>
      <c r="U55" s="50" t="s">
        <v>29</v>
      </c>
      <c r="V55" s="50">
        <v>9499</v>
      </c>
      <c r="W55" s="52">
        <v>1400</v>
      </c>
      <c r="X55" s="49">
        <v>27</v>
      </c>
      <c r="Z55" s="144"/>
      <c r="AA55" s="144"/>
    </row>
    <row r="56" spans="1:27" ht="12" customHeight="1">
      <c r="A56" s="78">
        <v>28</v>
      </c>
      <c r="B56" s="44"/>
      <c r="C56" s="45" t="s">
        <v>67</v>
      </c>
      <c r="D56" s="58">
        <v>210</v>
      </c>
      <c r="E56" s="58">
        <v>25</v>
      </c>
      <c r="F56" s="58">
        <v>550</v>
      </c>
      <c r="G56" s="58">
        <v>81</v>
      </c>
      <c r="H56" s="58">
        <v>450</v>
      </c>
      <c r="I56" s="58">
        <v>105</v>
      </c>
      <c r="J56" s="58">
        <v>1100</v>
      </c>
      <c r="K56" s="58">
        <v>12</v>
      </c>
      <c r="L56" s="59">
        <v>30</v>
      </c>
      <c r="M56" s="59">
        <v>1</v>
      </c>
      <c r="N56" s="59">
        <v>3346</v>
      </c>
      <c r="O56" s="59">
        <v>89</v>
      </c>
      <c r="P56" s="59">
        <v>20</v>
      </c>
      <c r="Q56" s="50">
        <v>2</v>
      </c>
      <c r="R56" s="59">
        <v>95</v>
      </c>
      <c r="S56" s="59">
        <v>6</v>
      </c>
      <c r="T56" s="59">
        <v>54</v>
      </c>
      <c r="U56" s="59">
        <v>1</v>
      </c>
      <c r="V56" s="59">
        <v>3950</v>
      </c>
      <c r="W56" s="60">
        <v>600</v>
      </c>
      <c r="X56" s="82">
        <v>28</v>
      </c>
      <c r="Z56" s="144"/>
      <c r="AA56" s="144"/>
    </row>
    <row r="57" spans="1:27" ht="12" customHeight="1">
      <c r="A57" s="78">
        <v>29</v>
      </c>
      <c r="B57" s="44"/>
      <c r="C57" s="45" t="s">
        <v>68</v>
      </c>
      <c r="D57" s="50">
        <v>20</v>
      </c>
      <c r="E57" s="50">
        <v>2</v>
      </c>
      <c r="F57" s="50">
        <v>350</v>
      </c>
      <c r="G57" s="50">
        <v>68</v>
      </c>
      <c r="H57" s="57">
        <v>15</v>
      </c>
      <c r="I57" s="57">
        <v>3</v>
      </c>
      <c r="J57" s="50">
        <v>350</v>
      </c>
      <c r="K57" s="50">
        <v>5</v>
      </c>
      <c r="L57" s="51" t="s">
        <v>29</v>
      </c>
      <c r="M57" s="51" t="s">
        <v>29</v>
      </c>
      <c r="N57" s="51">
        <v>1250</v>
      </c>
      <c r="O57" s="51">
        <v>31</v>
      </c>
      <c r="P57" s="51" t="s">
        <v>29</v>
      </c>
      <c r="Q57" s="51" t="s">
        <v>29</v>
      </c>
      <c r="R57" s="51">
        <v>22</v>
      </c>
      <c r="S57" s="51">
        <v>1</v>
      </c>
      <c r="T57" s="51" t="s">
        <v>29</v>
      </c>
      <c r="U57" s="51" t="s">
        <v>29</v>
      </c>
      <c r="V57" s="51">
        <v>200</v>
      </c>
      <c r="W57" s="52">
        <v>2</v>
      </c>
      <c r="X57" s="49">
        <v>29</v>
      </c>
      <c r="Z57" s="144"/>
      <c r="AA57" s="144"/>
    </row>
    <row r="58" spans="1:27" ht="12" customHeight="1">
      <c r="A58" s="78">
        <v>30</v>
      </c>
      <c r="B58" s="44"/>
      <c r="C58" s="45" t="s">
        <v>69</v>
      </c>
      <c r="D58" s="50">
        <v>50</v>
      </c>
      <c r="E58" s="50">
        <v>4</v>
      </c>
      <c r="F58" s="50">
        <v>600</v>
      </c>
      <c r="G58" s="50">
        <v>90</v>
      </c>
      <c r="H58" s="50">
        <v>150</v>
      </c>
      <c r="I58" s="57">
        <v>24</v>
      </c>
      <c r="J58" s="50">
        <v>1400</v>
      </c>
      <c r="K58" s="50">
        <v>21</v>
      </c>
      <c r="L58" s="51">
        <v>50</v>
      </c>
      <c r="M58" s="51">
        <v>1</v>
      </c>
      <c r="N58" s="51">
        <v>1539</v>
      </c>
      <c r="O58" s="51">
        <v>18</v>
      </c>
      <c r="P58" s="51" t="s">
        <v>29</v>
      </c>
      <c r="Q58" s="51" t="s">
        <v>29</v>
      </c>
      <c r="R58" s="51">
        <v>20</v>
      </c>
      <c r="S58" s="51">
        <v>1</v>
      </c>
      <c r="T58" s="51" t="s">
        <v>29</v>
      </c>
      <c r="U58" s="51" t="s">
        <v>29</v>
      </c>
      <c r="V58" s="51" t="s">
        <v>29</v>
      </c>
      <c r="W58" s="52" t="s">
        <v>29</v>
      </c>
      <c r="X58" s="49">
        <v>30</v>
      </c>
      <c r="Z58" s="144"/>
      <c r="AA58" s="144"/>
    </row>
    <row r="59" spans="1:27" ht="12" customHeight="1">
      <c r="A59" s="78">
        <v>31</v>
      </c>
      <c r="B59" s="44"/>
      <c r="C59" s="45" t="s">
        <v>70</v>
      </c>
      <c r="D59" s="50">
        <v>50</v>
      </c>
      <c r="E59" s="50">
        <v>4</v>
      </c>
      <c r="F59" s="50">
        <v>200</v>
      </c>
      <c r="G59" s="50">
        <v>34</v>
      </c>
      <c r="H59" s="50">
        <v>89</v>
      </c>
      <c r="I59" s="57">
        <v>15</v>
      </c>
      <c r="J59" s="50">
        <v>345</v>
      </c>
      <c r="K59" s="50">
        <v>6</v>
      </c>
      <c r="L59" s="51">
        <v>25</v>
      </c>
      <c r="M59" s="51">
        <v>1</v>
      </c>
      <c r="N59" s="51">
        <v>1691</v>
      </c>
      <c r="O59" s="51">
        <v>40</v>
      </c>
      <c r="P59" s="51" t="s">
        <v>29</v>
      </c>
      <c r="Q59" s="51" t="s">
        <v>29</v>
      </c>
      <c r="R59" s="51">
        <v>18</v>
      </c>
      <c r="S59" s="51">
        <v>16</v>
      </c>
      <c r="T59" s="51">
        <v>7</v>
      </c>
      <c r="U59" s="51">
        <v>1</v>
      </c>
      <c r="V59" s="51" t="s">
        <v>29</v>
      </c>
      <c r="W59" s="52" t="s">
        <v>29</v>
      </c>
      <c r="X59" s="49">
        <v>31</v>
      </c>
      <c r="Z59" s="144"/>
      <c r="AA59" s="144"/>
    </row>
    <row r="60" spans="1:27" ht="12" customHeight="1">
      <c r="A60" s="78">
        <v>32</v>
      </c>
      <c r="B60" s="44"/>
      <c r="C60" s="45" t="s">
        <v>71</v>
      </c>
      <c r="D60" s="50">
        <v>20</v>
      </c>
      <c r="E60" s="50">
        <v>2</v>
      </c>
      <c r="F60" s="50">
        <v>90</v>
      </c>
      <c r="G60" s="50">
        <v>14</v>
      </c>
      <c r="H60" s="50">
        <v>50</v>
      </c>
      <c r="I60" s="50">
        <v>6</v>
      </c>
      <c r="J60" s="50" t="s">
        <v>29</v>
      </c>
      <c r="K60" s="50" t="s">
        <v>29</v>
      </c>
      <c r="L60" s="57">
        <v>10</v>
      </c>
      <c r="M60" s="157">
        <v>0</v>
      </c>
      <c r="N60" s="51" t="s">
        <v>29</v>
      </c>
      <c r="O60" s="51" t="s">
        <v>29</v>
      </c>
      <c r="P60" s="51" t="s">
        <v>29</v>
      </c>
      <c r="Q60" s="51" t="s">
        <v>29</v>
      </c>
      <c r="R60" s="51" t="s">
        <v>29</v>
      </c>
      <c r="S60" s="51" t="s">
        <v>29</v>
      </c>
      <c r="T60" s="51" t="s">
        <v>29</v>
      </c>
      <c r="U60" s="51" t="s">
        <v>29</v>
      </c>
      <c r="V60" s="51">
        <v>5700</v>
      </c>
      <c r="W60" s="52">
        <v>800</v>
      </c>
      <c r="X60" s="49">
        <v>32</v>
      </c>
      <c r="Z60" s="144"/>
      <c r="AA60" s="144"/>
    </row>
    <row r="61" spans="1:27" ht="12" customHeight="1">
      <c r="A61" s="78">
        <v>33</v>
      </c>
      <c r="B61" s="44"/>
      <c r="C61" s="45" t="s">
        <v>72</v>
      </c>
      <c r="D61" s="50">
        <v>40</v>
      </c>
      <c r="E61" s="50">
        <v>4</v>
      </c>
      <c r="F61" s="50">
        <v>180</v>
      </c>
      <c r="G61" s="50">
        <v>22</v>
      </c>
      <c r="H61" s="50">
        <v>200</v>
      </c>
      <c r="I61" s="50">
        <v>26</v>
      </c>
      <c r="J61" s="50" t="s">
        <v>29</v>
      </c>
      <c r="K61" s="50" t="s">
        <v>29</v>
      </c>
      <c r="L61" s="51">
        <v>30</v>
      </c>
      <c r="M61" s="157">
        <v>0</v>
      </c>
      <c r="N61" s="51" t="s">
        <v>29</v>
      </c>
      <c r="O61" s="51" t="s">
        <v>29</v>
      </c>
      <c r="P61" s="51" t="s">
        <v>29</v>
      </c>
      <c r="Q61" s="51" t="s">
        <v>29</v>
      </c>
      <c r="R61" s="51">
        <v>20</v>
      </c>
      <c r="S61" s="51">
        <v>2</v>
      </c>
      <c r="T61" s="51" t="s">
        <v>29</v>
      </c>
      <c r="U61" s="51" t="s">
        <v>29</v>
      </c>
      <c r="V61" s="51">
        <v>9000</v>
      </c>
      <c r="W61" s="52">
        <v>1100</v>
      </c>
      <c r="X61" s="49">
        <v>33</v>
      </c>
      <c r="Z61" s="144"/>
      <c r="AA61" s="144"/>
    </row>
    <row r="62" spans="1:27" s="85" customFormat="1" ht="12" customHeight="1">
      <c r="A62" s="78">
        <v>34</v>
      </c>
      <c r="B62" s="44"/>
      <c r="C62" s="45" t="s">
        <v>73</v>
      </c>
      <c r="D62" s="50">
        <v>150</v>
      </c>
      <c r="E62" s="50">
        <v>15</v>
      </c>
      <c r="F62" s="50">
        <v>200</v>
      </c>
      <c r="G62" s="50">
        <v>17</v>
      </c>
      <c r="H62" s="50">
        <v>250</v>
      </c>
      <c r="I62" s="50">
        <v>38</v>
      </c>
      <c r="J62" s="50" t="s">
        <v>29</v>
      </c>
      <c r="K62" s="50" t="s">
        <v>29</v>
      </c>
      <c r="L62" s="51">
        <v>30</v>
      </c>
      <c r="M62" s="51">
        <v>1</v>
      </c>
      <c r="N62" s="51" t="s">
        <v>29</v>
      </c>
      <c r="O62" s="51" t="s">
        <v>29</v>
      </c>
      <c r="P62" s="51" t="s">
        <v>29</v>
      </c>
      <c r="Q62" s="51" t="s">
        <v>29</v>
      </c>
      <c r="R62" s="51" t="s">
        <v>29</v>
      </c>
      <c r="S62" s="51" t="s">
        <v>29</v>
      </c>
      <c r="T62" s="51" t="s">
        <v>29</v>
      </c>
      <c r="U62" s="51" t="s">
        <v>29</v>
      </c>
      <c r="V62" s="51">
        <v>22250</v>
      </c>
      <c r="W62" s="52">
        <v>1562</v>
      </c>
      <c r="X62" s="49">
        <v>34</v>
      </c>
      <c r="Z62" s="155"/>
      <c r="AA62" s="155"/>
    </row>
    <row r="63" spans="1:27" s="67" customFormat="1" ht="12" customHeight="1">
      <c r="A63" s="87"/>
      <c r="B63" s="44"/>
      <c r="C63" s="45"/>
      <c r="D63" s="50"/>
      <c r="E63" s="50"/>
      <c r="F63" s="50"/>
      <c r="G63" s="50"/>
      <c r="H63" s="50"/>
      <c r="I63" s="50"/>
      <c r="J63" s="50"/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82"/>
      <c r="Z63" s="154"/>
      <c r="AA63" s="154"/>
    </row>
    <row r="64" spans="1:27" s="67" customFormat="1" ht="12" customHeight="1">
      <c r="A64" s="83"/>
      <c r="B64" s="68" t="s">
        <v>74</v>
      </c>
      <c r="C64" s="76"/>
      <c r="D64" s="70">
        <f>SUM(D65:D72)</f>
        <v>2800</v>
      </c>
      <c r="E64" s="70">
        <f aca="true" t="shared" si="9" ref="E64:W64">SUM(E65:E72)</f>
        <v>291</v>
      </c>
      <c r="F64" s="70">
        <f t="shared" si="9"/>
        <v>7740</v>
      </c>
      <c r="G64" s="70">
        <f t="shared" si="9"/>
        <v>1368</v>
      </c>
      <c r="H64" s="70">
        <f t="shared" si="9"/>
        <v>4270</v>
      </c>
      <c r="I64" s="70">
        <f t="shared" si="9"/>
        <v>722</v>
      </c>
      <c r="J64" s="70">
        <f t="shared" si="9"/>
        <v>14660</v>
      </c>
      <c r="K64" s="70">
        <v>239</v>
      </c>
      <c r="L64" s="70">
        <f t="shared" si="9"/>
        <v>1120</v>
      </c>
      <c r="M64" s="70">
        <v>20</v>
      </c>
      <c r="N64" s="70">
        <f t="shared" si="9"/>
        <v>101727</v>
      </c>
      <c r="O64" s="70">
        <v>2372</v>
      </c>
      <c r="P64" s="70">
        <f t="shared" si="9"/>
        <v>235</v>
      </c>
      <c r="Q64" s="70">
        <f t="shared" si="9"/>
        <v>33</v>
      </c>
      <c r="R64" s="70">
        <f t="shared" si="9"/>
        <v>1240</v>
      </c>
      <c r="S64" s="70">
        <f t="shared" si="9"/>
        <v>134</v>
      </c>
      <c r="T64" s="70">
        <f t="shared" si="9"/>
        <v>1619</v>
      </c>
      <c r="U64" s="70">
        <f t="shared" si="9"/>
        <v>149</v>
      </c>
      <c r="V64" s="70">
        <f t="shared" si="9"/>
        <v>1623</v>
      </c>
      <c r="W64" s="77">
        <f t="shared" si="9"/>
        <v>41</v>
      </c>
      <c r="X64" s="64" t="s">
        <v>75</v>
      </c>
      <c r="Z64" s="154"/>
      <c r="AA64" s="154"/>
    </row>
    <row r="65" spans="1:27" ht="12" customHeight="1">
      <c r="A65" s="78">
        <v>35</v>
      </c>
      <c r="B65" s="44"/>
      <c r="C65" s="45" t="s">
        <v>76</v>
      </c>
      <c r="D65" s="58">
        <v>510</v>
      </c>
      <c r="E65" s="58">
        <v>46</v>
      </c>
      <c r="F65" s="58">
        <v>2640</v>
      </c>
      <c r="G65" s="58">
        <v>438</v>
      </c>
      <c r="H65" s="58">
        <v>1250</v>
      </c>
      <c r="I65" s="58">
        <v>165</v>
      </c>
      <c r="J65" s="58">
        <v>510</v>
      </c>
      <c r="K65" s="58">
        <v>8</v>
      </c>
      <c r="L65" s="59">
        <v>450</v>
      </c>
      <c r="M65" s="59">
        <v>9</v>
      </c>
      <c r="N65" s="59">
        <v>24500</v>
      </c>
      <c r="O65" s="59">
        <v>559</v>
      </c>
      <c r="P65" s="59">
        <v>50</v>
      </c>
      <c r="Q65" s="59">
        <v>3</v>
      </c>
      <c r="R65" s="59">
        <v>420</v>
      </c>
      <c r="S65" s="81">
        <v>2</v>
      </c>
      <c r="T65" s="59">
        <v>60</v>
      </c>
      <c r="U65" s="59">
        <v>2</v>
      </c>
      <c r="V65" s="59">
        <v>100</v>
      </c>
      <c r="W65" s="60">
        <v>4</v>
      </c>
      <c r="X65" s="82">
        <v>35</v>
      </c>
      <c r="Z65" s="144"/>
      <c r="AA65" s="144"/>
    </row>
    <row r="66" spans="1:27" s="85" customFormat="1" ht="12" customHeight="1">
      <c r="A66" s="78">
        <v>36</v>
      </c>
      <c r="B66" s="44"/>
      <c r="C66" s="45" t="s">
        <v>77</v>
      </c>
      <c r="D66" s="50">
        <v>600</v>
      </c>
      <c r="E66" s="50">
        <v>60</v>
      </c>
      <c r="F66" s="50">
        <v>2000</v>
      </c>
      <c r="G66" s="50">
        <v>315</v>
      </c>
      <c r="H66" s="50">
        <v>900</v>
      </c>
      <c r="I66" s="50">
        <v>135</v>
      </c>
      <c r="J66" s="50">
        <v>1500</v>
      </c>
      <c r="K66" s="50">
        <v>23</v>
      </c>
      <c r="L66" s="51">
        <v>400</v>
      </c>
      <c r="M66" s="51">
        <v>8</v>
      </c>
      <c r="N66" s="51">
        <v>22100</v>
      </c>
      <c r="O66" s="51">
        <v>553</v>
      </c>
      <c r="P66" s="51">
        <v>50</v>
      </c>
      <c r="Q66" s="51">
        <v>10</v>
      </c>
      <c r="R66" s="51">
        <v>300</v>
      </c>
      <c r="S66" s="51">
        <v>54</v>
      </c>
      <c r="T66" s="51">
        <v>290</v>
      </c>
      <c r="U66" s="51">
        <v>22</v>
      </c>
      <c r="V66" s="51" t="s">
        <v>29</v>
      </c>
      <c r="W66" s="52" t="s">
        <v>29</v>
      </c>
      <c r="X66" s="49">
        <v>36</v>
      </c>
      <c r="Z66" s="155"/>
      <c r="AA66" s="155"/>
    </row>
    <row r="67" spans="1:27" ht="12" customHeight="1">
      <c r="A67" s="78">
        <v>37</v>
      </c>
      <c r="B67" s="44"/>
      <c r="C67" s="45" t="s">
        <v>78</v>
      </c>
      <c r="D67" s="50">
        <v>180</v>
      </c>
      <c r="E67" s="50">
        <v>14</v>
      </c>
      <c r="F67" s="50">
        <v>430</v>
      </c>
      <c r="G67" s="50">
        <v>63</v>
      </c>
      <c r="H67" s="50">
        <v>250</v>
      </c>
      <c r="I67" s="50">
        <v>30</v>
      </c>
      <c r="J67" s="50">
        <v>300</v>
      </c>
      <c r="K67" s="50">
        <v>5</v>
      </c>
      <c r="L67" s="51" t="s">
        <v>29</v>
      </c>
      <c r="M67" s="51" t="s">
        <v>29</v>
      </c>
      <c r="N67" s="51">
        <v>3683</v>
      </c>
      <c r="O67" s="51">
        <v>83</v>
      </c>
      <c r="P67" s="51">
        <v>20</v>
      </c>
      <c r="Q67" s="51">
        <v>4</v>
      </c>
      <c r="R67" s="51">
        <v>60</v>
      </c>
      <c r="S67" s="51">
        <v>1</v>
      </c>
      <c r="T67" s="51">
        <v>250</v>
      </c>
      <c r="U67" s="51">
        <v>20</v>
      </c>
      <c r="V67" s="51" t="s">
        <v>29</v>
      </c>
      <c r="W67" s="52" t="s">
        <v>29</v>
      </c>
      <c r="X67" s="49">
        <v>37</v>
      </c>
      <c r="Z67" s="144"/>
      <c r="AA67" s="144"/>
    </row>
    <row r="68" spans="1:27" ht="12" customHeight="1">
      <c r="A68" s="78">
        <v>38</v>
      </c>
      <c r="B68" s="44"/>
      <c r="C68" s="45" t="s">
        <v>79</v>
      </c>
      <c r="D68" s="50">
        <v>170</v>
      </c>
      <c r="E68" s="50">
        <v>9</v>
      </c>
      <c r="F68" s="50">
        <v>300</v>
      </c>
      <c r="G68" s="50">
        <v>38</v>
      </c>
      <c r="H68" s="50">
        <v>300</v>
      </c>
      <c r="I68" s="50">
        <v>48</v>
      </c>
      <c r="J68" s="50">
        <v>300</v>
      </c>
      <c r="K68" s="50">
        <v>4</v>
      </c>
      <c r="L68" s="50" t="s">
        <v>29</v>
      </c>
      <c r="M68" s="50" t="s">
        <v>29</v>
      </c>
      <c r="N68" s="50">
        <v>6100</v>
      </c>
      <c r="O68" s="88">
        <v>146</v>
      </c>
      <c r="P68" s="88">
        <v>30</v>
      </c>
      <c r="Q68" s="50">
        <v>11</v>
      </c>
      <c r="R68" s="50">
        <v>80</v>
      </c>
      <c r="S68" s="50">
        <v>23</v>
      </c>
      <c r="T68" s="50">
        <v>280</v>
      </c>
      <c r="U68" s="50">
        <v>60</v>
      </c>
      <c r="V68" s="50">
        <v>50</v>
      </c>
      <c r="W68" s="52" t="s">
        <v>29</v>
      </c>
      <c r="X68" s="49">
        <v>38</v>
      </c>
      <c r="Z68" s="144"/>
      <c r="AA68" s="144"/>
    </row>
    <row r="69" spans="1:27" s="85" customFormat="1" ht="12" customHeight="1">
      <c r="A69" s="78">
        <v>39</v>
      </c>
      <c r="B69" s="44"/>
      <c r="C69" s="45" t="s">
        <v>80</v>
      </c>
      <c r="D69" s="58">
        <v>180</v>
      </c>
      <c r="E69" s="58">
        <v>16</v>
      </c>
      <c r="F69" s="58">
        <v>580</v>
      </c>
      <c r="G69" s="57">
        <v>110</v>
      </c>
      <c r="H69" s="57">
        <v>270</v>
      </c>
      <c r="I69" s="58">
        <v>49</v>
      </c>
      <c r="J69" s="58" t="s">
        <v>29</v>
      </c>
      <c r="K69" s="58" t="s">
        <v>29</v>
      </c>
      <c r="L69" s="59" t="s">
        <v>29</v>
      </c>
      <c r="M69" s="59" t="s">
        <v>29</v>
      </c>
      <c r="N69" s="59">
        <v>4142</v>
      </c>
      <c r="O69" s="59">
        <v>85</v>
      </c>
      <c r="P69" s="50" t="s">
        <v>29</v>
      </c>
      <c r="Q69" s="50" t="s">
        <v>29</v>
      </c>
      <c r="R69" s="59">
        <v>200</v>
      </c>
      <c r="S69" s="59">
        <v>45</v>
      </c>
      <c r="T69" s="59">
        <v>65</v>
      </c>
      <c r="U69" s="59">
        <v>4</v>
      </c>
      <c r="V69" s="59" t="s">
        <v>29</v>
      </c>
      <c r="W69" s="60" t="s">
        <v>29</v>
      </c>
      <c r="X69" s="82">
        <v>39</v>
      </c>
      <c r="Z69" s="155"/>
      <c r="AA69" s="155"/>
    </row>
    <row r="70" spans="1:27" ht="12" customHeight="1">
      <c r="A70" s="78">
        <v>40</v>
      </c>
      <c r="B70" s="44"/>
      <c r="C70" s="45" t="s">
        <v>81</v>
      </c>
      <c r="D70" s="50">
        <v>700</v>
      </c>
      <c r="E70" s="50">
        <v>91</v>
      </c>
      <c r="F70" s="50">
        <v>1400</v>
      </c>
      <c r="G70" s="50">
        <v>333</v>
      </c>
      <c r="H70" s="50">
        <v>900</v>
      </c>
      <c r="I70" s="50">
        <v>238</v>
      </c>
      <c r="J70" s="50">
        <v>12000</v>
      </c>
      <c r="K70" s="50">
        <v>199</v>
      </c>
      <c r="L70" s="51">
        <v>80</v>
      </c>
      <c r="M70" s="51">
        <v>1</v>
      </c>
      <c r="N70" s="51">
        <v>28058</v>
      </c>
      <c r="O70" s="51">
        <v>648</v>
      </c>
      <c r="P70" s="51" t="s">
        <v>29</v>
      </c>
      <c r="Q70" s="51" t="s">
        <v>29</v>
      </c>
      <c r="R70" s="51">
        <v>110</v>
      </c>
      <c r="S70" s="51">
        <v>4</v>
      </c>
      <c r="T70" s="51">
        <v>324</v>
      </c>
      <c r="U70" s="51">
        <v>26</v>
      </c>
      <c r="V70" s="51">
        <v>1473</v>
      </c>
      <c r="W70" s="52">
        <v>37</v>
      </c>
      <c r="X70" s="49">
        <v>40</v>
      </c>
      <c r="Z70" s="144"/>
      <c r="AA70" s="144"/>
    </row>
    <row r="71" spans="1:27" ht="12" customHeight="1">
      <c r="A71" s="78">
        <v>41</v>
      </c>
      <c r="B71" s="44"/>
      <c r="C71" s="45" t="s">
        <v>82</v>
      </c>
      <c r="D71" s="50">
        <v>100</v>
      </c>
      <c r="E71" s="50">
        <v>15</v>
      </c>
      <c r="F71" s="50">
        <v>250</v>
      </c>
      <c r="G71" s="50">
        <v>50</v>
      </c>
      <c r="H71" s="50">
        <v>100</v>
      </c>
      <c r="I71" s="50">
        <v>15</v>
      </c>
      <c r="J71" s="50">
        <v>50</v>
      </c>
      <c r="K71" s="50">
        <v>1</v>
      </c>
      <c r="L71" s="50">
        <v>30</v>
      </c>
      <c r="M71" s="50">
        <v>1</v>
      </c>
      <c r="N71" s="50">
        <v>5320</v>
      </c>
      <c r="O71" s="50">
        <v>114</v>
      </c>
      <c r="P71" s="50">
        <v>30</v>
      </c>
      <c r="Q71" s="50">
        <v>1</v>
      </c>
      <c r="R71" s="50">
        <v>20</v>
      </c>
      <c r="S71" s="50">
        <v>1</v>
      </c>
      <c r="T71" s="50">
        <v>140</v>
      </c>
      <c r="U71" s="50">
        <v>3</v>
      </c>
      <c r="V71" s="50" t="s">
        <v>29</v>
      </c>
      <c r="W71" s="52" t="s">
        <v>29</v>
      </c>
      <c r="X71" s="49">
        <v>41</v>
      </c>
      <c r="Z71" s="144"/>
      <c r="AA71" s="144"/>
    </row>
    <row r="72" spans="1:27" ht="12" customHeight="1">
      <c r="A72" s="78">
        <v>42</v>
      </c>
      <c r="B72" s="44"/>
      <c r="C72" s="45" t="s">
        <v>83</v>
      </c>
      <c r="D72" s="58">
        <v>360</v>
      </c>
      <c r="E72" s="58">
        <v>40</v>
      </c>
      <c r="F72" s="58">
        <v>140</v>
      </c>
      <c r="G72" s="58">
        <v>21</v>
      </c>
      <c r="H72" s="58">
        <v>300</v>
      </c>
      <c r="I72" s="58">
        <v>42</v>
      </c>
      <c r="J72" s="58" t="s">
        <v>29</v>
      </c>
      <c r="K72" s="58" t="s">
        <v>29</v>
      </c>
      <c r="L72" s="59">
        <v>160</v>
      </c>
      <c r="M72" s="59">
        <v>2</v>
      </c>
      <c r="N72" s="59">
        <v>7824</v>
      </c>
      <c r="O72" s="59">
        <v>185</v>
      </c>
      <c r="P72" s="50">
        <v>55</v>
      </c>
      <c r="Q72" s="50">
        <v>4</v>
      </c>
      <c r="R72" s="59">
        <v>50</v>
      </c>
      <c r="S72" s="59">
        <v>4</v>
      </c>
      <c r="T72" s="59">
        <v>210</v>
      </c>
      <c r="U72" s="59">
        <v>12</v>
      </c>
      <c r="V72" s="59" t="s">
        <v>29</v>
      </c>
      <c r="W72" s="60" t="s">
        <v>29</v>
      </c>
      <c r="X72" s="82">
        <v>42</v>
      </c>
      <c r="Z72" s="144"/>
      <c r="AA72" s="144"/>
    </row>
    <row r="73" spans="1:27" s="67" customFormat="1" ht="12" customHeight="1">
      <c r="A73" s="87"/>
      <c r="B73" s="44"/>
      <c r="C73" s="45"/>
      <c r="D73" s="50"/>
      <c r="E73" s="50"/>
      <c r="F73" s="50"/>
      <c r="G73" s="50"/>
      <c r="H73" s="50"/>
      <c r="I73" s="50"/>
      <c r="J73" s="50"/>
      <c r="K73" s="50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82"/>
      <c r="Z73" s="154"/>
      <c r="AA73" s="154"/>
    </row>
    <row r="74" spans="1:27" s="67" customFormat="1" ht="12" customHeight="1">
      <c r="A74" s="92"/>
      <c r="B74" s="68" t="s">
        <v>84</v>
      </c>
      <c r="C74" s="76"/>
      <c r="D74" s="70">
        <f>SUM(D75:D77)</f>
        <v>1110</v>
      </c>
      <c r="E74" s="70">
        <f aca="true" t="shared" si="10" ref="E74:W74">SUM(E75:E77)</f>
        <v>97</v>
      </c>
      <c r="F74" s="70">
        <f t="shared" si="10"/>
        <v>2740</v>
      </c>
      <c r="G74" s="70">
        <v>607</v>
      </c>
      <c r="H74" s="70">
        <f t="shared" si="10"/>
        <v>3800</v>
      </c>
      <c r="I74" s="70">
        <v>998</v>
      </c>
      <c r="J74" s="70">
        <f t="shared" si="10"/>
        <v>700</v>
      </c>
      <c r="K74" s="70">
        <f t="shared" si="10"/>
        <v>10</v>
      </c>
      <c r="L74" s="70">
        <f t="shared" si="10"/>
        <v>60</v>
      </c>
      <c r="M74" s="70">
        <f t="shared" si="10"/>
        <v>1</v>
      </c>
      <c r="N74" s="70">
        <f t="shared" si="10"/>
        <v>10775</v>
      </c>
      <c r="O74" s="70">
        <v>250</v>
      </c>
      <c r="P74" s="70">
        <f t="shared" si="10"/>
        <v>134</v>
      </c>
      <c r="Q74" s="70">
        <f t="shared" si="10"/>
        <v>7</v>
      </c>
      <c r="R74" s="70">
        <f t="shared" si="10"/>
        <v>60</v>
      </c>
      <c r="S74" s="70">
        <f t="shared" si="10"/>
        <v>7</v>
      </c>
      <c r="T74" s="70">
        <f t="shared" si="10"/>
        <v>281</v>
      </c>
      <c r="U74" s="70">
        <f t="shared" si="10"/>
        <v>16</v>
      </c>
      <c r="V74" s="70">
        <f t="shared" si="10"/>
        <v>0</v>
      </c>
      <c r="W74" s="77">
        <f t="shared" si="10"/>
        <v>0</v>
      </c>
      <c r="X74" s="74" t="s">
        <v>127</v>
      </c>
      <c r="Z74" s="154"/>
      <c r="AA74" s="154"/>
    </row>
    <row r="75" spans="1:27" s="85" customFormat="1" ht="12" customHeight="1">
      <c r="A75" s="87">
        <v>43</v>
      </c>
      <c r="B75" s="44"/>
      <c r="C75" s="45" t="s">
        <v>86</v>
      </c>
      <c r="D75" s="50">
        <v>620</v>
      </c>
      <c r="E75" s="50">
        <v>50</v>
      </c>
      <c r="F75" s="50">
        <v>630</v>
      </c>
      <c r="G75" s="50">
        <v>69</v>
      </c>
      <c r="H75" s="50">
        <v>840</v>
      </c>
      <c r="I75" s="50">
        <v>103</v>
      </c>
      <c r="J75" s="50">
        <v>610</v>
      </c>
      <c r="K75" s="50">
        <v>9</v>
      </c>
      <c r="L75" s="51">
        <v>20</v>
      </c>
      <c r="M75" s="157">
        <v>0</v>
      </c>
      <c r="N75" s="51">
        <v>8275</v>
      </c>
      <c r="O75" s="51">
        <v>199</v>
      </c>
      <c r="P75" s="51">
        <v>95</v>
      </c>
      <c r="Q75" s="51">
        <v>4</v>
      </c>
      <c r="R75" s="51">
        <v>5</v>
      </c>
      <c r="S75" s="51" t="s">
        <v>29</v>
      </c>
      <c r="T75" s="51">
        <v>160</v>
      </c>
      <c r="U75" s="51">
        <v>6</v>
      </c>
      <c r="V75" s="59" t="s">
        <v>29</v>
      </c>
      <c r="W75" s="60" t="s">
        <v>29</v>
      </c>
      <c r="X75" s="49">
        <v>43</v>
      </c>
      <c r="Z75" s="155"/>
      <c r="AA75" s="155"/>
    </row>
    <row r="76" spans="1:27" ht="12" customHeight="1">
      <c r="A76" s="87">
        <v>44</v>
      </c>
      <c r="B76" s="44"/>
      <c r="C76" s="45" t="s">
        <v>87</v>
      </c>
      <c r="D76" s="50">
        <v>390</v>
      </c>
      <c r="E76" s="50">
        <v>35</v>
      </c>
      <c r="F76" s="50">
        <v>910</v>
      </c>
      <c r="G76" s="50">
        <v>179</v>
      </c>
      <c r="H76" s="50">
        <v>810</v>
      </c>
      <c r="I76" s="50">
        <v>273</v>
      </c>
      <c r="J76" s="50" t="s">
        <v>29</v>
      </c>
      <c r="K76" s="50" t="s">
        <v>29</v>
      </c>
      <c r="L76" s="51">
        <v>20</v>
      </c>
      <c r="M76" s="51">
        <v>1</v>
      </c>
      <c r="N76" s="51">
        <v>600</v>
      </c>
      <c r="O76" s="51">
        <v>14</v>
      </c>
      <c r="P76" s="51">
        <v>34</v>
      </c>
      <c r="Q76" s="51">
        <v>2</v>
      </c>
      <c r="R76" s="51">
        <v>15</v>
      </c>
      <c r="S76" s="51">
        <v>1</v>
      </c>
      <c r="T76" s="51">
        <v>21</v>
      </c>
      <c r="U76" s="51">
        <v>1</v>
      </c>
      <c r="V76" s="59" t="s">
        <v>29</v>
      </c>
      <c r="W76" s="60" t="s">
        <v>29</v>
      </c>
      <c r="X76" s="49">
        <v>44</v>
      </c>
      <c r="Z76" s="144"/>
      <c r="AA76" s="144"/>
    </row>
    <row r="77" spans="1:27" ht="12" customHeight="1">
      <c r="A77" s="87">
        <v>45</v>
      </c>
      <c r="B77" s="44"/>
      <c r="C77" s="45" t="s">
        <v>88</v>
      </c>
      <c r="D77" s="50">
        <v>100</v>
      </c>
      <c r="E77" s="50">
        <v>12</v>
      </c>
      <c r="F77" s="50">
        <v>1200</v>
      </c>
      <c r="G77" s="50">
        <v>360</v>
      </c>
      <c r="H77" s="50">
        <v>2150</v>
      </c>
      <c r="I77" s="50">
        <v>623</v>
      </c>
      <c r="J77" s="50">
        <v>90</v>
      </c>
      <c r="K77" s="50">
        <v>1</v>
      </c>
      <c r="L77" s="50">
        <v>20</v>
      </c>
      <c r="M77" s="157">
        <v>0</v>
      </c>
      <c r="N77" s="50">
        <v>1900</v>
      </c>
      <c r="O77" s="50">
        <v>36</v>
      </c>
      <c r="P77" s="50">
        <v>5</v>
      </c>
      <c r="Q77" s="50">
        <v>1</v>
      </c>
      <c r="R77" s="50">
        <v>40</v>
      </c>
      <c r="S77" s="50">
        <v>6</v>
      </c>
      <c r="T77" s="50">
        <v>100</v>
      </c>
      <c r="U77" s="50">
        <v>9</v>
      </c>
      <c r="V77" s="59" t="s">
        <v>29</v>
      </c>
      <c r="W77" s="60" t="s">
        <v>29</v>
      </c>
      <c r="X77" s="49">
        <v>45</v>
      </c>
      <c r="Z77" s="144"/>
      <c r="AA77" s="144"/>
    </row>
    <row r="78" spans="1:27" s="67" customFormat="1" ht="12" customHeight="1">
      <c r="A78" s="87"/>
      <c r="B78" s="44"/>
      <c r="C78" s="45"/>
      <c r="D78" s="58"/>
      <c r="E78" s="58"/>
      <c r="F78" s="58"/>
      <c r="G78" s="57"/>
      <c r="H78" s="57"/>
      <c r="I78" s="58"/>
      <c r="J78" s="58"/>
      <c r="K78" s="58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82"/>
      <c r="Z78" s="154"/>
      <c r="AA78" s="154"/>
    </row>
    <row r="79" spans="1:27" s="67" customFormat="1" ht="12" customHeight="1">
      <c r="A79" s="83"/>
      <c r="B79" s="68" t="s">
        <v>89</v>
      </c>
      <c r="C79" s="76"/>
      <c r="D79" s="70">
        <f>SUM(D80:D81)</f>
        <v>900</v>
      </c>
      <c r="E79" s="70">
        <f aca="true" t="shared" si="11" ref="E79:W79">SUM(E80:E81)</f>
        <v>115</v>
      </c>
      <c r="F79" s="70">
        <f t="shared" si="11"/>
        <v>2900</v>
      </c>
      <c r="G79" s="70">
        <f t="shared" si="11"/>
        <v>374</v>
      </c>
      <c r="H79" s="70">
        <f t="shared" si="11"/>
        <v>10700</v>
      </c>
      <c r="I79" s="70">
        <f t="shared" si="11"/>
        <v>3635</v>
      </c>
      <c r="J79" s="70">
        <f t="shared" si="11"/>
        <v>6500</v>
      </c>
      <c r="K79" s="70">
        <f t="shared" si="11"/>
        <v>55</v>
      </c>
      <c r="L79" s="70">
        <f t="shared" si="11"/>
        <v>100</v>
      </c>
      <c r="M79" s="70">
        <f t="shared" si="11"/>
        <v>1</v>
      </c>
      <c r="N79" s="70">
        <f t="shared" si="11"/>
        <v>7800</v>
      </c>
      <c r="O79" s="70">
        <f t="shared" si="11"/>
        <v>141</v>
      </c>
      <c r="P79" s="70">
        <f t="shared" si="11"/>
        <v>2400</v>
      </c>
      <c r="Q79" s="70">
        <v>310</v>
      </c>
      <c r="R79" s="70">
        <f t="shared" si="11"/>
        <v>170</v>
      </c>
      <c r="S79" s="70">
        <f t="shared" si="11"/>
        <v>2</v>
      </c>
      <c r="T79" s="70">
        <f t="shared" si="11"/>
        <v>1629</v>
      </c>
      <c r="U79" s="70">
        <f t="shared" si="11"/>
        <v>222</v>
      </c>
      <c r="V79" s="70">
        <f t="shared" si="11"/>
        <v>0</v>
      </c>
      <c r="W79" s="77">
        <f t="shared" si="11"/>
        <v>0</v>
      </c>
      <c r="X79" s="74" t="s">
        <v>90</v>
      </c>
      <c r="Z79" s="154"/>
      <c r="AA79" s="154"/>
    </row>
    <row r="80" spans="1:27" s="85" customFormat="1" ht="12" customHeight="1">
      <c r="A80" s="78">
        <v>46</v>
      </c>
      <c r="B80" s="44"/>
      <c r="C80" s="45" t="s">
        <v>91</v>
      </c>
      <c r="D80" s="50">
        <v>500</v>
      </c>
      <c r="E80" s="50">
        <v>75</v>
      </c>
      <c r="F80" s="50">
        <v>1400</v>
      </c>
      <c r="G80" s="50">
        <v>158</v>
      </c>
      <c r="H80" s="50">
        <v>9200</v>
      </c>
      <c r="I80" s="50">
        <v>3195</v>
      </c>
      <c r="J80" s="50">
        <v>1500</v>
      </c>
      <c r="K80" s="50">
        <v>15</v>
      </c>
      <c r="L80" s="51">
        <v>100</v>
      </c>
      <c r="M80" s="51">
        <v>1</v>
      </c>
      <c r="N80" s="51">
        <v>1500</v>
      </c>
      <c r="O80" s="51">
        <v>21</v>
      </c>
      <c r="P80" s="51">
        <v>1700</v>
      </c>
      <c r="Q80" s="51">
        <v>213</v>
      </c>
      <c r="R80" s="51">
        <v>100</v>
      </c>
      <c r="S80" s="51">
        <v>2</v>
      </c>
      <c r="T80" s="51">
        <v>539</v>
      </c>
      <c r="U80" s="51">
        <v>92</v>
      </c>
      <c r="V80" s="58" t="s">
        <v>139</v>
      </c>
      <c r="W80" s="60" t="s">
        <v>139</v>
      </c>
      <c r="X80" s="49">
        <v>46</v>
      </c>
      <c r="Z80" s="155"/>
      <c r="AA80" s="155"/>
    </row>
    <row r="81" spans="1:27" ht="12" customHeight="1">
      <c r="A81" s="78">
        <v>47</v>
      </c>
      <c r="B81" s="44"/>
      <c r="C81" s="45" t="s">
        <v>92</v>
      </c>
      <c r="D81" s="50">
        <v>400</v>
      </c>
      <c r="E81" s="50">
        <v>40</v>
      </c>
      <c r="F81" s="50">
        <v>1500</v>
      </c>
      <c r="G81" s="50">
        <v>216</v>
      </c>
      <c r="H81" s="50">
        <v>1500</v>
      </c>
      <c r="I81" s="50">
        <v>440</v>
      </c>
      <c r="J81" s="50">
        <v>5000</v>
      </c>
      <c r="K81" s="50">
        <v>40</v>
      </c>
      <c r="L81" s="51" t="s">
        <v>139</v>
      </c>
      <c r="M81" s="51" t="s">
        <v>139</v>
      </c>
      <c r="N81" s="51">
        <v>6300</v>
      </c>
      <c r="O81" s="93">
        <v>120</v>
      </c>
      <c r="P81" s="93">
        <v>700</v>
      </c>
      <c r="Q81" s="50">
        <v>98</v>
      </c>
      <c r="R81" s="51">
        <v>70</v>
      </c>
      <c r="S81" s="51" t="s">
        <v>139</v>
      </c>
      <c r="T81" s="51">
        <v>1090</v>
      </c>
      <c r="U81" s="51">
        <v>130</v>
      </c>
      <c r="V81" s="58" t="s">
        <v>139</v>
      </c>
      <c r="W81" s="60" t="s">
        <v>139</v>
      </c>
      <c r="X81" s="49">
        <v>47</v>
      </c>
      <c r="Z81" s="144"/>
      <c r="AA81" s="144"/>
    </row>
    <row r="82" spans="1:27" s="67" customFormat="1" ht="12" customHeight="1">
      <c r="A82" s="87"/>
      <c r="B82" s="44"/>
      <c r="C82" s="45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88"/>
      <c r="P82" s="88"/>
      <c r="Q82" s="88"/>
      <c r="R82" s="50"/>
      <c r="S82" s="50"/>
      <c r="T82" s="50"/>
      <c r="U82" s="50"/>
      <c r="V82" s="50"/>
      <c r="W82" s="52"/>
      <c r="X82" s="49"/>
      <c r="Z82" s="154"/>
      <c r="AA82" s="154"/>
    </row>
    <row r="83" spans="1:27" s="67" customFormat="1" ht="12" customHeight="1">
      <c r="A83" s="83"/>
      <c r="B83" s="68" t="s">
        <v>93</v>
      </c>
      <c r="C83" s="76"/>
      <c r="D83" s="70">
        <f>SUM(D84:D88)</f>
        <v>377</v>
      </c>
      <c r="E83" s="70">
        <v>34</v>
      </c>
      <c r="F83" s="70">
        <f aca="true" t="shared" si="12" ref="F83:W83">SUM(F84:F88)</f>
        <v>3670</v>
      </c>
      <c r="G83" s="70">
        <v>940</v>
      </c>
      <c r="H83" s="70">
        <f t="shared" si="12"/>
        <v>2505</v>
      </c>
      <c r="I83" s="70">
        <v>442</v>
      </c>
      <c r="J83" s="70">
        <f t="shared" si="12"/>
        <v>5260</v>
      </c>
      <c r="K83" s="70">
        <f t="shared" si="12"/>
        <v>53</v>
      </c>
      <c r="L83" s="70">
        <f t="shared" si="12"/>
        <v>120</v>
      </c>
      <c r="M83" s="70">
        <f t="shared" si="12"/>
        <v>2</v>
      </c>
      <c r="N83" s="70">
        <f t="shared" si="12"/>
        <v>5153</v>
      </c>
      <c r="O83" s="70">
        <v>119</v>
      </c>
      <c r="P83" s="70">
        <f t="shared" si="12"/>
        <v>1950</v>
      </c>
      <c r="Q83" s="70">
        <f t="shared" si="12"/>
        <v>213</v>
      </c>
      <c r="R83" s="70">
        <f t="shared" si="12"/>
        <v>95</v>
      </c>
      <c r="S83" s="70">
        <v>5</v>
      </c>
      <c r="T83" s="70">
        <f t="shared" si="12"/>
        <v>1030</v>
      </c>
      <c r="U83" s="70">
        <v>33</v>
      </c>
      <c r="V83" s="70">
        <f t="shared" si="12"/>
        <v>18</v>
      </c>
      <c r="W83" s="77">
        <f t="shared" si="12"/>
        <v>2</v>
      </c>
      <c r="X83" s="74" t="s">
        <v>94</v>
      </c>
      <c r="Z83" s="154"/>
      <c r="AA83" s="154"/>
    </row>
    <row r="84" spans="1:27" ht="12" customHeight="1">
      <c r="A84" s="78">
        <v>48</v>
      </c>
      <c r="B84" s="87"/>
      <c r="C84" s="45" t="s">
        <v>95</v>
      </c>
      <c r="D84" s="50">
        <v>25</v>
      </c>
      <c r="E84" s="50">
        <v>3</v>
      </c>
      <c r="F84" s="50">
        <v>120</v>
      </c>
      <c r="G84" s="50">
        <v>16</v>
      </c>
      <c r="H84" s="50">
        <v>150</v>
      </c>
      <c r="I84" s="50">
        <v>17</v>
      </c>
      <c r="J84" s="50">
        <v>300</v>
      </c>
      <c r="K84" s="50">
        <v>3</v>
      </c>
      <c r="L84" s="51" t="s">
        <v>96</v>
      </c>
      <c r="M84" s="51" t="s">
        <v>96</v>
      </c>
      <c r="N84" s="51" t="s">
        <v>96</v>
      </c>
      <c r="O84" s="51" t="s">
        <v>96</v>
      </c>
      <c r="P84" s="51" t="s">
        <v>96</v>
      </c>
      <c r="Q84" s="51" t="s">
        <v>96</v>
      </c>
      <c r="R84" s="51" t="s">
        <v>96</v>
      </c>
      <c r="S84" s="51" t="s">
        <v>96</v>
      </c>
      <c r="T84" s="51" t="s">
        <v>96</v>
      </c>
      <c r="U84" s="51" t="s">
        <v>96</v>
      </c>
      <c r="V84" s="51" t="s">
        <v>96</v>
      </c>
      <c r="W84" s="52" t="s">
        <v>96</v>
      </c>
      <c r="X84" s="49">
        <v>48</v>
      </c>
      <c r="Z84" s="144"/>
      <c r="AA84" s="144"/>
    </row>
    <row r="85" spans="1:27" ht="12" customHeight="1">
      <c r="A85" s="78">
        <v>49</v>
      </c>
      <c r="B85" s="87"/>
      <c r="C85" s="45" t="s">
        <v>97</v>
      </c>
      <c r="D85" s="50">
        <v>62</v>
      </c>
      <c r="E85" s="50">
        <v>5</v>
      </c>
      <c r="F85" s="50">
        <v>250</v>
      </c>
      <c r="G85" s="50">
        <v>63</v>
      </c>
      <c r="H85" s="50">
        <v>35</v>
      </c>
      <c r="I85" s="50">
        <v>9</v>
      </c>
      <c r="J85" s="50">
        <v>100</v>
      </c>
      <c r="K85" s="50">
        <v>1</v>
      </c>
      <c r="L85" s="50" t="s">
        <v>96</v>
      </c>
      <c r="M85" s="50" t="s">
        <v>96</v>
      </c>
      <c r="N85" s="50" t="s">
        <v>96</v>
      </c>
      <c r="O85" s="50" t="s">
        <v>96</v>
      </c>
      <c r="P85" s="50" t="s">
        <v>96</v>
      </c>
      <c r="Q85" s="50" t="s">
        <v>96</v>
      </c>
      <c r="R85" s="50">
        <v>30</v>
      </c>
      <c r="S85" s="50">
        <v>1</v>
      </c>
      <c r="T85" s="50">
        <v>10</v>
      </c>
      <c r="U85" s="50">
        <v>1</v>
      </c>
      <c r="V85" s="50" t="s">
        <v>96</v>
      </c>
      <c r="W85" s="52" t="s">
        <v>96</v>
      </c>
      <c r="X85" s="49">
        <v>49</v>
      </c>
      <c r="Z85" s="144"/>
      <c r="AA85" s="144"/>
    </row>
    <row r="86" spans="1:27" ht="12" customHeight="1">
      <c r="A86" s="78">
        <v>50</v>
      </c>
      <c r="B86" s="87"/>
      <c r="C86" s="45" t="s">
        <v>98</v>
      </c>
      <c r="D86" s="50">
        <v>120</v>
      </c>
      <c r="E86" s="50">
        <v>10</v>
      </c>
      <c r="F86" s="50">
        <v>850</v>
      </c>
      <c r="G86" s="50">
        <v>213</v>
      </c>
      <c r="H86" s="50">
        <v>170</v>
      </c>
      <c r="I86" s="50">
        <v>34</v>
      </c>
      <c r="J86" s="50">
        <v>220</v>
      </c>
      <c r="K86" s="50">
        <v>3</v>
      </c>
      <c r="L86" s="50" t="s">
        <v>96</v>
      </c>
      <c r="M86" s="50" t="s">
        <v>96</v>
      </c>
      <c r="N86" s="50" t="s">
        <v>96</v>
      </c>
      <c r="O86" s="50" t="s">
        <v>96</v>
      </c>
      <c r="P86" s="50" t="s">
        <v>96</v>
      </c>
      <c r="Q86" s="50" t="s">
        <v>96</v>
      </c>
      <c r="R86" s="50" t="s">
        <v>96</v>
      </c>
      <c r="S86" s="50" t="s">
        <v>96</v>
      </c>
      <c r="T86" s="50" t="s">
        <v>96</v>
      </c>
      <c r="U86" s="50" t="s">
        <v>96</v>
      </c>
      <c r="V86" s="50">
        <v>3</v>
      </c>
      <c r="W86" s="52" t="s">
        <v>96</v>
      </c>
      <c r="X86" s="82">
        <v>50</v>
      </c>
      <c r="Z86" s="144"/>
      <c r="AA86" s="144"/>
    </row>
    <row r="87" spans="1:27" ht="12" customHeight="1">
      <c r="A87" s="78">
        <v>51</v>
      </c>
      <c r="B87" s="87"/>
      <c r="C87" s="45" t="s">
        <v>99</v>
      </c>
      <c r="D87" s="50">
        <v>50</v>
      </c>
      <c r="E87" s="51">
        <v>5</v>
      </c>
      <c r="F87" s="50">
        <v>600</v>
      </c>
      <c r="G87" s="50">
        <v>118</v>
      </c>
      <c r="H87" s="50">
        <v>850</v>
      </c>
      <c r="I87" s="50">
        <v>165</v>
      </c>
      <c r="J87" s="50">
        <v>380</v>
      </c>
      <c r="K87" s="50">
        <v>6</v>
      </c>
      <c r="L87" s="51">
        <v>100</v>
      </c>
      <c r="M87" s="51">
        <v>2</v>
      </c>
      <c r="N87" s="51">
        <v>2452</v>
      </c>
      <c r="O87" s="51">
        <v>58</v>
      </c>
      <c r="P87" s="51">
        <v>420</v>
      </c>
      <c r="Q87" s="51">
        <v>52</v>
      </c>
      <c r="R87" s="51">
        <v>5</v>
      </c>
      <c r="S87" s="157">
        <v>0</v>
      </c>
      <c r="T87" s="51">
        <v>20</v>
      </c>
      <c r="U87" s="51" t="s">
        <v>96</v>
      </c>
      <c r="V87" s="51">
        <v>15</v>
      </c>
      <c r="W87" s="52">
        <v>2</v>
      </c>
      <c r="X87" s="94">
        <v>51</v>
      </c>
      <c r="Z87" s="144"/>
      <c r="AA87" s="144"/>
    </row>
    <row r="88" spans="1:27" ht="12" customHeight="1">
      <c r="A88" s="78">
        <v>52</v>
      </c>
      <c r="B88" s="87"/>
      <c r="C88" s="45" t="s">
        <v>100</v>
      </c>
      <c r="D88" s="58">
        <v>120</v>
      </c>
      <c r="E88" s="59">
        <v>12</v>
      </c>
      <c r="F88" s="58">
        <v>1850</v>
      </c>
      <c r="G88" s="58">
        <v>531</v>
      </c>
      <c r="H88" s="50">
        <v>1300</v>
      </c>
      <c r="I88" s="50">
        <v>218</v>
      </c>
      <c r="J88" s="58">
        <v>4260</v>
      </c>
      <c r="K88" s="58">
        <v>40</v>
      </c>
      <c r="L88" s="59">
        <v>20</v>
      </c>
      <c r="M88" s="157">
        <v>0</v>
      </c>
      <c r="N88" s="59">
        <v>2701</v>
      </c>
      <c r="O88" s="59">
        <v>62</v>
      </c>
      <c r="P88" s="59">
        <v>1530</v>
      </c>
      <c r="Q88" s="59">
        <v>161</v>
      </c>
      <c r="R88" s="59">
        <v>60</v>
      </c>
      <c r="S88" s="59">
        <v>5</v>
      </c>
      <c r="T88" s="59">
        <v>1000</v>
      </c>
      <c r="U88" s="59">
        <v>33</v>
      </c>
      <c r="V88" s="59" t="s">
        <v>96</v>
      </c>
      <c r="W88" s="60" t="s">
        <v>96</v>
      </c>
      <c r="X88" s="94">
        <v>52</v>
      </c>
      <c r="Z88" s="144"/>
      <c r="AA88" s="144"/>
    </row>
    <row r="89" spans="1:27" s="67" customFormat="1" ht="12" customHeight="1">
      <c r="A89" s="87"/>
      <c r="B89" s="44"/>
      <c r="C89" s="45"/>
      <c r="D89" s="58"/>
      <c r="E89" s="59"/>
      <c r="F89" s="58"/>
      <c r="G89" s="58"/>
      <c r="H89" s="58"/>
      <c r="I89" s="58"/>
      <c r="J89" s="58"/>
      <c r="K89" s="58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94"/>
      <c r="Z89" s="154"/>
      <c r="AA89" s="154"/>
    </row>
    <row r="90" spans="1:27" s="67" customFormat="1" ht="12" customHeight="1">
      <c r="A90" s="92"/>
      <c r="B90" s="68" t="s">
        <v>101</v>
      </c>
      <c r="C90" s="76"/>
      <c r="D90" s="70">
        <f>SUM(D91:D94)</f>
        <v>590</v>
      </c>
      <c r="E90" s="70">
        <v>63</v>
      </c>
      <c r="F90" s="70">
        <f aca="true" t="shared" si="13" ref="F90:W90">SUM(F91:F94)</f>
        <v>2750</v>
      </c>
      <c r="G90" s="70">
        <v>482</v>
      </c>
      <c r="H90" s="70">
        <f t="shared" si="13"/>
        <v>1247</v>
      </c>
      <c r="I90" s="70">
        <v>253</v>
      </c>
      <c r="J90" s="70">
        <f t="shared" si="13"/>
        <v>4900</v>
      </c>
      <c r="K90" s="70">
        <v>56</v>
      </c>
      <c r="L90" s="70">
        <f t="shared" si="13"/>
        <v>220</v>
      </c>
      <c r="M90" s="70">
        <f t="shared" si="13"/>
        <v>2</v>
      </c>
      <c r="N90" s="70">
        <f t="shared" si="13"/>
        <v>9840</v>
      </c>
      <c r="O90" s="70">
        <f t="shared" si="13"/>
        <v>216</v>
      </c>
      <c r="P90" s="70">
        <f t="shared" si="13"/>
        <v>190</v>
      </c>
      <c r="Q90" s="70">
        <v>10</v>
      </c>
      <c r="R90" s="70">
        <f t="shared" si="13"/>
        <v>238</v>
      </c>
      <c r="S90" s="70">
        <v>26</v>
      </c>
      <c r="T90" s="70">
        <f t="shared" si="13"/>
        <v>4050</v>
      </c>
      <c r="U90" s="70">
        <f t="shared" si="13"/>
        <v>469</v>
      </c>
      <c r="V90" s="70">
        <f t="shared" si="13"/>
        <v>200</v>
      </c>
      <c r="W90" s="77">
        <f t="shared" si="13"/>
        <v>61</v>
      </c>
      <c r="X90" s="95" t="s">
        <v>102</v>
      </c>
      <c r="Z90" s="154"/>
      <c r="AA90" s="154"/>
    </row>
    <row r="91" spans="1:27" ht="12" customHeight="1">
      <c r="A91" s="78">
        <v>53</v>
      </c>
      <c r="B91" s="87"/>
      <c r="C91" s="45" t="s">
        <v>103</v>
      </c>
      <c r="D91" s="58">
        <v>60</v>
      </c>
      <c r="E91" s="59">
        <v>15</v>
      </c>
      <c r="F91" s="59">
        <v>300</v>
      </c>
      <c r="G91" s="57">
        <v>120</v>
      </c>
      <c r="H91" s="50">
        <v>527</v>
      </c>
      <c r="I91" s="50">
        <v>105</v>
      </c>
      <c r="J91" s="58">
        <v>500</v>
      </c>
      <c r="K91" s="58">
        <v>7</v>
      </c>
      <c r="L91" s="59">
        <v>80</v>
      </c>
      <c r="M91" s="59">
        <v>1</v>
      </c>
      <c r="N91" s="59">
        <v>6200</v>
      </c>
      <c r="O91" s="59">
        <v>140</v>
      </c>
      <c r="P91" s="50">
        <v>30</v>
      </c>
      <c r="Q91" s="50">
        <v>2</v>
      </c>
      <c r="R91" s="59">
        <v>68</v>
      </c>
      <c r="S91" s="59">
        <v>10</v>
      </c>
      <c r="T91" s="59">
        <v>2900</v>
      </c>
      <c r="U91" s="59">
        <v>406</v>
      </c>
      <c r="V91" s="59">
        <v>190</v>
      </c>
      <c r="W91" s="60">
        <v>60</v>
      </c>
      <c r="X91" s="94">
        <v>53</v>
      </c>
      <c r="Z91" s="144"/>
      <c r="AA91" s="144"/>
    </row>
    <row r="92" spans="1:27" ht="12" customHeight="1">
      <c r="A92" s="78">
        <v>54</v>
      </c>
      <c r="B92" s="87"/>
      <c r="C92" s="45" t="s">
        <v>104</v>
      </c>
      <c r="D92" s="58">
        <v>100</v>
      </c>
      <c r="E92" s="59">
        <v>16</v>
      </c>
      <c r="F92" s="59">
        <v>900</v>
      </c>
      <c r="G92" s="58">
        <v>121</v>
      </c>
      <c r="H92" s="58">
        <v>440</v>
      </c>
      <c r="I92" s="50">
        <v>108</v>
      </c>
      <c r="J92" s="58">
        <v>1300</v>
      </c>
      <c r="K92" s="58">
        <v>15</v>
      </c>
      <c r="L92" s="59" t="s">
        <v>96</v>
      </c>
      <c r="M92" s="59" t="s">
        <v>96</v>
      </c>
      <c r="N92" s="59">
        <v>640</v>
      </c>
      <c r="O92" s="59">
        <v>17</v>
      </c>
      <c r="P92" s="59" t="s">
        <v>96</v>
      </c>
      <c r="Q92" s="59" t="s">
        <v>96</v>
      </c>
      <c r="R92" s="59">
        <v>130</v>
      </c>
      <c r="S92" s="59">
        <v>13</v>
      </c>
      <c r="T92" s="59">
        <v>580</v>
      </c>
      <c r="U92" s="59">
        <v>42</v>
      </c>
      <c r="V92" s="59">
        <v>10</v>
      </c>
      <c r="W92" s="60">
        <v>1</v>
      </c>
      <c r="X92" s="94">
        <v>54</v>
      </c>
      <c r="Z92" s="144"/>
      <c r="AA92" s="144"/>
    </row>
    <row r="93" spans="1:27" ht="12" customHeight="1">
      <c r="A93" s="78">
        <v>55</v>
      </c>
      <c r="B93" s="87"/>
      <c r="C93" s="45" t="s">
        <v>105</v>
      </c>
      <c r="D93" s="58">
        <v>80</v>
      </c>
      <c r="E93" s="59">
        <v>8</v>
      </c>
      <c r="F93" s="59">
        <v>810</v>
      </c>
      <c r="G93" s="58">
        <v>166</v>
      </c>
      <c r="H93" s="58">
        <v>110</v>
      </c>
      <c r="I93" s="58">
        <v>20</v>
      </c>
      <c r="J93" s="58">
        <v>2000</v>
      </c>
      <c r="K93" s="58">
        <v>24</v>
      </c>
      <c r="L93" s="59">
        <v>100</v>
      </c>
      <c r="M93" s="59">
        <v>1</v>
      </c>
      <c r="N93" s="59">
        <v>3000</v>
      </c>
      <c r="O93" s="59">
        <v>59</v>
      </c>
      <c r="P93" s="59">
        <v>100</v>
      </c>
      <c r="Q93" s="59">
        <v>3</v>
      </c>
      <c r="R93" s="59">
        <v>15</v>
      </c>
      <c r="S93" s="59">
        <v>1</v>
      </c>
      <c r="T93" s="59">
        <v>500</v>
      </c>
      <c r="U93" s="59">
        <v>18</v>
      </c>
      <c r="V93" s="59" t="s">
        <v>96</v>
      </c>
      <c r="W93" s="60" t="s">
        <v>96</v>
      </c>
      <c r="X93" s="94">
        <v>55</v>
      </c>
      <c r="Z93" s="144"/>
      <c r="AA93" s="144"/>
    </row>
    <row r="94" spans="1:27" ht="12" customHeight="1">
      <c r="A94" s="78">
        <v>56</v>
      </c>
      <c r="B94" s="87"/>
      <c r="C94" s="45" t="s">
        <v>106</v>
      </c>
      <c r="D94" s="58">
        <v>350</v>
      </c>
      <c r="E94" s="59">
        <v>25</v>
      </c>
      <c r="F94" s="59">
        <v>740</v>
      </c>
      <c r="G94" s="58">
        <v>74</v>
      </c>
      <c r="H94" s="58">
        <v>170</v>
      </c>
      <c r="I94" s="50">
        <v>19</v>
      </c>
      <c r="J94" s="58">
        <v>1100</v>
      </c>
      <c r="K94" s="58">
        <v>11</v>
      </c>
      <c r="L94" s="59">
        <v>40</v>
      </c>
      <c r="M94" s="157">
        <v>0</v>
      </c>
      <c r="N94" s="59" t="s">
        <v>96</v>
      </c>
      <c r="O94" s="59" t="s">
        <v>96</v>
      </c>
      <c r="P94" s="59">
        <v>60</v>
      </c>
      <c r="Q94" s="59">
        <v>6</v>
      </c>
      <c r="R94" s="59">
        <v>25</v>
      </c>
      <c r="S94" s="59">
        <v>3</v>
      </c>
      <c r="T94" s="59">
        <v>70</v>
      </c>
      <c r="U94" s="59">
        <v>3</v>
      </c>
      <c r="V94" s="59" t="s">
        <v>96</v>
      </c>
      <c r="W94" s="60" t="s">
        <v>96</v>
      </c>
      <c r="X94" s="94">
        <v>56</v>
      </c>
      <c r="Z94" s="144"/>
      <c r="AA94" s="144"/>
    </row>
    <row r="95" spans="1:27" s="67" customFormat="1" ht="12" customHeight="1">
      <c r="A95" s="5"/>
      <c r="B95" s="44"/>
      <c r="C95" s="44"/>
      <c r="D95" s="134"/>
      <c r="E95" s="59"/>
      <c r="F95" s="59"/>
      <c r="G95" s="58"/>
      <c r="H95" s="58"/>
      <c r="I95" s="58"/>
      <c r="J95" s="58"/>
      <c r="K95" s="58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94"/>
      <c r="Z95" s="154"/>
      <c r="AA95" s="154"/>
    </row>
    <row r="96" spans="1:27" s="67" customFormat="1" ht="12" customHeight="1">
      <c r="A96" s="92"/>
      <c r="B96" s="68" t="s">
        <v>107</v>
      </c>
      <c r="C96" s="75"/>
      <c r="D96" s="133">
        <f>SUM(D97:D98)</f>
        <v>320</v>
      </c>
      <c r="E96" s="70">
        <v>26</v>
      </c>
      <c r="F96" s="70">
        <f aca="true" t="shared" si="14" ref="F96:W96">SUM(F97:F98)</f>
        <v>2170</v>
      </c>
      <c r="G96" s="70">
        <f t="shared" si="14"/>
        <v>389</v>
      </c>
      <c r="H96" s="70">
        <f t="shared" si="14"/>
        <v>1150</v>
      </c>
      <c r="I96" s="70">
        <v>170</v>
      </c>
      <c r="J96" s="70">
        <f t="shared" si="14"/>
        <v>2700</v>
      </c>
      <c r="K96" s="70">
        <v>32</v>
      </c>
      <c r="L96" s="70">
        <f t="shared" si="14"/>
        <v>90</v>
      </c>
      <c r="M96" s="70">
        <v>1</v>
      </c>
      <c r="N96" s="70">
        <f t="shared" si="14"/>
        <v>3340</v>
      </c>
      <c r="O96" s="70">
        <f t="shared" si="14"/>
        <v>79</v>
      </c>
      <c r="P96" s="70">
        <f t="shared" si="14"/>
        <v>52</v>
      </c>
      <c r="Q96" s="70">
        <f t="shared" si="14"/>
        <v>8</v>
      </c>
      <c r="R96" s="70">
        <f t="shared" si="14"/>
        <v>84</v>
      </c>
      <c r="S96" s="70">
        <f t="shared" si="14"/>
        <v>4</v>
      </c>
      <c r="T96" s="70">
        <f t="shared" si="14"/>
        <v>36366</v>
      </c>
      <c r="U96" s="70">
        <f t="shared" si="14"/>
        <v>75</v>
      </c>
      <c r="V96" s="70">
        <f t="shared" si="14"/>
        <v>0</v>
      </c>
      <c r="W96" s="77">
        <f t="shared" si="14"/>
        <v>0</v>
      </c>
      <c r="X96" s="95" t="s">
        <v>108</v>
      </c>
      <c r="Z96" s="154"/>
      <c r="AA96" s="154"/>
    </row>
    <row r="97" spans="1:27" ht="12" customHeight="1">
      <c r="A97" s="90">
        <v>57</v>
      </c>
      <c r="B97" s="87"/>
      <c r="C97" s="44" t="s">
        <v>109</v>
      </c>
      <c r="D97" s="134">
        <v>30</v>
      </c>
      <c r="E97" s="59">
        <v>5</v>
      </c>
      <c r="F97" s="59">
        <v>250</v>
      </c>
      <c r="G97" s="50">
        <v>75</v>
      </c>
      <c r="H97" s="50">
        <v>180</v>
      </c>
      <c r="I97" s="50">
        <v>35</v>
      </c>
      <c r="J97" s="58">
        <v>300</v>
      </c>
      <c r="K97" s="58">
        <v>4</v>
      </c>
      <c r="L97" s="59">
        <v>20</v>
      </c>
      <c r="M97" s="157">
        <v>0</v>
      </c>
      <c r="N97" s="59">
        <v>940</v>
      </c>
      <c r="O97" s="59">
        <v>19</v>
      </c>
      <c r="P97" s="59">
        <v>50</v>
      </c>
      <c r="Q97" s="50">
        <v>8</v>
      </c>
      <c r="R97" s="59">
        <v>29</v>
      </c>
      <c r="S97" s="59">
        <v>3</v>
      </c>
      <c r="T97" s="59" t="s">
        <v>111</v>
      </c>
      <c r="U97" s="59" t="s">
        <v>111</v>
      </c>
      <c r="V97" s="59" t="s">
        <v>111</v>
      </c>
      <c r="W97" s="60" t="s">
        <v>111</v>
      </c>
      <c r="X97" s="94">
        <v>57</v>
      </c>
      <c r="Z97" s="144"/>
      <c r="AA97" s="144"/>
    </row>
    <row r="98" spans="1:27" ht="12" customHeight="1">
      <c r="A98" s="90">
        <v>58</v>
      </c>
      <c r="B98" s="87"/>
      <c r="C98" s="44" t="s">
        <v>110</v>
      </c>
      <c r="D98" s="134">
        <v>290</v>
      </c>
      <c r="E98" s="59">
        <v>20</v>
      </c>
      <c r="F98" s="59">
        <v>1920</v>
      </c>
      <c r="G98" s="58">
        <v>314</v>
      </c>
      <c r="H98" s="50">
        <v>970</v>
      </c>
      <c r="I98" s="50">
        <v>136</v>
      </c>
      <c r="J98" s="58">
        <v>2400</v>
      </c>
      <c r="K98" s="58">
        <v>29</v>
      </c>
      <c r="L98" s="59">
        <v>70</v>
      </c>
      <c r="M98" s="157">
        <v>0</v>
      </c>
      <c r="N98" s="59">
        <v>2400</v>
      </c>
      <c r="O98" s="59">
        <v>60</v>
      </c>
      <c r="P98" s="59">
        <v>2</v>
      </c>
      <c r="Q98" s="157">
        <v>0</v>
      </c>
      <c r="R98" s="59">
        <v>55</v>
      </c>
      <c r="S98" s="59">
        <v>1</v>
      </c>
      <c r="T98" s="59">
        <v>36366</v>
      </c>
      <c r="U98" s="59">
        <v>75</v>
      </c>
      <c r="V98" s="59" t="s">
        <v>111</v>
      </c>
      <c r="W98" s="60" t="s">
        <v>111</v>
      </c>
      <c r="X98" s="94">
        <v>58</v>
      </c>
      <c r="Z98" s="144"/>
      <c r="AA98" s="144"/>
    </row>
    <row r="99" spans="1:27" ht="5.25" customHeight="1">
      <c r="A99" s="136"/>
      <c r="B99" s="136"/>
      <c r="C99" s="136"/>
      <c r="D99" s="137"/>
      <c r="E99" s="138"/>
      <c r="F99" s="138"/>
      <c r="G99" s="138"/>
      <c r="H99" s="138"/>
      <c r="I99" s="139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40"/>
      <c r="Z99" s="144"/>
      <c r="AA99" s="144"/>
    </row>
    <row r="100" spans="1:27" ht="12" customHeight="1">
      <c r="A100" s="141"/>
      <c r="B100" s="5" t="s">
        <v>112</v>
      </c>
      <c r="C100" s="142"/>
      <c r="F100" s="80"/>
      <c r="G100" s="80"/>
      <c r="H100" s="80"/>
      <c r="Z100" s="144"/>
      <c r="AA100" s="144"/>
    </row>
    <row r="101" spans="2:27" ht="12" customHeight="1">
      <c r="B101" s="80"/>
      <c r="C101" s="80"/>
      <c r="F101" s="80"/>
      <c r="G101" s="80"/>
      <c r="H101" s="80"/>
      <c r="Z101" s="144"/>
      <c r="AA101" s="144"/>
    </row>
    <row r="102" spans="2:27" ht="12" customHeight="1">
      <c r="B102" s="80"/>
      <c r="C102" s="80"/>
      <c r="F102" s="80"/>
      <c r="G102" s="80"/>
      <c r="H102" s="80"/>
      <c r="Z102" s="144"/>
      <c r="AA102" s="144"/>
    </row>
    <row r="103" spans="2:27" ht="12" customHeight="1">
      <c r="B103" s="80"/>
      <c r="C103" s="80"/>
      <c r="F103" s="80"/>
      <c r="G103" s="80"/>
      <c r="H103" s="80"/>
      <c r="Z103" s="144"/>
      <c r="AA103" s="144"/>
    </row>
    <row r="104" spans="2:27" ht="12" customHeight="1">
      <c r="B104" s="80"/>
      <c r="C104" s="80"/>
      <c r="F104" s="80"/>
      <c r="G104" s="80"/>
      <c r="H104" s="80"/>
      <c r="Z104" s="144"/>
      <c r="AA104" s="144"/>
    </row>
    <row r="105" spans="2:27" ht="12" customHeight="1">
      <c r="B105" s="80"/>
      <c r="C105" s="80"/>
      <c r="F105" s="80"/>
      <c r="G105" s="80"/>
      <c r="H105" s="80"/>
      <c r="Z105" s="144"/>
      <c r="AA105" s="144"/>
    </row>
    <row r="106" spans="2:27" ht="12" customHeight="1">
      <c r="B106" s="80"/>
      <c r="C106" s="80"/>
      <c r="F106" s="80"/>
      <c r="G106" s="80"/>
      <c r="H106" s="80"/>
      <c r="Z106" s="144"/>
      <c r="AA106" s="144"/>
    </row>
    <row r="107" spans="2:8" ht="12" customHeight="1">
      <c r="B107" s="80"/>
      <c r="C107" s="80"/>
      <c r="F107" s="80"/>
      <c r="G107" s="80"/>
      <c r="H107" s="80"/>
    </row>
    <row r="108" spans="2:8" ht="12" customHeight="1">
      <c r="B108" s="80"/>
      <c r="C108" s="80"/>
      <c r="F108" s="80"/>
      <c r="G108" s="80"/>
      <c r="H108" s="80"/>
    </row>
    <row r="109" spans="2:8" ht="12" customHeight="1">
      <c r="B109" s="80"/>
      <c r="C109" s="80"/>
      <c r="F109" s="80"/>
      <c r="G109" s="80"/>
      <c r="H109" s="80"/>
    </row>
    <row r="110" spans="2:8" ht="12" customHeight="1">
      <c r="B110" s="80"/>
      <c r="C110" s="80"/>
      <c r="F110" s="80"/>
      <c r="G110" s="80"/>
      <c r="H110" s="80"/>
    </row>
    <row r="111" spans="2:8" ht="12" customHeight="1">
      <c r="B111" s="80"/>
      <c r="C111" s="80"/>
      <c r="F111" s="80"/>
      <c r="G111" s="80"/>
      <c r="H111" s="80"/>
    </row>
    <row r="112" spans="2:8" ht="12" customHeight="1">
      <c r="B112" s="80"/>
      <c r="C112" s="80"/>
      <c r="F112" s="80"/>
      <c r="G112" s="80"/>
      <c r="H112" s="80"/>
    </row>
    <row r="113" spans="2:8" ht="12" customHeight="1">
      <c r="B113" s="80"/>
      <c r="C113" s="80"/>
      <c r="F113" s="80"/>
      <c r="G113" s="80"/>
      <c r="H113" s="80"/>
    </row>
    <row r="114" spans="2:8" ht="12" customHeight="1">
      <c r="B114" s="80"/>
      <c r="C114" s="80"/>
      <c r="F114" s="80"/>
      <c r="G114" s="80"/>
      <c r="H114" s="80"/>
    </row>
    <row r="115" spans="2:8" ht="12" customHeight="1">
      <c r="B115" s="80"/>
      <c r="C115" s="80"/>
      <c r="F115" s="80"/>
      <c r="G115" s="80"/>
      <c r="H115" s="80"/>
    </row>
    <row r="116" spans="2:8" ht="12" customHeight="1">
      <c r="B116" s="80"/>
      <c r="C116" s="80"/>
      <c r="F116" s="80"/>
      <c r="G116" s="80"/>
      <c r="H116" s="80"/>
    </row>
    <row r="117" spans="2:8" ht="12" customHeight="1">
      <c r="B117" s="80"/>
      <c r="C117" s="80"/>
      <c r="F117" s="80"/>
      <c r="G117" s="80"/>
      <c r="H117" s="80"/>
    </row>
    <row r="118" spans="2:8" ht="12" customHeight="1">
      <c r="B118" s="80"/>
      <c r="C118" s="80"/>
      <c r="F118" s="80"/>
      <c r="G118" s="80"/>
      <c r="H118" s="80"/>
    </row>
    <row r="119" spans="2:8" ht="12" customHeight="1">
      <c r="B119" s="80"/>
      <c r="C119" s="80"/>
      <c r="F119" s="80"/>
      <c r="G119" s="80"/>
      <c r="H119" s="80"/>
    </row>
    <row r="120" spans="2:8" ht="12" customHeight="1">
      <c r="B120" s="80"/>
      <c r="C120" s="80"/>
      <c r="F120" s="80"/>
      <c r="G120" s="80"/>
      <c r="H120" s="80"/>
    </row>
    <row r="121" spans="2:8" ht="12" customHeight="1">
      <c r="B121" s="80"/>
      <c r="C121" s="80"/>
      <c r="F121" s="80"/>
      <c r="G121" s="80"/>
      <c r="H121" s="80"/>
    </row>
    <row r="122" spans="2:8" ht="12" customHeight="1">
      <c r="B122" s="80"/>
      <c r="C122" s="80"/>
      <c r="F122" s="80"/>
      <c r="G122" s="80"/>
      <c r="H122" s="80"/>
    </row>
    <row r="123" spans="2:8" ht="12" customHeight="1">
      <c r="B123" s="80"/>
      <c r="C123" s="80"/>
      <c r="F123" s="80"/>
      <c r="G123" s="80"/>
      <c r="H123" s="80"/>
    </row>
    <row r="124" spans="2:8" ht="12" customHeight="1">
      <c r="B124" s="80"/>
      <c r="C124" s="80"/>
      <c r="F124" s="80"/>
      <c r="G124" s="80"/>
      <c r="H124" s="80"/>
    </row>
    <row r="125" spans="2:8" ht="12" customHeight="1">
      <c r="B125" s="80"/>
      <c r="C125" s="80"/>
      <c r="F125" s="80"/>
      <c r="G125" s="80"/>
      <c r="H125" s="80"/>
    </row>
    <row r="126" spans="2:8" ht="12" customHeight="1">
      <c r="B126" s="80"/>
      <c r="C126" s="80"/>
      <c r="F126" s="80"/>
      <c r="G126" s="80"/>
      <c r="H126" s="80"/>
    </row>
    <row r="127" spans="2:8" ht="12" customHeight="1">
      <c r="B127" s="80"/>
      <c r="C127" s="80"/>
      <c r="F127" s="80"/>
      <c r="G127" s="80"/>
      <c r="H127" s="80"/>
    </row>
    <row r="128" spans="2:8" ht="12" customHeight="1">
      <c r="B128" s="80"/>
      <c r="C128" s="80"/>
      <c r="F128" s="80"/>
      <c r="G128" s="80"/>
      <c r="H128" s="80"/>
    </row>
    <row r="129" spans="2:8" ht="12" customHeight="1">
      <c r="B129" s="80"/>
      <c r="C129" s="80"/>
      <c r="F129" s="80"/>
      <c r="G129" s="80"/>
      <c r="H129" s="80"/>
    </row>
    <row r="130" spans="2:8" ht="12" customHeight="1">
      <c r="B130" s="80"/>
      <c r="C130" s="80"/>
      <c r="F130" s="80"/>
      <c r="G130" s="80"/>
      <c r="H130" s="80"/>
    </row>
    <row r="131" spans="2:8" ht="12" customHeight="1">
      <c r="B131" s="80"/>
      <c r="C131" s="80"/>
      <c r="F131" s="80"/>
      <c r="G131" s="80"/>
      <c r="H131" s="80"/>
    </row>
    <row r="132" spans="2:8" ht="12" customHeight="1">
      <c r="B132" s="80"/>
      <c r="C132" s="80"/>
      <c r="F132" s="80"/>
      <c r="G132" s="80"/>
      <c r="H132" s="80"/>
    </row>
    <row r="133" spans="2:8" ht="12" customHeight="1">
      <c r="B133" s="80"/>
      <c r="C133" s="80"/>
      <c r="F133" s="80"/>
      <c r="G133" s="80"/>
      <c r="H133" s="80"/>
    </row>
    <row r="134" spans="2:8" ht="12" customHeight="1">
      <c r="B134" s="80"/>
      <c r="C134" s="80"/>
      <c r="F134" s="80"/>
      <c r="G134" s="80"/>
      <c r="H134" s="80"/>
    </row>
    <row r="135" spans="2:8" ht="12" customHeight="1">
      <c r="B135" s="80"/>
      <c r="C135" s="80"/>
      <c r="F135" s="80"/>
      <c r="G135" s="80"/>
      <c r="H135" s="80"/>
    </row>
    <row r="136" spans="2:8" ht="12" customHeight="1">
      <c r="B136" s="80"/>
      <c r="C136" s="80"/>
      <c r="F136" s="80"/>
      <c r="G136" s="80"/>
      <c r="H136" s="80"/>
    </row>
    <row r="137" spans="2:8" ht="12" customHeight="1">
      <c r="B137" s="80"/>
      <c r="C137" s="80"/>
      <c r="F137" s="80"/>
      <c r="G137" s="80"/>
      <c r="H137" s="80"/>
    </row>
    <row r="138" spans="2:3" ht="12" customHeight="1">
      <c r="B138" s="80"/>
      <c r="C138" s="80"/>
    </row>
    <row r="139" spans="2:3" ht="12" customHeight="1">
      <c r="B139" s="80"/>
      <c r="C139" s="80"/>
    </row>
    <row r="140" spans="2:3" ht="12" customHeight="1">
      <c r="B140" s="80"/>
      <c r="C140" s="80"/>
    </row>
    <row r="141" spans="2:3" ht="12" customHeight="1">
      <c r="B141" s="80"/>
      <c r="C141" s="80"/>
    </row>
    <row r="142" spans="2:3" ht="12" customHeight="1">
      <c r="B142" s="80"/>
      <c r="C142" s="80"/>
    </row>
    <row r="143" spans="2:3" ht="12" customHeight="1">
      <c r="B143" s="80"/>
      <c r="C143" s="80"/>
    </row>
    <row r="144" spans="2:3" ht="12" customHeight="1">
      <c r="B144" s="80"/>
      <c r="C144" s="80"/>
    </row>
    <row r="145" spans="2:3" ht="12" customHeight="1">
      <c r="B145" s="80"/>
      <c r="C145" s="80"/>
    </row>
    <row r="146" spans="2:3" ht="12" customHeight="1">
      <c r="B146" s="80"/>
      <c r="C146" s="80"/>
    </row>
    <row r="147" spans="2:3" ht="12" customHeight="1">
      <c r="B147" s="80"/>
      <c r="C147" s="80"/>
    </row>
    <row r="148" spans="2:3" ht="12" customHeight="1">
      <c r="B148" s="80"/>
      <c r="C148" s="80"/>
    </row>
    <row r="149" spans="2:3" ht="12" customHeight="1">
      <c r="B149" s="80"/>
      <c r="C149" s="80"/>
    </row>
    <row r="150" spans="2:3" ht="12" customHeight="1">
      <c r="B150" s="80"/>
      <c r="C150" s="80"/>
    </row>
  </sheetData>
  <sheetProtection/>
  <mergeCells count="55">
    <mergeCell ref="B74:C74"/>
    <mergeCell ref="B79:C79"/>
    <mergeCell ref="B83:C83"/>
    <mergeCell ref="B90:C90"/>
    <mergeCell ref="B96:C96"/>
    <mergeCell ref="B34:C34"/>
    <mergeCell ref="B41:C41"/>
    <mergeCell ref="B45:C45"/>
    <mergeCell ref="B51:C51"/>
    <mergeCell ref="B54:C54"/>
    <mergeCell ref="B64:C64"/>
    <mergeCell ref="B23:C23"/>
    <mergeCell ref="B24:C24"/>
    <mergeCell ref="B25:C25"/>
    <mergeCell ref="B26:C26"/>
    <mergeCell ref="B27:C27"/>
    <mergeCell ref="B29:C29"/>
    <mergeCell ref="B17:C17"/>
    <mergeCell ref="B18:C18"/>
    <mergeCell ref="B19:C19"/>
    <mergeCell ref="B20:C20"/>
    <mergeCell ref="B21:C21"/>
    <mergeCell ref="B22:C22"/>
    <mergeCell ref="A10:B10"/>
    <mergeCell ref="A11:C11"/>
    <mergeCell ref="A12:B12"/>
    <mergeCell ref="A13:C13"/>
    <mergeCell ref="A14:B14"/>
    <mergeCell ref="A15:C15"/>
    <mergeCell ref="P5:P6"/>
    <mergeCell ref="R5:R6"/>
    <mergeCell ref="T5:T6"/>
    <mergeCell ref="V5:V6"/>
    <mergeCell ref="A8:C8"/>
    <mergeCell ref="A9:C9"/>
    <mergeCell ref="T3:U4"/>
    <mergeCell ref="V3:W4"/>
    <mergeCell ref="X3:X6"/>
    <mergeCell ref="A5:C6"/>
    <mergeCell ref="D5:D6"/>
    <mergeCell ref="F5:F6"/>
    <mergeCell ref="H5:H6"/>
    <mergeCell ref="J5:J6"/>
    <mergeCell ref="L5:L6"/>
    <mergeCell ref="N5:N6"/>
    <mergeCell ref="A1:X1"/>
    <mergeCell ref="A3:C4"/>
    <mergeCell ref="D3:E4"/>
    <mergeCell ref="F3:G4"/>
    <mergeCell ref="H3:I4"/>
    <mergeCell ref="J3:K4"/>
    <mergeCell ref="L3:M4"/>
    <mergeCell ref="N3:O4"/>
    <mergeCell ref="P3:Q4"/>
    <mergeCell ref="R3:S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2009-05-18T01:39:49Z</dcterms:created>
  <dcterms:modified xsi:type="dcterms:W3CDTF">2009-05-18T01:39:57Z</dcterms:modified>
  <cp:category/>
  <cp:version/>
  <cp:contentType/>
  <cp:contentStatus/>
</cp:coreProperties>
</file>