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  <externalReference r:id="rId5"/>
  </externalReferences>
  <definedNames>
    <definedName name="_5６農家人口" localSheetId="0">'39'!$B$1:$J$86</definedName>
    <definedName name="_5６農家人口">'[1]40'!#REF!</definedName>
    <definedName name="_58．耕地面積別農家数">'[2]42'!#REF!</definedName>
    <definedName name="_59．経営耕地面積">'[2]43'!#REF!</definedName>
    <definedName name="_60．農__作__物ー1" localSheetId="0">'39'!$B$1:$T$86</definedName>
    <definedName name="_60．農__作__物ー2" localSheetId="0">'39'!$B$1:$T$85</definedName>
    <definedName name="_61.家畜飼養農家数">'39'!$B$1:$T$86</definedName>
    <definedName name="_62.農業用機械の保有台数_個人有">'[2]44'!$A$1:$I$13</definedName>
    <definedName name="_Regression_Int" localSheetId="0" hidden="1">1</definedName>
    <definedName name="_xlnm.Print_Area" localSheetId="0">'39'!$B$1:$T$86</definedName>
    <definedName name="Print_Area_MI" localSheetId="0">'39'!$B$1:$M$47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<sst xmlns="http://schemas.openxmlformats.org/spreadsheetml/2006/main" count="287" uniqueCount="111">
  <si>
    <t>　　　　　　　　　　　　　39.　飼　　　養　　　農　　　家　　　数　　　お　　　よ　　　び　　　飼　　　養　　　頭　　　羽　　　数</t>
  </si>
  <si>
    <t>　　(単位  戸、頭、羽)</t>
  </si>
  <si>
    <t xml:space="preserve">各年1月1日　　 </t>
  </si>
  <si>
    <t>年次および</t>
  </si>
  <si>
    <t>乳　　用　　牛</t>
  </si>
  <si>
    <t>肉　　用　　牛</t>
  </si>
  <si>
    <t>馬</t>
  </si>
  <si>
    <t>め　ん　 　羊</t>
  </si>
  <si>
    <t>や　　　　　ぎ</t>
  </si>
  <si>
    <t>豚</t>
  </si>
  <si>
    <t>う　　さ　　ぎ</t>
  </si>
  <si>
    <t>に　わ　と　り</t>
  </si>
  <si>
    <t>標示番号</t>
  </si>
  <si>
    <t>市町村</t>
  </si>
  <si>
    <t>農 家 数</t>
  </si>
  <si>
    <t>頭　　数</t>
  </si>
  <si>
    <t>羽　　数</t>
  </si>
  <si>
    <t>昭和42年</t>
  </si>
  <si>
    <t>　　 43</t>
  </si>
  <si>
    <t>　　 44</t>
  </si>
  <si>
    <t>市部</t>
  </si>
  <si>
    <t>市</t>
  </si>
  <si>
    <t>郡部</t>
  </si>
  <si>
    <t>郡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</si>
  <si>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</si>
  <si>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</si>
  <si>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</si>
  <si>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</si>
  <si>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</si>
  <si>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</si>
  <si>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</si>
  <si>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</si>
  <si>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</si>
  <si>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</si>
  <si>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</si>
  <si>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</si>
  <si>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</si>
  <si>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</si>
  <si>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</si>
  <si>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</si>
  <si>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</si>
  <si>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</si>
  <si>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</si>
  <si>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</si>
  <si>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</si>
  <si>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</si>
  <si>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</si>
  <si>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</si>
  <si>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</si>
  <si>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</si>
  <si>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</si>
  <si>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</si>
  <si>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</si>
  <si>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</si>
  <si>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</si>
  <si>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</si>
  <si>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</si>
  <si>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</si>
  <si>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</si>
  <si>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</si>
  <si>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</si>
  <si>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</si>
  <si>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</si>
  <si>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</si>
  <si>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</si>
  <si>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</si>
  <si>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</si>
  <si>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</si>
  <si>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</si>
  <si>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</si>
  <si>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</si>
  <si>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</si>
  <si>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</si>
  <si>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</si>
  <si>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</si>
  <si>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</si>
  <si>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</si>
  <si>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</si>
  <si>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</si>
  <si>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</si>
  <si>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</si>
  <si>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</si>
  <si>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</si>
  <si>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</si>
  <si>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</si>
  <si>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</si>
  <si>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</si>
  <si>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</si>
  <si>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</si>
  <si>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</si>
  <si>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</si>
  <si>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</si>
  <si>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</si>
  <si>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</si>
  <si>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</si>
  <si>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</si>
  <si>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</si>
  <si>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</si>
  <si>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</si>
  <si>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</si>
  <si>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</si>
  <si>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</si>
  <si>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</si>
  <si>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</si>
  <si>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</si>
  <si>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</si>
  <si>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</si>
  <si>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</si>
  <si>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>-</t>
  </si>
  <si>
    <t xml:space="preserve"> 資料：県統計調査課「大分県農林水産業基本調査」</t>
  </si>
  <si>
    <t xml:space="preserve"> 注　各頭、羽数は仔畜と成畜の合計である。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</si>
</sst>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41" fontId="21" fillId="0" borderId="0" xfId="0" applyNumberFormat="1" applyFont="1" applyFill="1" applyAlignment="1">
      <alignment/>
    </xf>
    <xf numFmtId="0" fontId="21" fillId="0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NumberFormat="1" applyFont="1" applyFill="1" applyBorder="1" applyAlignment="1" applyProtection="1">
      <alignment horizontal="distributed" vertical="center"/>
      <protection locked="0"/>
    </xf>
    <xf numFmtId="0" fontId="22" fillId="0" borderId="11" xfId="0" applyNumberFormat="1" applyFont="1" applyBorder="1" applyAlignment="1">
      <alignment horizontal="distributed" vertical="center"/>
    </xf>
    <xf numFmtId="0" fontId="22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12" xfId="0" applyNumberFormat="1" applyFont="1" applyBorder="1" applyAlignment="1">
      <alignment vertical="center"/>
    </xf>
    <xf numFmtId="0" fontId="21" fillId="0" borderId="13" xfId="0" applyNumberFormat="1" applyFont="1" applyFill="1" applyBorder="1" applyAlignment="1" applyProtection="1">
      <alignment vertical="center" textRotation="255" shrinkToFit="1"/>
      <protection locked="0"/>
    </xf>
    <xf numFmtId="41" fontId="21" fillId="0" borderId="0" xfId="0" applyNumberFormat="1" applyFont="1" applyFill="1" applyAlignment="1">
      <alignment vertical="center"/>
    </xf>
    <xf numFmtId="0" fontId="22" fillId="0" borderId="0" xfId="0" applyNumberFormat="1" applyFont="1" applyAlignment="1">
      <alignment horizontal="distributed" vertical="center"/>
    </xf>
    <xf numFmtId="0" fontId="22" fillId="0" borderId="0" xfId="0" applyNumberFormat="1" applyFont="1" applyBorder="1" applyAlignment="1">
      <alignment horizontal="distributed" vertical="center"/>
    </xf>
    <xf numFmtId="0" fontId="22" fillId="0" borderId="14" xfId="0" applyNumberFormat="1" applyFont="1" applyBorder="1" applyAlignment="1">
      <alignment horizontal="distributed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5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/>
    </xf>
    <xf numFmtId="0" fontId="21" fillId="0" borderId="17" xfId="0" applyNumberFormat="1" applyFont="1" applyFill="1" applyBorder="1" applyAlignment="1">
      <alignment vertical="center" textRotation="255" shrinkToFit="1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NumberFormat="1" applyFont="1" applyBorder="1" applyAlignment="1">
      <alignment horizontal="distributed" vertical="center"/>
    </xf>
    <xf numFmtId="0" fontId="22" fillId="0" borderId="16" xfId="0" applyNumberFormat="1" applyFont="1" applyBorder="1" applyAlignment="1">
      <alignment horizontal="distributed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Fill="1" applyBorder="1" applyAlignment="1">
      <alignment vertical="center" textRotation="255" shrinkToFit="1"/>
    </xf>
    <xf numFmtId="0" fontId="21" fillId="0" borderId="23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 applyProtection="1">
      <alignment horizontal="distributed" vertical="center"/>
      <protection locked="0"/>
    </xf>
    <xf numFmtId="0" fontId="21" fillId="0" borderId="20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0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0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41" fontId="23" fillId="0" borderId="0" xfId="0" applyNumberFormat="1" applyFont="1" applyFill="1" applyAlignment="1">
      <alignment/>
    </xf>
    <xf numFmtId="0" fontId="22" fillId="0" borderId="14" xfId="0" applyNumberFormat="1" applyFont="1" applyBorder="1" applyAlignment="1">
      <alignment vertical="center"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0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41" fontId="23" fillId="0" borderId="14" xfId="0" applyNumberFormat="1" applyFont="1" applyFill="1" applyBorder="1" applyAlignment="1" applyProtection="1">
      <alignment horizontal="right" vertical="center"/>
      <protection locked="0"/>
    </xf>
    <xf numFmtId="41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24" fillId="0" borderId="14" xfId="0" applyNumberFormat="1" applyFont="1" applyBorder="1" applyAlignment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distributed" vertical="center"/>
    </xf>
    <xf numFmtId="0" fontId="24" fillId="0" borderId="14" xfId="0" applyNumberFormat="1" applyFont="1" applyBorder="1" applyAlignment="1">
      <alignment horizontal="distributed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4" xfId="0" applyNumberFormat="1" applyFont="1" applyFill="1" applyBorder="1" applyAlignment="1" applyProtection="1">
      <alignment horizontal="distributed" vertical="center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 quotePrefix="1">
      <alignment horizontal="right" vertical="center"/>
    </xf>
    <xf numFmtId="41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3" fillId="0" borderId="0" xfId="0" applyNumberFormat="1" applyFont="1" applyFill="1" applyBorder="1" applyAlignment="1">
      <alignment vertical="center"/>
    </xf>
    <xf numFmtId="41" fontId="23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 quotePrefix="1">
      <alignment horizontal="right" vertical="center"/>
      <protection locked="0"/>
    </xf>
    <xf numFmtId="41" fontId="21" fillId="0" borderId="17" xfId="0" applyNumberFormat="1" applyFont="1" applyFill="1" applyBorder="1" applyAlignment="1">
      <alignment horizontal="center" vertical="center"/>
    </xf>
    <xf numFmtId="41" fontId="23" fillId="0" borderId="1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41" fontId="21" fillId="0" borderId="17" xfId="0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Alignment="1">
      <alignment horizontal="center" vertical="center"/>
    </xf>
    <xf numFmtId="41" fontId="21" fillId="0" borderId="21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15" xfId="0" applyNumberFormat="1" applyFont="1" applyFill="1" applyBorder="1" applyAlignment="1">
      <alignment vertical="center"/>
    </xf>
    <xf numFmtId="41" fontId="21" fillId="0" borderId="15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SheetLayoutView="100" zoomScalePageLayoutView="0" workbookViewId="0" topLeftCell="A1">
      <selection activeCell="A1" sqref="A1:T1"/>
    </sheetView>
  </sheetViews>
  <sheetFormatPr defaultColWidth="10.66015625" defaultRowHeight="12" customHeight="1"/>
  <cols>
    <col min="1" max="1" width="2.08203125" style="3" customWidth="1"/>
    <col min="2" max="2" width="1.66015625" style="3" customWidth="1"/>
    <col min="3" max="3" width="8.91015625" style="3" customWidth="1"/>
    <col min="4" max="4" width="8.58203125" style="91" customWidth="1"/>
    <col min="5" max="19" width="8.58203125" style="3" customWidth="1"/>
    <col min="20" max="20" width="3.66015625" style="92" customWidth="1"/>
    <col min="21" max="16384" width="10.66015625" style="3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2</v>
      </c>
    </row>
    <row r="3" spans="1:20" s="14" customFormat="1" ht="12" customHeight="1" thickTop="1">
      <c r="A3" s="7" t="s">
        <v>3</v>
      </c>
      <c r="B3" s="8"/>
      <c r="C3" s="9"/>
      <c r="D3" s="10" t="s">
        <v>4</v>
      </c>
      <c r="E3" s="11"/>
      <c r="F3" s="10" t="s">
        <v>5</v>
      </c>
      <c r="G3" s="12"/>
      <c r="H3" s="10" t="s">
        <v>6</v>
      </c>
      <c r="I3" s="12"/>
      <c r="J3" s="10" t="s">
        <v>7</v>
      </c>
      <c r="K3" s="12"/>
      <c r="L3" s="10" t="s">
        <v>8</v>
      </c>
      <c r="M3" s="12"/>
      <c r="N3" s="10" t="s">
        <v>9</v>
      </c>
      <c r="O3" s="12"/>
      <c r="P3" s="10" t="s">
        <v>10</v>
      </c>
      <c r="Q3" s="12"/>
      <c r="R3" s="10" t="s">
        <v>11</v>
      </c>
      <c r="S3" s="12"/>
      <c r="T3" s="13" t="s">
        <v>12</v>
      </c>
    </row>
    <row r="4" spans="1:20" s="14" customFormat="1" ht="12" customHeight="1">
      <c r="A4" s="15"/>
      <c r="B4" s="16"/>
      <c r="C4" s="17"/>
      <c r="D4" s="18"/>
      <c r="E4" s="19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2"/>
    </row>
    <row r="5" spans="1:20" s="14" customFormat="1" ht="12" customHeight="1">
      <c r="A5" s="23" t="s">
        <v>13</v>
      </c>
      <c r="B5" s="16"/>
      <c r="C5" s="17"/>
      <c r="D5" s="24" t="s">
        <v>14</v>
      </c>
      <c r="E5" s="24" t="s">
        <v>15</v>
      </c>
      <c r="F5" s="24" t="s">
        <v>14</v>
      </c>
      <c r="G5" s="24" t="s">
        <v>15</v>
      </c>
      <c r="H5" s="24" t="s">
        <v>14</v>
      </c>
      <c r="I5" s="24" t="s">
        <v>15</v>
      </c>
      <c r="J5" s="25" t="s">
        <v>14</v>
      </c>
      <c r="K5" s="26" t="s">
        <v>15</v>
      </c>
      <c r="L5" s="24" t="s">
        <v>14</v>
      </c>
      <c r="M5" s="24" t="s">
        <v>15</v>
      </c>
      <c r="N5" s="24" t="s">
        <v>14</v>
      </c>
      <c r="O5" s="24" t="s">
        <v>15</v>
      </c>
      <c r="P5" s="24" t="s">
        <v>14</v>
      </c>
      <c r="Q5" s="24" t="s">
        <v>16</v>
      </c>
      <c r="R5" s="24" t="s">
        <v>14</v>
      </c>
      <c r="S5" s="24" t="s">
        <v>16</v>
      </c>
      <c r="T5" s="22"/>
    </row>
    <row r="6" spans="1:20" s="14" customFormat="1" ht="12" customHeight="1">
      <c r="A6" s="27"/>
      <c r="B6" s="27"/>
      <c r="C6" s="28"/>
      <c r="D6" s="29"/>
      <c r="E6" s="29"/>
      <c r="F6" s="29"/>
      <c r="G6" s="29"/>
      <c r="H6" s="29"/>
      <c r="I6" s="29"/>
      <c r="J6" s="30"/>
      <c r="K6" s="31"/>
      <c r="L6" s="29"/>
      <c r="M6" s="29"/>
      <c r="N6" s="29"/>
      <c r="O6" s="29"/>
      <c r="P6" s="29"/>
      <c r="Q6" s="29"/>
      <c r="R6" s="29"/>
      <c r="S6" s="29"/>
      <c r="T6" s="32"/>
    </row>
    <row r="7" spans="1:20" ht="6" customHeight="1">
      <c r="A7" s="33"/>
      <c r="B7" s="34"/>
      <c r="C7" s="35"/>
      <c r="D7" s="36"/>
      <c r="E7" s="36"/>
      <c r="F7" s="36"/>
      <c r="G7" s="36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ht="12" customHeight="1">
      <c r="A8" s="23" t="s">
        <v>17</v>
      </c>
      <c r="B8" s="16"/>
      <c r="C8" s="17"/>
      <c r="D8" s="36">
        <v>2129</v>
      </c>
      <c r="E8" s="36">
        <v>8452</v>
      </c>
      <c r="F8" s="36">
        <v>50558</v>
      </c>
      <c r="G8" s="36">
        <v>72884</v>
      </c>
      <c r="H8" s="36">
        <v>4466</v>
      </c>
      <c r="I8" s="36">
        <v>4667</v>
      </c>
      <c r="J8" s="36">
        <v>410</v>
      </c>
      <c r="K8" s="36">
        <v>704</v>
      </c>
      <c r="L8" s="38">
        <v>4155</v>
      </c>
      <c r="M8" s="38">
        <v>4935</v>
      </c>
      <c r="N8" s="38">
        <v>10062</v>
      </c>
      <c r="O8" s="38">
        <v>57408</v>
      </c>
      <c r="P8" s="38">
        <v>731</v>
      </c>
      <c r="Q8" s="38">
        <v>1736</v>
      </c>
      <c r="R8" s="38">
        <v>49719</v>
      </c>
      <c r="S8" s="38">
        <v>1956332</v>
      </c>
      <c r="T8" s="40">
        <v>42</v>
      </c>
    </row>
    <row r="9" spans="1:20" s="44" customFormat="1" ht="12" customHeight="1">
      <c r="A9" s="41" t="s">
        <v>18</v>
      </c>
      <c r="B9" s="42"/>
      <c r="C9" s="43"/>
      <c r="D9" s="36">
        <v>2063</v>
      </c>
      <c r="E9" s="36">
        <v>9027</v>
      </c>
      <c r="F9" s="36">
        <v>46828</v>
      </c>
      <c r="G9" s="36">
        <v>74108</v>
      </c>
      <c r="H9" s="36">
        <v>4002</v>
      </c>
      <c r="I9" s="36">
        <v>4157</v>
      </c>
      <c r="J9" s="36">
        <v>327</v>
      </c>
      <c r="K9" s="36">
        <v>573</v>
      </c>
      <c r="L9" s="38">
        <v>3930</v>
      </c>
      <c r="M9" s="38">
        <v>4806</v>
      </c>
      <c r="N9" s="38">
        <v>9058</v>
      </c>
      <c r="O9" s="38">
        <v>68381</v>
      </c>
      <c r="P9" s="38">
        <v>721</v>
      </c>
      <c r="Q9" s="38">
        <v>1679</v>
      </c>
      <c r="R9" s="38">
        <v>48395</v>
      </c>
      <c r="S9" s="38">
        <v>1934490</v>
      </c>
      <c r="T9" s="40">
        <v>43</v>
      </c>
    </row>
    <row r="10" spans="1:20" s="44" customFormat="1" ht="12" customHeight="1">
      <c r="A10" s="23"/>
      <c r="B10" s="42"/>
      <c r="C10" s="45"/>
      <c r="D10" s="46"/>
      <c r="E10" s="46"/>
      <c r="F10" s="46"/>
      <c r="G10" s="46"/>
      <c r="H10" s="46"/>
      <c r="I10" s="46"/>
      <c r="J10" s="47"/>
      <c r="K10" s="47"/>
      <c r="L10" s="48"/>
      <c r="M10" s="48"/>
      <c r="N10" s="48"/>
      <c r="O10" s="48"/>
      <c r="P10" s="48"/>
      <c r="Q10" s="48"/>
      <c r="R10" s="48"/>
      <c r="S10" s="48"/>
      <c r="T10" s="40"/>
    </row>
    <row r="11" spans="1:20" s="44" customFormat="1" ht="12" customHeight="1">
      <c r="A11" s="49" t="s">
        <v>19</v>
      </c>
      <c r="B11" s="50"/>
      <c r="C11" s="51"/>
      <c r="D11" s="52">
        <f>SUM(D13:D15)</f>
        <v>1914</v>
      </c>
      <c r="E11" s="52">
        <f aca="true" t="shared" si="0" ref="E11:S11">SUM(E13:E15)</f>
        <v>11209</v>
      </c>
      <c r="F11" s="52">
        <f t="shared" si="0"/>
        <v>45485</v>
      </c>
      <c r="G11" s="52">
        <f t="shared" si="0"/>
        <v>74716</v>
      </c>
      <c r="H11" s="52">
        <f t="shared" si="0"/>
        <v>3234</v>
      </c>
      <c r="I11" s="52">
        <f t="shared" si="0"/>
        <v>3444</v>
      </c>
      <c r="J11" s="52">
        <f t="shared" si="0"/>
        <v>217</v>
      </c>
      <c r="K11" s="52">
        <f t="shared" si="0"/>
        <v>425</v>
      </c>
      <c r="L11" s="52">
        <f t="shared" si="0"/>
        <v>3356</v>
      </c>
      <c r="M11" s="52">
        <f t="shared" si="0"/>
        <v>4105</v>
      </c>
      <c r="N11" s="52">
        <f t="shared" si="0"/>
        <v>6405</v>
      </c>
      <c r="O11" s="52">
        <f t="shared" si="0"/>
        <v>66186</v>
      </c>
      <c r="P11" s="52">
        <f t="shared" si="0"/>
        <v>557</v>
      </c>
      <c r="Q11" s="52">
        <f t="shared" si="0"/>
        <v>1270</v>
      </c>
      <c r="R11" s="52">
        <f t="shared" si="0"/>
        <v>45305</v>
      </c>
      <c r="S11" s="53">
        <f t="shared" si="0"/>
        <v>2247729</v>
      </c>
      <c r="T11" s="54">
        <v>44</v>
      </c>
    </row>
    <row r="12" spans="1:20" s="44" customFormat="1" ht="12" customHeight="1">
      <c r="A12" s="55"/>
      <c r="B12" s="50"/>
      <c r="C12" s="56"/>
      <c r="D12" s="57"/>
      <c r="E12" s="57"/>
      <c r="F12" s="58"/>
      <c r="G12" s="57"/>
      <c r="H12" s="57"/>
      <c r="I12" s="57"/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60"/>
    </row>
    <row r="13" spans="1:20" s="44" customFormat="1" ht="12" customHeight="1">
      <c r="A13" s="55" t="s">
        <v>20</v>
      </c>
      <c r="B13" s="61"/>
      <c r="C13" s="62"/>
      <c r="D13" s="57">
        <f>SUM(D17:D27)</f>
        <v>784</v>
      </c>
      <c r="E13" s="57">
        <f aca="true" t="shared" si="1" ref="E13:S13">SUM(E17:E27)</f>
        <v>4875</v>
      </c>
      <c r="F13" s="57">
        <f t="shared" si="1"/>
        <v>13376</v>
      </c>
      <c r="G13" s="57">
        <f t="shared" si="1"/>
        <v>21043</v>
      </c>
      <c r="H13" s="57">
        <f t="shared" si="1"/>
        <v>1651</v>
      </c>
      <c r="I13" s="57">
        <f t="shared" si="1"/>
        <v>1813</v>
      </c>
      <c r="J13" s="57">
        <f t="shared" si="1"/>
        <v>63</v>
      </c>
      <c r="K13" s="57">
        <f t="shared" si="1"/>
        <v>141</v>
      </c>
      <c r="L13" s="57">
        <f t="shared" si="1"/>
        <v>1135</v>
      </c>
      <c r="M13" s="57">
        <f t="shared" si="1"/>
        <v>1472</v>
      </c>
      <c r="N13" s="57">
        <f t="shared" si="1"/>
        <v>2708</v>
      </c>
      <c r="O13" s="57">
        <f t="shared" si="1"/>
        <v>35509</v>
      </c>
      <c r="P13" s="57">
        <f t="shared" si="1"/>
        <v>189</v>
      </c>
      <c r="Q13" s="57">
        <f t="shared" si="1"/>
        <v>521</v>
      </c>
      <c r="R13" s="57">
        <f t="shared" si="1"/>
        <v>18491</v>
      </c>
      <c r="S13" s="57">
        <f t="shared" si="1"/>
        <v>1411624</v>
      </c>
      <c r="T13" s="60" t="s">
        <v>21</v>
      </c>
    </row>
    <row r="14" spans="1:20" s="44" customFormat="1" ht="12" customHeight="1">
      <c r="A14" s="55"/>
      <c r="B14" s="50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60"/>
    </row>
    <row r="15" spans="1:20" s="44" customFormat="1" ht="12" customHeight="1">
      <c r="A15" s="55" t="s">
        <v>22</v>
      </c>
      <c r="B15" s="61"/>
      <c r="C15" s="62"/>
      <c r="D15" s="57">
        <f>SUM(D29+D34+D41+D45+D51+D54+D64+D74+D79+D83+D90+D96)</f>
        <v>1130</v>
      </c>
      <c r="E15" s="57">
        <f aca="true" t="shared" si="2" ref="E15:S15">SUM(E29+E34+E41+E45+E51+E54+E64+E74+E79+E83+E90+E96)</f>
        <v>6334</v>
      </c>
      <c r="F15" s="57">
        <f t="shared" si="2"/>
        <v>32109</v>
      </c>
      <c r="G15" s="57">
        <f t="shared" si="2"/>
        <v>53673</v>
      </c>
      <c r="H15" s="57">
        <f t="shared" si="2"/>
        <v>1583</v>
      </c>
      <c r="I15" s="57">
        <v>1631</v>
      </c>
      <c r="J15" s="57">
        <f t="shared" si="2"/>
        <v>154</v>
      </c>
      <c r="K15" s="57">
        <f t="shared" si="2"/>
        <v>284</v>
      </c>
      <c r="L15" s="57">
        <f t="shared" si="2"/>
        <v>2221</v>
      </c>
      <c r="M15" s="57">
        <f t="shared" si="2"/>
        <v>2633</v>
      </c>
      <c r="N15" s="57">
        <f t="shared" si="2"/>
        <v>3697</v>
      </c>
      <c r="O15" s="57">
        <f t="shared" si="2"/>
        <v>30677</v>
      </c>
      <c r="P15" s="57">
        <f t="shared" si="2"/>
        <v>368</v>
      </c>
      <c r="Q15" s="57">
        <f t="shared" si="2"/>
        <v>749</v>
      </c>
      <c r="R15" s="57">
        <v>26814</v>
      </c>
      <c r="S15" s="57">
        <f t="shared" si="2"/>
        <v>836105</v>
      </c>
      <c r="T15" s="60" t="s">
        <v>23</v>
      </c>
    </row>
    <row r="16" spans="1:20" ht="12" customHeight="1">
      <c r="A16" s="63"/>
      <c r="B16" s="64"/>
      <c r="C16" s="65"/>
      <c r="D16" s="36"/>
      <c r="E16" s="36"/>
      <c r="F16" s="36"/>
      <c r="G16" s="36"/>
      <c r="H16" s="36"/>
      <c r="I16" s="36"/>
      <c r="J16" s="36"/>
      <c r="K16" s="36"/>
      <c r="L16" s="38"/>
      <c r="M16" s="38"/>
      <c r="N16" s="38"/>
      <c r="O16" s="38"/>
      <c r="P16" s="38"/>
      <c r="Q16" s="38"/>
      <c r="R16" s="38"/>
      <c r="S16" s="38"/>
      <c r="T16" s="40"/>
    </row>
    <row r="17" spans="1:20" ht="12" customHeight="1">
      <c r="A17" s="63">
        <v>1</v>
      </c>
      <c r="B17" s="23" t="s">
        <v>24</v>
      </c>
      <c r="C17" s="17"/>
      <c r="D17" s="36">
        <v>296</v>
      </c>
      <c r="E17" s="36">
        <v>1527</v>
      </c>
      <c r="F17" s="36">
        <v>2310</v>
      </c>
      <c r="G17" s="36">
        <v>3387</v>
      </c>
      <c r="H17" s="36">
        <v>165</v>
      </c>
      <c r="I17" s="36">
        <v>170</v>
      </c>
      <c r="J17" s="36">
        <v>8</v>
      </c>
      <c r="K17" s="36">
        <v>28</v>
      </c>
      <c r="L17" s="38">
        <v>520</v>
      </c>
      <c r="M17" s="38">
        <v>720</v>
      </c>
      <c r="N17" s="38">
        <v>490</v>
      </c>
      <c r="O17" s="38">
        <v>8960</v>
      </c>
      <c r="P17" s="38" t="s">
        <v>25</v>
      </c>
      <c r="Q17" s="38" t="s">
        <v>25</v>
      </c>
      <c r="R17" s="38">
        <v>6590</v>
      </c>
      <c r="S17" s="38">
        <v>260000</v>
      </c>
      <c r="T17" s="66">
        <v>1</v>
      </c>
    </row>
    <row r="18" spans="1:20" ht="12" customHeight="1">
      <c r="A18" s="63">
        <v>2</v>
      </c>
      <c r="B18" s="23" t="s">
        <v>26</v>
      </c>
      <c r="C18" s="17"/>
      <c r="D18" s="36">
        <v>17</v>
      </c>
      <c r="E18" s="36">
        <v>139</v>
      </c>
      <c r="F18" s="36">
        <v>475</v>
      </c>
      <c r="G18" s="36">
        <v>1050</v>
      </c>
      <c r="H18" s="36">
        <v>16</v>
      </c>
      <c r="I18" s="36">
        <v>20</v>
      </c>
      <c r="J18" s="36">
        <v>1</v>
      </c>
      <c r="K18" s="36">
        <v>40</v>
      </c>
      <c r="L18" s="38">
        <v>50</v>
      </c>
      <c r="M18" s="38">
        <v>60</v>
      </c>
      <c r="N18" s="38">
        <v>61</v>
      </c>
      <c r="O18" s="36">
        <v>2500</v>
      </c>
      <c r="P18" s="36" t="s">
        <v>25</v>
      </c>
      <c r="Q18" s="36" t="s">
        <v>25</v>
      </c>
      <c r="R18" s="38">
        <v>93</v>
      </c>
      <c r="S18" s="38">
        <v>90000</v>
      </c>
      <c r="T18" s="66">
        <v>2</v>
      </c>
    </row>
    <row r="19" spans="1:20" ht="12" customHeight="1">
      <c r="A19" s="63">
        <v>3</v>
      </c>
      <c r="B19" s="23" t="s">
        <v>27</v>
      </c>
      <c r="C19" s="17"/>
      <c r="D19" s="36">
        <v>105</v>
      </c>
      <c r="E19" s="36">
        <v>739</v>
      </c>
      <c r="F19" s="36">
        <v>890</v>
      </c>
      <c r="G19" s="36">
        <v>1244</v>
      </c>
      <c r="H19" s="36">
        <v>195</v>
      </c>
      <c r="I19" s="36">
        <v>325</v>
      </c>
      <c r="J19" s="36" t="s">
        <v>25</v>
      </c>
      <c r="K19" s="36" t="s">
        <v>25</v>
      </c>
      <c r="L19" s="38">
        <v>29</v>
      </c>
      <c r="M19" s="38">
        <v>41</v>
      </c>
      <c r="N19" s="38">
        <v>154</v>
      </c>
      <c r="O19" s="38">
        <v>1621</v>
      </c>
      <c r="P19" s="38">
        <v>23</v>
      </c>
      <c r="Q19" s="38">
        <v>122</v>
      </c>
      <c r="R19" s="38">
        <v>950</v>
      </c>
      <c r="S19" s="38">
        <v>58000</v>
      </c>
      <c r="T19" s="66">
        <v>3</v>
      </c>
    </row>
    <row r="20" spans="1:20" ht="12" customHeight="1">
      <c r="A20" s="63">
        <v>4</v>
      </c>
      <c r="B20" s="23" t="s">
        <v>28</v>
      </c>
      <c r="C20" s="17"/>
      <c r="D20" s="36">
        <v>132</v>
      </c>
      <c r="E20" s="36">
        <v>1186</v>
      </c>
      <c r="F20" s="36">
        <v>1710</v>
      </c>
      <c r="G20" s="36">
        <v>2548</v>
      </c>
      <c r="H20" s="36">
        <v>52</v>
      </c>
      <c r="I20" s="36">
        <v>52</v>
      </c>
      <c r="J20" s="36">
        <v>6</v>
      </c>
      <c r="K20" s="36">
        <v>11</v>
      </c>
      <c r="L20" s="38">
        <v>30</v>
      </c>
      <c r="M20" s="38">
        <v>33</v>
      </c>
      <c r="N20" s="38">
        <v>290</v>
      </c>
      <c r="O20" s="38">
        <v>8750</v>
      </c>
      <c r="P20" s="38">
        <v>20</v>
      </c>
      <c r="Q20" s="36">
        <v>50</v>
      </c>
      <c r="R20" s="38">
        <v>3050</v>
      </c>
      <c r="S20" s="38">
        <v>196000</v>
      </c>
      <c r="T20" s="66">
        <v>4</v>
      </c>
    </row>
    <row r="21" spans="1:20" ht="12" customHeight="1">
      <c r="A21" s="63">
        <v>5</v>
      </c>
      <c r="B21" s="23" t="s">
        <v>29</v>
      </c>
      <c r="C21" s="17"/>
      <c r="D21" s="36">
        <v>47</v>
      </c>
      <c r="E21" s="36">
        <v>443</v>
      </c>
      <c r="F21" s="36">
        <v>326</v>
      </c>
      <c r="G21" s="36">
        <v>644</v>
      </c>
      <c r="H21" s="36">
        <v>15</v>
      </c>
      <c r="I21" s="36">
        <v>15</v>
      </c>
      <c r="J21" s="36" t="s">
        <v>25</v>
      </c>
      <c r="K21" s="36" t="s">
        <v>25</v>
      </c>
      <c r="L21" s="38">
        <v>45</v>
      </c>
      <c r="M21" s="38">
        <v>60</v>
      </c>
      <c r="N21" s="38">
        <v>243</v>
      </c>
      <c r="O21" s="38">
        <v>5000</v>
      </c>
      <c r="P21" s="38">
        <v>95</v>
      </c>
      <c r="Q21" s="38">
        <v>205</v>
      </c>
      <c r="R21" s="38">
        <v>250</v>
      </c>
      <c r="S21" s="38">
        <v>90000</v>
      </c>
      <c r="T21" s="66">
        <v>5</v>
      </c>
    </row>
    <row r="22" spans="1:20" ht="12" customHeight="1">
      <c r="A22" s="63">
        <v>6</v>
      </c>
      <c r="B22" s="23" t="s">
        <v>30</v>
      </c>
      <c r="C22" s="17"/>
      <c r="D22" s="36">
        <v>19</v>
      </c>
      <c r="E22" s="36">
        <v>81</v>
      </c>
      <c r="F22" s="36">
        <v>620</v>
      </c>
      <c r="G22" s="36">
        <v>932</v>
      </c>
      <c r="H22" s="36">
        <v>40</v>
      </c>
      <c r="I22" s="36">
        <v>41</v>
      </c>
      <c r="J22" s="36" t="s">
        <v>25</v>
      </c>
      <c r="K22" s="36" t="s">
        <v>25</v>
      </c>
      <c r="L22" s="38" t="s">
        <v>25</v>
      </c>
      <c r="M22" s="38" t="s">
        <v>25</v>
      </c>
      <c r="N22" s="38">
        <v>45</v>
      </c>
      <c r="O22" s="38">
        <v>1533</v>
      </c>
      <c r="P22" s="38" t="s">
        <v>25</v>
      </c>
      <c r="Q22" s="38" t="s">
        <v>25</v>
      </c>
      <c r="R22" s="38">
        <v>130</v>
      </c>
      <c r="S22" s="38">
        <v>249700</v>
      </c>
      <c r="T22" s="66">
        <v>6</v>
      </c>
    </row>
    <row r="23" spans="1:20" ht="12" customHeight="1">
      <c r="A23" s="63">
        <v>7</v>
      </c>
      <c r="B23" s="23" t="s">
        <v>31</v>
      </c>
      <c r="C23" s="17"/>
      <c r="D23" s="36">
        <v>1</v>
      </c>
      <c r="E23" s="36">
        <v>2</v>
      </c>
      <c r="F23" s="36">
        <v>3</v>
      </c>
      <c r="G23" s="36">
        <v>9</v>
      </c>
      <c r="H23" s="36" t="s">
        <v>25</v>
      </c>
      <c r="I23" s="36" t="s">
        <v>25</v>
      </c>
      <c r="J23" s="36" t="s">
        <v>25</v>
      </c>
      <c r="K23" s="36" t="s">
        <v>25</v>
      </c>
      <c r="L23" s="38" t="s">
        <v>25</v>
      </c>
      <c r="M23" s="38" t="s">
        <v>25</v>
      </c>
      <c r="N23" s="38">
        <v>45</v>
      </c>
      <c r="O23" s="36">
        <v>295</v>
      </c>
      <c r="P23" s="36" t="s">
        <v>25</v>
      </c>
      <c r="Q23" s="36" t="s">
        <v>25</v>
      </c>
      <c r="R23" s="38">
        <v>215</v>
      </c>
      <c r="S23" s="38">
        <v>18000</v>
      </c>
      <c r="T23" s="66">
        <v>7</v>
      </c>
    </row>
    <row r="24" spans="1:20" ht="12" customHeight="1">
      <c r="A24" s="63">
        <v>8</v>
      </c>
      <c r="B24" s="23" t="s">
        <v>32</v>
      </c>
      <c r="C24" s="17"/>
      <c r="D24" s="36">
        <v>47</v>
      </c>
      <c r="E24" s="36">
        <v>135</v>
      </c>
      <c r="F24" s="36">
        <v>2513</v>
      </c>
      <c r="G24" s="36">
        <v>3877</v>
      </c>
      <c r="H24" s="36">
        <v>179</v>
      </c>
      <c r="I24" s="36">
        <v>199</v>
      </c>
      <c r="J24" s="36">
        <v>28</v>
      </c>
      <c r="K24" s="36">
        <v>39</v>
      </c>
      <c r="L24" s="38">
        <v>73</v>
      </c>
      <c r="M24" s="38">
        <v>114</v>
      </c>
      <c r="N24" s="38">
        <v>79</v>
      </c>
      <c r="O24" s="38">
        <v>218</v>
      </c>
      <c r="P24" s="38">
        <v>12</v>
      </c>
      <c r="Q24" s="38">
        <v>21</v>
      </c>
      <c r="R24" s="38">
        <v>2310</v>
      </c>
      <c r="S24" s="38">
        <v>30800</v>
      </c>
      <c r="T24" s="66">
        <v>8</v>
      </c>
    </row>
    <row r="25" spans="1:20" s="67" customFormat="1" ht="12" customHeight="1">
      <c r="A25" s="63">
        <v>9</v>
      </c>
      <c r="B25" s="23" t="s">
        <v>33</v>
      </c>
      <c r="C25" s="17"/>
      <c r="D25" s="36">
        <v>53</v>
      </c>
      <c r="E25" s="36">
        <v>332</v>
      </c>
      <c r="F25" s="36">
        <v>809</v>
      </c>
      <c r="G25" s="36">
        <v>1891</v>
      </c>
      <c r="H25" s="36">
        <v>474</v>
      </c>
      <c r="I25" s="36">
        <v>476</v>
      </c>
      <c r="J25" s="36">
        <v>13</v>
      </c>
      <c r="K25" s="36">
        <v>13</v>
      </c>
      <c r="L25" s="38">
        <v>138</v>
      </c>
      <c r="M25" s="38">
        <v>169</v>
      </c>
      <c r="N25" s="38">
        <v>536</v>
      </c>
      <c r="O25" s="38">
        <v>3067</v>
      </c>
      <c r="P25" s="38">
        <v>14</v>
      </c>
      <c r="Q25" s="38">
        <v>38</v>
      </c>
      <c r="R25" s="38">
        <v>1428</v>
      </c>
      <c r="S25" s="38">
        <v>145124</v>
      </c>
      <c r="T25" s="66">
        <v>9</v>
      </c>
    </row>
    <row r="26" spans="1:20" s="44" customFormat="1" ht="12" customHeight="1">
      <c r="A26" s="63">
        <v>10</v>
      </c>
      <c r="B26" s="23" t="s">
        <v>34</v>
      </c>
      <c r="C26" s="17"/>
      <c r="D26" s="36">
        <v>26</v>
      </c>
      <c r="E26" s="36">
        <v>140</v>
      </c>
      <c r="F26" s="36">
        <v>1050</v>
      </c>
      <c r="G26" s="36">
        <v>2000</v>
      </c>
      <c r="H26" s="36">
        <v>23</v>
      </c>
      <c r="I26" s="36">
        <v>23</v>
      </c>
      <c r="J26" s="36" t="s">
        <v>25</v>
      </c>
      <c r="K26" s="36" t="s">
        <v>25</v>
      </c>
      <c r="L26" s="36">
        <v>30</v>
      </c>
      <c r="M26" s="36">
        <v>30</v>
      </c>
      <c r="N26" s="36">
        <v>60</v>
      </c>
      <c r="O26" s="36">
        <v>265</v>
      </c>
      <c r="P26" s="36" t="s">
        <v>25</v>
      </c>
      <c r="Q26" s="36" t="s">
        <v>25</v>
      </c>
      <c r="R26" s="36">
        <v>75</v>
      </c>
      <c r="S26" s="36">
        <v>34000</v>
      </c>
      <c r="T26" s="40">
        <v>10</v>
      </c>
    </row>
    <row r="27" spans="1:20" ht="12" customHeight="1">
      <c r="A27" s="63">
        <v>11</v>
      </c>
      <c r="B27" s="23" t="s">
        <v>35</v>
      </c>
      <c r="C27" s="17"/>
      <c r="D27" s="46">
        <v>41</v>
      </c>
      <c r="E27" s="46">
        <v>151</v>
      </c>
      <c r="F27" s="46">
        <v>2670</v>
      </c>
      <c r="G27" s="46">
        <v>3461</v>
      </c>
      <c r="H27" s="46">
        <v>492</v>
      </c>
      <c r="I27" s="46">
        <v>492</v>
      </c>
      <c r="J27" s="47">
        <v>7</v>
      </c>
      <c r="K27" s="47">
        <v>10</v>
      </c>
      <c r="L27" s="48">
        <v>220</v>
      </c>
      <c r="M27" s="48">
        <v>245</v>
      </c>
      <c r="N27" s="48">
        <v>705</v>
      </c>
      <c r="O27" s="48">
        <v>3300</v>
      </c>
      <c r="P27" s="48">
        <v>25</v>
      </c>
      <c r="Q27" s="48">
        <v>85</v>
      </c>
      <c r="R27" s="48">
        <v>3400</v>
      </c>
      <c r="S27" s="68">
        <v>240000</v>
      </c>
      <c r="T27" s="69">
        <v>11</v>
      </c>
    </row>
    <row r="28" spans="1:20" ht="12" customHeight="1">
      <c r="A28" s="63"/>
      <c r="B28" s="64"/>
      <c r="C28" s="65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8"/>
      <c r="O28" s="38"/>
      <c r="P28" s="38"/>
      <c r="Q28" s="38"/>
      <c r="R28" s="38"/>
      <c r="S28" s="38"/>
      <c r="T28" s="40"/>
    </row>
    <row r="29" spans="1:20" s="71" customFormat="1" ht="12" customHeight="1">
      <c r="A29" s="70"/>
      <c r="B29" s="55" t="s">
        <v>36</v>
      </c>
      <c r="C29" s="62"/>
      <c r="D29" s="57">
        <f>SUM(D30:D32)</f>
        <v>60</v>
      </c>
      <c r="E29" s="57">
        <f aca="true" t="shared" si="3" ref="E29:S29">SUM(E30:E32)</f>
        <v>245</v>
      </c>
      <c r="F29" s="57">
        <f t="shared" si="3"/>
        <v>1509</v>
      </c>
      <c r="G29" s="57">
        <f t="shared" si="3"/>
        <v>2065</v>
      </c>
      <c r="H29" s="57">
        <f t="shared" si="3"/>
        <v>65</v>
      </c>
      <c r="I29" s="57">
        <f t="shared" si="3"/>
        <v>65</v>
      </c>
      <c r="J29" s="57">
        <f t="shared" si="3"/>
        <v>0</v>
      </c>
      <c r="K29" s="57">
        <f t="shared" si="3"/>
        <v>0</v>
      </c>
      <c r="L29" s="57">
        <f t="shared" si="3"/>
        <v>144</v>
      </c>
      <c r="M29" s="57">
        <f t="shared" si="3"/>
        <v>154</v>
      </c>
      <c r="N29" s="57">
        <f t="shared" si="3"/>
        <v>234</v>
      </c>
      <c r="O29" s="57">
        <f t="shared" si="3"/>
        <v>1039</v>
      </c>
      <c r="P29" s="57">
        <f t="shared" si="3"/>
        <v>65</v>
      </c>
      <c r="Q29" s="57">
        <f t="shared" si="3"/>
        <v>107</v>
      </c>
      <c r="R29" s="57">
        <f t="shared" si="3"/>
        <v>1045</v>
      </c>
      <c r="S29" s="57">
        <f t="shared" si="3"/>
        <v>28900</v>
      </c>
      <c r="T29" s="60" t="s">
        <v>37</v>
      </c>
    </row>
    <row r="30" spans="1:20" s="44" customFormat="1" ht="12" customHeight="1">
      <c r="A30" s="63">
        <v>12</v>
      </c>
      <c r="B30" s="64"/>
      <c r="C30" s="65" t="s">
        <v>38</v>
      </c>
      <c r="D30" s="36">
        <v>13</v>
      </c>
      <c r="E30" s="36">
        <v>76</v>
      </c>
      <c r="F30" s="36">
        <v>585</v>
      </c>
      <c r="G30" s="36">
        <v>870</v>
      </c>
      <c r="H30" s="36">
        <v>7</v>
      </c>
      <c r="I30" s="36">
        <v>7</v>
      </c>
      <c r="J30" s="36" t="s">
        <v>25</v>
      </c>
      <c r="K30" s="36" t="s">
        <v>25</v>
      </c>
      <c r="L30" s="36">
        <v>25</v>
      </c>
      <c r="M30" s="36">
        <v>30</v>
      </c>
      <c r="N30" s="36">
        <v>1</v>
      </c>
      <c r="O30" s="36">
        <v>8</v>
      </c>
      <c r="P30" s="36">
        <v>15</v>
      </c>
      <c r="Q30" s="36">
        <v>27</v>
      </c>
      <c r="R30" s="36">
        <v>383</v>
      </c>
      <c r="S30" s="36">
        <v>3800</v>
      </c>
      <c r="T30" s="40">
        <v>12</v>
      </c>
    </row>
    <row r="31" spans="1:20" ht="12" customHeight="1">
      <c r="A31" s="63">
        <v>13</v>
      </c>
      <c r="B31" s="64"/>
      <c r="C31" s="65" t="s">
        <v>39</v>
      </c>
      <c r="D31" s="46">
        <v>38</v>
      </c>
      <c r="E31" s="46">
        <v>132</v>
      </c>
      <c r="F31" s="46">
        <v>581</v>
      </c>
      <c r="G31" s="36">
        <v>686</v>
      </c>
      <c r="H31" s="36">
        <v>42</v>
      </c>
      <c r="I31" s="36">
        <v>42</v>
      </c>
      <c r="J31" s="36" t="s">
        <v>25</v>
      </c>
      <c r="K31" s="36" t="s">
        <v>25</v>
      </c>
      <c r="L31" s="48">
        <v>90</v>
      </c>
      <c r="M31" s="48">
        <v>95</v>
      </c>
      <c r="N31" s="48">
        <v>154</v>
      </c>
      <c r="O31" s="48">
        <v>389</v>
      </c>
      <c r="P31" s="48">
        <v>50</v>
      </c>
      <c r="Q31" s="36">
        <v>80</v>
      </c>
      <c r="R31" s="48">
        <v>635</v>
      </c>
      <c r="S31" s="48">
        <v>13100</v>
      </c>
      <c r="T31" s="69">
        <v>13</v>
      </c>
    </row>
    <row r="32" spans="1:20" ht="12" customHeight="1">
      <c r="A32" s="63">
        <v>14</v>
      </c>
      <c r="B32" s="64"/>
      <c r="C32" s="65" t="s">
        <v>40</v>
      </c>
      <c r="D32" s="36">
        <v>9</v>
      </c>
      <c r="E32" s="36">
        <v>37</v>
      </c>
      <c r="F32" s="36">
        <v>343</v>
      </c>
      <c r="G32" s="36">
        <v>509</v>
      </c>
      <c r="H32" s="36">
        <v>16</v>
      </c>
      <c r="I32" s="36">
        <v>16</v>
      </c>
      <c r="J32" s="36" t="s">
        <v>25</v>
      </c>
      <c r="K32" s="36" t="s">
        <v>25</v>
      </c>
      <c r="L32" s="38">
        <v>29</v>
      </c>
      <c r="M32" s="38">
        <v>29</v>
      </c>
      <c r="N32" s="38">
        <v>79</v>
      </c>
      <c r="O32" s="38">
        <v>642</v>
      </c>
      <c r="P32" s="36" t="s">
        <v>25</v>
      </c>
      <c r="Q32" s="36" t="s">
        <v>25</v>
      </c>
      <c r="R32" s="38">
        <v>27</v>
      </c>
      <c r="S32" s="38">
        <v>12000</v>
      </c>
      <c r="T32" s="40">
        <v>14</v>
      </c>
    </row>
    <row r="33" spans="1:20" ht="12" customHeight="1">
      <c r="A33" s="72"/>
      <c r="B33" s="64"/>
      <c r="C33" s="65"/>
      <c r="D33" s="36"/>
      <c r="E33" s="36"/>
      <c r="F33" s="36"/>
      <c r="G33" s="36"/>
      <c r="H33" s="36"/>
      <c r="I33" s="36"/>
      <c r="J33" s="36"/>
      <c r="K33" s="36"/>
      <c r="L33" s="38"/>
      <c r="M33" s="38"/>
      <c r="N33" s="38"/>
      <c r="O33" s="38"/>
      <c r="P33" s="38"/>
      <c r="Q33" s="38"/>
      <c r="R33" s="38"/>
      <c r="S33" s="38"/>
      <c r="T33" s="69"/>
    </row>
    <row r="34" spans="1:20" s="44" customFormat="1" ht="12" customHeight="1">
      <c r="A34" s="70"/>
      <c r="B34" s="61" t="s">
        <v>41</v>
      </c>
      <c r="C34" s="62"/>
      <c r="D34" s="57">
        <f>SUM(D35:D39)</f>
        <v>82</v>
      </c>
      <c r="E34" s="57">
        <f aca="true" t="shared" si="4" ref="E34:S34">SUM(E35:E39)</f>
        <v>331</v>
      </c>
      <c r="F34" s="57">
        <f t="shared" si="4"/>
        <v>3386</v>
      </c>
      <c r="G34" s="57">
        <f t="shared" si="4"/>
        <v>5321</v>
      </c>
      <c r="H34" s="57">
        <f t="shared" si="4"/>
        <v>279</v>
      </c>
      <c r="I34" s="57">
        <v>271</v>
      </c>
      <c r="J34" s="57">
        <f t="shared" si="4"/>
        <v>24</v>
      </c>
      <c r="K34" s="57">
        <f t="shared" si="4"/>
        <v>41</v>
      </c>
      <c r="L34" s="57">
        <f t="shared" si="4"/>
        <v>616</v>
      </c>
      <c r="M34" s="57">
        <f t="shared" si="4"/>
        <v>757</v>
      </c>
      <c r="N34" s="57">
        <f t="shared" si="4"/>
        <v>1118</v>
      </c>
      <c r="O34" s="57">
        <f t="shared" si="4"/>
        <v>4268</v>
      </c>
      <c r="P34" s="57">
        <f t="shared" si="4"/>
        <v>48</v>
      </c>
      <c r="Q34" s="57">
        <f t="shared" si="4"/>
        <v>99</v>
      </c>
      <c r="R34" s="57">
        <f t="shared" si="4"/>
        <v>2587</v>
      </c>
      <c r="S34" s="57">
        <f t="shared" si="4"/>
        <v>47240</v>
      </c>
      <c r="T34" s="60" t="s">
        <v>42</v>
      </c>
    </row>
    <row r="35" spans="1:20" s="67" customFormat="1" ht="12" customHeight="1">
      <c r="A35" s="63">
        <v>15</v>
      </c>
      <c r="B35" s="64"/>
      <c r="C35" s="65" t="s">
        <v>43</v>
      </c>
      <c r="D35" s="36">
        <v>18</v>
      </c>
      <c r="E35" s="36">
        <v>51</v>
      </c>
      <c r="F35" s="36">
        <v>486</v>
      </c>
      <c r="G35" s="36">
        <v>540</v>
      </c>
      <c r="H35" s="36">
        <v>46</v>
      </c>
      <c r="I35" s="36">
        <v>46</v>
      </c>
      <c r="J35" s="36">
        <v>4</v>
      </c>
      <c r="K35" s="36">
        <v>5</v>
      </c>
      <c r="L35" s="38">
        <v>74</v>
      </c>
      <c r="M35" s="38">
        <v>107</v>
      </c>
      <c r="N35" s="38">
        <v>258</v>
      </c>
      <c r="O35" s="38">
        <v>722</v>
      </c>
      <c r="P35" s="36">
        <v>10</v>
      </c>
      <c r="Q35" s="36">
        <v>25</v>
      </c>
      <c r="R35" s="38">
        <v>635</v>
      </c>
      <c r="S35" s="38">
        <v>16200</v>
      </c>
      <c r="T35" s="40">
        <v>15</v>
      </c>
    </row>
    <row r="36" spans="1:20" s="44" customFormat="1" ht="12" customHeight="1">
      <c r="A36" s="63">
        <v>16</v>
      </c>
      <c r="B36" s="64"/>
      <c r="C36" s="65" t="s">
        <v>44</v>
      </c>
      <c r="D36" s="36" t="s">
        <v>25</v>
      </c>
      <c r="E36" s="36" t="s">
        <v>25</v>
      </c>
      <c r="F36" s="36">
        <v>160</v>
      </c>
      <c r="G36" s="36">
        <v>217</v>
      </c>
      <c r="H36" s="36" t="s">
        <v>25</v>
      </c>
      <c r="I36" s="36" t="s">
        <v>25</v>
      </c>
      <c r="J36" s="36" t="s">
        <v>25</v>
      </c>
      <c r="K36" s="36" t="s">
        <v>25</v>
      </c>
      <c r="L36" s="36">
        <v>5</v>
      </c>
      <c r="M36" s="36">
        <v>10</v>
      </c>
      <c r="N36" s="36">
        <v>298</v>
      </c>
      <c r="O36" s="36">
        <v>614</v>
      </c>
      <c r="P36" s="36" t="s">
        <v>25</v>
      </c>
      <c r="Q36" s="36" t="s">
        <v>25</v>
      </c>
      <c r="R36" s="36">
        <v>30</v>
      </c>
      <c r="S36" s="36">
        <v>300</v>
      </c>
      <c r="T36" s="40">
        <v>16</v>
      </c>
    </row>
    <row r="37" spans="1:20" ht="12" customHeight="1">
      <c r="A37" s="63">
        <v>17</v>
      </c>
      <c r="B37" s="64"/>
      <c r="C37" s="65" t="s">
        <v>45</v>
      </c>
      <c r="D37" s="46">
        <v>10</v>
      </c>
      <c r="E37" s="46">
        <v>50</v>
      </c>
      <c r="F37" s="46">
        <v>1098</v>
      </c>
      <c r="G37" s="46">
        <v>1281</v>
      </c>
      <c r="H37" s="36">
        <v>68</v>
      </c>
      <c r="I37" s="36">
        <v>68</v>
      </c>
      <c r="J37" s="47">
        <v>5</v>
      </c>
      <c r="K37" s="47">
        <v>15</v>
      </c>
      <c r="L37" s="48">
        <v>390</v>
      </c>
      <c r="M37" s="48">
        <v>410</v>
      </c>
      <c r="N37" s="48">
        <v>180</v>
      </c>
      <c r="O37" s="48">
        <v>1600</v>
      </c>
      <c r="P37" s="48">
        <v>10</v>
      </c>
      <c r="Q37" s="48">
        <v>25</v>
      </c>
      <c r="R37" s="48">
        <v>900</v>
      </c>
      <c r="S37" s="48">
        <v>18100</v>
      </c>
      <c r="T37" s="69">
        <v>17</v>
      </c>
    </row>
    <row r="38" spans="1:20" s="67" customFormat="1" ht="12" customHeight="1">
      <c r="A38" s="63">
        <v>18</v>
      </c>
      <c r="B38" s="64"/>
      <c r="C38" s="65" t="s">
        <v>46</v>
      </c>
      <c r="D38" s="36">
        <v>25</v>
      </c>
      <c r="E38" s="36">
        <v>110</v>
      </c>
      <c r="F38" s="36">
        <v>473</v>
      </c>
      <c r="G38" s="36">
        <v>541</v>
      </c>
      <c r="H38" s="36">
        <v>81</v>
      </c>
      <c r="I38" s="36">
        <v>74</v>
      </c>
      <c r="J38" s="36">
        <v>8</v>
      </c>
      <c r="K38" s="36">
        <v>8</v>
      </c>
      <c r="L38" s="38">
        <v>24</v>
      </c>
      <c r="M38" s="38">
        <v>26</v>
      </c>
      <c r="N38" s="38">
        <v>240</v>
      </c>
      <c r="O38" s="38">
        <v>298</v>
      </c>
      <c r="P38" s="38">
        <v>8</v>
      </c>
      <c r="Q38" s="36">
        <v>16</v>
      </c>
      <c r="R38" s="38">
        <v>456</v>
      </c>
      <c r="S38" s="38">
        <v>290</v>
      </c>
      <c r="T38" s="40">
        <v>18</v>
      </c>
    </row>
    <row r="39" spans="1:20" s="44" customFormat="1" ht="12" customHeight="1">
      <c r="A39" s="63">
        <v>19</v>
      </c>
      <c r="B39" s="64"/>
      <c r="C39" s="65" t="s">
        <v>47</v>
      </c>
      <c r="D39" s="36">
        <v>29</v>
      </c>
      <c r="E39" s="36">
        <v>120</v>
      </c>
      <c r="F39" s="36">
        <v>1169</v>
      </c>
      <c r="G39" s="36">
        <v>2742</v>
      </c>
      <c r="H39" s="36">
        <v>84</v>
      </c>
      <c r="I39" s="36">
        <v>92</v>
      </c>
      <c r="J39" s="36">
        <v>7</v>
      </c>
      <c r="K39" s="36">
        <v>13</v>
      </c>
      <c r="L39" s="36">
        <v>123</v>
      </c>
      <c r="M39" s="36">
        <v>204</v>
      </c>
      <c r="N39" s="36">
        <v>142</v>
      </c>
      <c r="O39" s="73">
        <v>1034</v>
      </c>
      <c r="P39" s="73">
        <v>20</v>
      </c>
      <c r="Q39" s="36">
        <v>33</v>
      </c>
      <c r="R39" s="36">
        <v>566</v>
      </c>
      <c r="S39" s="36">
        <v>12350</v>
      </c>
      <c r="T39" s="40">
        <v>19</v>
      </c>
    </row>
    <row r="40" spans="1:20" ht="12" customHeight="1">
      <c r="A40" s="72"/>
      <c r="B40" s="64"/>
      <c r="C40" s="65"/>
      <c r="D40" s="46"/>
      <c r="E40" s="46"/>
      <c r="F40" s="46"/>
      <c r="G40" s="46"/>
      <c r="H40" s="46"/>
      <c r="I40" s="46"/>
      <c r="J40" s="47"/>
      <c r="K40" s="47"/>
      <c r="L40" s="48"/>
      <c r="M40" s="48"/>
      <c r="N40" s="48"/>
      <c r="O40" s="48"/>
      <c r="P40" s="48"/>
      <c r="Q40" s="48"/>
      <c r="R40" s="48"/>
      <c r="S40" s="48"/>
      <c r="T40" s="69"/>
    </row>
    <row r="41" spans="1:20" s="44" customFormat="1" ht="12" customHeight="1">
      <c r="A41" s="74"/>
      <c r="B41" s="55" t="s">
        <v>48</v>
      </c>
      <c r="C41" s="62"/>
      <c r="D41" s="57">
        <f>SUM(D42:D43)</f>
        <v>184</v>
      </c>
      <c r="E41" s="57">
        <f aca="true" t="shared" si="5" ref="E41:S41">SUM(E42:E43)</f>
        <v>1095</v>
      </c>
      <c r="F41" s="57">
        <f t="shared" si="5"/>
        <v>2535</v>
      </c>
      <c r="G41" s="57">
        <f t="shared" si="5"/>
        <v>3976</v>
      </c>
      <c r="H41" s="57">
        <f t="shared" si="5"/>
        <v>38</v>
      </c>
      <c r="I41" s="57">
        <f t="shared" si="5"/>
        <v>38</v>
      </c>
      <c r="J41" s="57">
        <f t="shared" si="5"/>
        <v>1</v>
      </c>
      <c r="K41" s="57">
        <f t="shared" si="5"/>
        <v>4</v>
      </c>
      <c r="L41" s="57">
        <f t="shared" si="5"/>
        <v>121</v>
      </c>
      <c r="M41" s="57">
        <f t="shared" si="5"/>
        <v>134</v>
      </c>
      <c r="N41" s="57">
        <f t="shared" si="5"/>
        <v>121</v>
      </c>
      <c r="O41" s="57">
        <f t="shared" si="5"/>
        <v>778</v>
      </c>
      <c r="P41" s="57">
        <f t="shared" si="5"/>
        <v>3</v>
      </c>
      <c r="Q41" s="57">
        <f t="shared" si="5"/>
        <v>4</v>
      </c>
      <c r="R41" s="57">
        <f t="shared" si="5"/>
        <v>1356</v>
      </c>
      <c r="S41" s="57">
        <f t="shared" si="5"/>
        <v>102800</v>
      </c>
      <c r="T41" s="60" t="s">
        <v>49</v>
      </c>
    </row>
    <row r="42" spans="1:20" ht="12" customHeight="1">
      <c r="A42" s="63">
        <v>20</v>
      </c>
      <c r="B42" s="72"/>
      <c r="C42" s="65" t="s">
        <v>50</v>
      </c>
      <c r="D42" s="36">
        <v>115</v>
      </c>
      <c r="E42" s="36">
        <v>620</v>
      </c>
      <c r="F42" s="36">
        <v>735</v>
      </c>
      <c r="G42" s="36">
        <v>1323</v>
      </c>
      <c r="H42" s="36">
        <v>18</v>
      </c>
      <c r="I42" s="36">
        <v>18</v>
      </c>
      <c r="J42" s="36">
        <v>1</v>
      </c>
      <c r="K42" s="36">
        <v>4</v>
      </c>
      <c r="L42" s="38">
        <v>72</v>
      </c>
      <c r="M42" s="38">
        <v>84</v>
      </c>
      <c r="N42" s="38">
        <v>106</v>
      </c>
      <c r="O42" s="38">
        <v>700</v>
      </c>
      <c r="P42" s="38">
        <v>3</v>
      </c>
      <c r="Q42" s="36">
        <v>4</v>
      </c>
      <c r="R42" s="38">
        <v>510</v>
      </c>
      <c r="S42" s="38">
        <v>35000</v>
      </c>
      <c r="T42" s="40">
        <v>20</v>
      </c>
    </row>
    <row r="43" spans="1:20" s="67" customFormat="1" ht="12" customHeight="1">
      <c r="A43" s="63">
        <v>21</v>
      </c>
      <c r="B43" s="72"/>
      <c r="C43" s="65" t="s">
        <v>51</v>
      </c>
      <c r="D43" s="36">
        <v>69</v>
      </c>
      <c r="E43" s="36">
        <v>475</v>
      </c>
      <c r="F43" s="36">
        <v>1800</v>
      </c>
      <c r="G43" s="36">
        <v>2653</v>
      </c>
      <c r="H43" s="36">
        <v>20</v>
      </c>
      <c r="I43" s="36">
        <v>20</v>
      </c>
      <c r="J43" s="36" t="s">
        <v>25</v>
      </c>
      <c r="K43" s="36" t="s">
        <v>25</v>
      </c>
      <c r="L43" s="38">
        <v>49</v>
      </c>
      <c r="M43" s="38">
        <v>50</v>
      </c>
      <c r="N43" s="38">
        <v>15</v>
      </c>
      <c r="O43" s="38">
        <v>78</v>
      </c>
      <c r="P43" s="36" t="s">
        <v>25</v>
      </c>
      <c r="Q43" s="36" t="s">
        <v>25</v>
      </c>
      <c r="R43" s="38">
        <v>846</v>
      </c>
      <c r="S43" s="38">
        <v>67800</v>
      </c>
      <c r="T43" s="40">
        <v>21</v>
      </c>
    </row>
    <row r="44" spans="1:20" s="44" customFormat="1" ht="12" customHeight="1">
      <c r="A44" s="72"/>
      <c r="B44" s="64"/>
      <c r="C44" s="6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3"/>
      <c r="P44" s="73"/>
      <c r="Q44" s="73"/>
      <c r="R44" s="36"/>
      <c r="S44" s="36"/>
      <c r="T44" s="40"/>
    </row>
    <row r="45" spans="1:20" s="71" customFormat="1" ht="12" customHeight="1">
      <c r="A45" s="70"/>
      <c r="B45" s="55" t="s">
        <v>52</v>
      </c>
      <c r="C45" s="62"/>
      <c r="D45" s="57">
        <f>SUM(D46:D49)</f>
        <v>115</v>
      </c>
      <c r="E45" s="57">
        <f aca="true" t="shared" si="6" ref="E45:S45">SUM(E46:E49)</f>
        <v>527</v>
      </c>
      <c r="F45" s="57">
        <f t="shared" si="6"/>
        <v>4083</v>
      </c>
      <c r="G45" s="57">
        <f t="shared" si="6"/>
        <v>6988</v>
      </c>
      <c r="H45" s="57">
        <f t="shared" si="6"/>
        <v>183</v>
      </c>
      <c r="I45" s="57">
        <f t="shared" si="6"/>
        <v>191</v>
      </c>
      <c r="J45" s="57">
        <f t="shared" si="6"/>
        <v>12</v>
      </c>
      <c r="K45" s="57">
        <f t="shared" si="6"/>
        <v>24</v>
      </c>
      <c r="L45" s="57">
        <f t="shared" si="6"/>
        <v>153</v>
      </c>
      <c r="M45" s="57">
        <f t="shared" si="6"/>
        <v>200</v>
      </c>
      <c r="N45" s="57">
        <f t="shared" si="6"/>
        <v>38</v>
      </c>
      <c r="O45" s="57">
        <f t="shared" si="6"/>
        <v>795</v>
      </c>
      <c r="P45" s="57">
        <f t="shared" si="6"/>
        <v>15</v>
      </c>
      <c r="Q45" s="57">
        <f t="shared" si="6"/>
        <v>18</v>
      </c>
      <c r="R45" s="57">
        <f t="shared" si="6"/>
        <v>4265</v>
      </c>
      <c r="S45" s="57">
        <f t="shared" si="6"/>
        <v>73850</v>
      </c>
      <c r="T45" s="75" t="s">
        <v>53</v>
      </c>
    </row>
    <row r="46" spans="1:20" s="44" customFormat="1" ht="12" customHeight="1">
      <c r="A46" s="63">
        <v>22</v>
      </c>
      <c r="B46" s="64"/>
      <c r="C46" s="65" t="s">
        <v>54</v>
      </c>
      <c r="D46" s="36">
        <v>45</v>
      </c>
      <c r="E46" s="36">
        <v>135</v>
      </c>
      <c r="F46" s="36">
        <v>795</v>
      </c>
      <c r="G46" s="36">
        <v>1225</v>
      </c>
      <c r="H46" s="36">
        <v>65</v>
      </c>
      <c r="I46" s="36">
        <v>65</v>
      </c>
      <c r="J46" s="36" t="s">
        <v>25</v>
      </c>
      <c r="K46" s="36" t="s">
        <v>25</v>
      </c>
      <c r="L46" s="36">
        <v>25</v>
      </c>
      <c r="M46" s="36">
        <v>26</v>
      </c>
      <c r="N46" s="36">
        <v>5</v>
      </c>
      <c r="O46" s="36">
        <v>30</v>
      </c>
      <c r="P46" s="36" t="s">
        <v>25</v>
      </c>
      <c r="Q46" s="36" t="s">
        <v>25</v>
      </c>
      <c r="R46" s="36">
        <v>1230</v>
      </c>
      <c r="S46" s="36">
        <v>13200</v>
      </c>
      <c r="T46" s="40">
        <v>22</v>
      </c>
    </row>
    <row r="47" spans="1:20" ht="12" customHeight="1">
      <c r="A47" s="63">
        <v>23</v>
      </c>
      <c r="B47" s="64"/>
      <c r="C47" s="65" t="s">
        <v>55</v>
      </c>
      <c r="D47" s="47">
        <v>18</v>
      </c>
      <c r="E47" s="47">
        <v>92</v>
      </c>
      <c r="F47" s="47">
        <v>689</v>
      </c>
      <c r="G47" s="47">
        <v>986</v>
      </c>
      <c r="H47" s="36">
        <v>37</v>
      </c>
      <c r="I47" s="36">
        <v>40</v>
      </c>
      <c r="J47" s="47" t="s">
        <v>25</v>
      </c>
      <c r="K47" s="47" t="s">
        <v>25</v>
      </c>
      <c r="L47" s="48">
        <v>54</v>
      </c>
      <c r="M47" s="48">
        <v>68</v>
      </c>
      <c r="N47" s="48">
        <v>25</v>
      </c>
      <c r="O47" s="48">
        <v>460</v>
      </c>
      <c r="P47" s="48" t="s">
        <v>25</v>
      </c>
      <c r="Q47" s="36" t="s">
        <v>25</v>
      </c>
      <c r="R47" s="48">
        <v>960</v>
      </c>
      <c r="S47" s="48">
        <v>26000</v>
      </c>
      <c r="T47" s="69">
        <v>23</v>
      </c>
    </row>
    <row r="48" spans="1:20" ht="12" customHeight="1">
      <c r="A48" s="63">
        <v>24</v>
      </c>
      <c r="B48" s="64"/>
      <c r="C48" s="65" t="s">
        <v>56</v>
      </c>
      <c r="D48" s="36">
        <v>15</v>
      </c>
      <c r="E48" s="36">
        <v>75</v>
      </c>
      <c r="F48" s="36">
        <v>1960</v>
      </c>
      <c r="G48" s="36">
        <v>3455</v>
      </c>
      <c r="H48" s="36">
        <v>48</v>
      </c>
      <c r="I48" s="36">
        <v>48</v>
      </c>
      <c r="J48" s="36">
        <v>10</v>
      </c>
      <c r="K48" s="36">
        <v>20</v>
      </c>
      <c r="L48" s="38">
        <v>58</v>
      </c>
      <c r="M48" s="38">
        <v>85</v>
      </c>
      <c r="N48" s="38">
        <v>5</v>
      </c>
      <c r="O48" s="38">
        <v>40</v>
      </c>
      <c r="P48" s="38">
        <v>15</v>
      </c>
      <c r="Q48" s="36">
        <v>18</v>
      </c>
      <c r="R48" s="38">
        <v>1750</v>
      </c>
      <c r="S48" s="38">
        <v>29400</v>
      </c>
      <c r="T48" s="40">
        <v>24</v>
      </c>
    </row>
    <row r="49" spans="1:20" ht="12" customHeight="1">
      <c r="A49" s="63">
        <v>25</v>
      </c>
      <c r="B49" s="64"/>
      <c r="C49" s="65" t="s">
        <v>57</v>
      </c>
      <c r="D49" s="36">
        <v>37</v>
      </c>
      <c r="E49" s="36">
        <v>225</v>
      </c>
      <c r="F49" s="36">
        <v>639</v>
      </c>
      <c r="G49" s="36">
        <v>1322</v>
      </c>
      <c r="H49" s="36">
        <v>33</v>
      </c>
      <c r="I49" s="36">
        <v>38</v>
      </c>
      <c r="J49" s="36">
        <v>2</v>
      </c>
      <c r="K49" s="36">
        <v>4</v>
      </c>
      <c r="L49" s="38">
        <v>16</v>
      </c>
      <c r="M49" s="38">
        <v>21</v>
      </c>
      <c r="N49" s="38">
        <v>3</v>
      </c>
      <c r="O49" s="38">
        <v>265</v>
      </c>
      <c r="P49" s="36" t="s">
        <v>25</v>
      </c>
      <c r="Q49" s="36" t="s">
        <v>25</v>
      </c>
      <c r="R49" s="38">
        <v>325</v>
      </c>
      <c r="S49" s="38">
        <v>5250</v>
      </c>
      <c r="T49" s="40">
        <v>25</v>
      </c>
    </row>
    <row r="50" spans="1:20" ht="12" customHeight="1">
      <c r="A50" s="72"/>
      <c r="B50" s="64"/>
      <c r="C50" s="65"/>
      <c r="D50" s="36"/>
      <c r="E50" s="36"/>
      <c r="F50" s="36"/>
      <c r="G50" s="36"/>
      <c r="H50" s="36"/>
      <c r="I50" s="36"/>
      <c r="J50" s="36"/>
      <c r="K50" s="36"/>
      <c r="L50" s="38"/>
      <c r="M50" s="38"/>
      <c r="N50" s="38"/>
      <c r="O50" s="38"/>
      <c r="P50" s="38"/>
      <c r="Q50" s="38"/>
      <c r="R50" s="38"/>
      <c r="S50" s="38"/>
      <c r="T50" s="40"/>
    </row>
    <row r="51" spans="1:20" s="44" customFormat="1" ht="12" customHeight="1">
      <c r="A51" s="70"/>
      <c r="B51" s="55" t="s">
        <v>58</v>
      </c>
      <c r="C51" s="62"/>
      <c r="D51" s="57">
        <f>SUM(D52)</f>
        <v>9</v>
      </c>
      <c r="E51" s="57">
        <f aca="true" t="shared" si="7" ref="E51:S51">SUM(E52)</f>
        <v>32</v>
      </c>
      <c r="F51" s="57">
        <f t="shared" si="7"/>
        <v>82</v>
      </c>
      <c r="G51" s="57">
        <f t="shared" si="7"/>
        <v>84</v>
      </c>
      <c r="H51" s="57">
        <f t="shared" si="7"/>
        <v>7</v>
      </c>
      <c r="I51" s="57">
        <f t="shared" si="7"/>
        <v>8</v>
      </c>
      <c r="J51" s="57">
        <f t="shared" si="7"/>
        <v>0</v>
      </c>
      <c r="K51" s="57">
        <f t="shared" si="7"/>
        <v>0</v>
      </c>
      <c r="L51" s="57">
        <f t="shared" si="7"/>
        <v>27</v>
      </c>
      <c r="M51" s="57">
        <f t="shared" si="7"/>
        <v>76</v>
      </c>
      <c r="N51" s="57">
        <f t="shared" si="7"/>
        <v>75</v>
      </c>
      <c r="O51" s="57">
        <f t="shared" si="7"/>
        <v>871</v>
      </c>
      <c r="P51" s="57">
        <f t="shared" si="7"/>
        <v>5</v>
      </c>
      <c r="Q51" s="57">
        <f t="shared" si="7"/>
        <v>11</v>
      </c>
      <c r="R51" s="57">
        <f t="shared" si="7"/>
        <v>128</v>
      </c>
      <c r="S51" s="57">
        <f t="shared" si="7"/>
        <v>45500</v>
      </c>
      <c r="T51" s="60" t="s">
        <v>59</v>
      </c>
    </row>
    <row r="52" spans="1:20" ht="12" customHeight="1">
      <c r="A52" s="63">
        <v>26</v>
      </c>
      <c r="B52" s="64"/>
      <c r="C52" s="65" t="s">
        <v>60</v>
      </c>
      <c r="D52" s="36">
        <v>9</v>
      </c>
      <c r="E52" s="36">
        <v>32</v>
      </c>
      <c r="F52" s="36">
        <v>82</v>
      </c>
      <c r="G52" s="36">
        <v>84</v>
      </c>
      <c r="H52" s="36">
        <v>7</v>
      </c>
      <c r="I52" s="36">
        <v>8</v>
      </c>
      <c r="J52" s="36" t="s">
        <v>25</v>
      </c>
      <c r="K52" s="36" t="s">
        <v>25</v>
      </c>
      <c r="L52" s="38">
        <v>27</v>
      </c>
      <c r="M52" s="38">
        <v>76</v>
      </c>
      <c r="N52" s="38">
        <v>75</v>
      </c>
      <c r="O52" s="38">
        <v>871</v>
      </c>
      <c r="P52" s="38">
        <v>5</v>
      </c>
      <c r="Q52" s="36">
        <v>11</v>
      </c>
      <c r="R52" s="38">
        <v>128</v>
      </c>
      <c r="S52" s="38">
        <v>45500</v>
      </c>
      <c r="T52" s="40">
        <v>26</v>
      </c>
    </row>
    <row r="53" spans="1:20" ht="12" customHeight="1">
      <c r="A53" s="72"/>
      <c r="B53" s="64"/>
      <c r="C53" s="65"/>
      <c r="D53" s="36"/>
      <c r="E53" s="36"/>
      <c r="F53" s="36"/>
      <c r="G53" s="36"/>
      <c r="H53" s="36"/>
      <c r="I53" s="36"/>
      <c r="J53" s="36"/>
      <c r="K53" s="36"/>
      <c r="L53" s="38"/>
      <c r="M53" s="38"/>
      <c r="N53" s="38"/>
      <c r="O53" s="38"/>
      <c r="P53" s="38"/>
      <c r="Q53" s="38"/>
      <c r="R53" s="38"/>
      <c r="S53" s="38"/>
      <c r="T53" s="40"/>
    </row>
    <row r="54" spans="1:20" s="71" customFormat="1" ht="12" customHeight="1">
      <c r="A54" s="70"/>
      <c r="B54" s="55" t="s">
        <v>61</v>
      </c>
      <c r="C54" s="62"/>
      <c r="D54" s="57">
        <f>SUM(D55:D62)</f>
        <v>9</v>
      </c>
      <c r="E54" s="57">
        <f aca="true" t="shared" si="8" ref="E54:S54">SUM(E55:E62)</f>
        <v>31</v>
      </c>
      <c r="F54" s="57">
        <f t="shared" si="8"/>
        <v>997</v>
      </c>
      <c r="G54" s="57">
        <f t="shared" si="8"/>
        <v>1790</v>
      </c>
      <c r="H54" s="57">
        <f t="shared" si="8"/>
        <v>40</v>
      </c>
      <c r="I54" s="57">
        <f t="shared" si="8"/>
        <v>40</v>
      </c>
      <c r="J54" s="57">
        <f t="shared" si="8"/>
        <v>0</v>
      </c>
      <c r="K54" s="57">
        <f t="shared" si="8"/>
        <v>0</v>
      </c>
      <c r="L54" s="57">
        <f t="shared" si="8"/>
        <v>54</v>
      </c>
      <c r="M54" s="57">
        <f t="shared" si="8"/>
        <v>59</v>
      </c>
      <c r="N54" s="57">
        <f t="shared" si="8"/>
        <v>296</v>
      </c>
      <c r="O54" s="57">
        <f t="shared" si="8"/>
        <v>2363</v>
      </c>
      <c r="P54" s="57">
        <f t="shared" si="8"/>
        <v>66</v>
      </c>
      <c r="Q54" s="57">
        <f t="shared" si="8"/>
        <v>103</v>
      </c>
      <c r="R54" s="57">
        <v>1558</v>
      </c>
      <c r="S54" s="57">
        <f t="shared" si="8"/>
        <v>52103</v>
      </c>
      <c r="T54" s="60" t="s">
        <v>62</v>
      </c>
    </row>
    <row r="55" spans="1:20" s="44" customFormat="1" ht="12" customHeight="1">
      <c r="A55" s="63">
        <v>27</v>
      </c>
      <c r="B55" s="64"/>
      <c r="C55" s="65" t="s">
        <v>63</v>
      </c>
      <c r="D55" s="36" t="s">
        <v>25</v>
      </c>
      <c r="E55" s="36" t="s">
        <v>25</v>
      </c>
      <c r="F55" s="36">
        <v>14</v>
      </c>
      <c r="G55" s="36">
        <v>20</v>
      </c>
      <c r="H55" s="36">
        <v>1</v>
      </c>
      <c r="I55" s="36">
        <v>1</v>
      </c>
      <c r="J55" s="36" t="s">
        <v>25</v>
      </c>
      <c r="K55" s="36" t="s">
        <v>25</v>
      </c>
      <c r="L55" s="36" t="s">
        <v>25</v>
      </c>
      <c r="M55" s="36" t="s">
        <v>25</v>
      </c>
      <c r="N55" s="36">
        <v>9</v>
      </c>
      <c r="O55" s="36">
        <v>22</v>
      </c>
      <c r="P55" s="36" t="s">
        <v>25</v>
      </c>
      <c r="Q55" s="36" t="s">
        <v>25</v>
      </c>
      <c r="R55" s="36">
        <v>23</v>
      </c>
      <c r="S55" s="38">
        <v>7259</v>
      </c>
      <c r="T55" s="40">
        <v>27</v>
      </c>
    </row>
    <row r="56" spans="1:20" ht="12" customHeight="1">
      <c r="A56" s="63">
        <v>28</v>
      </c>
      <c r="B56" s="64"/>
      <c r="C56" s="65" t="s">
        <v>64</v>
      </c>
      <c r="D56" s="47">
        <v>7</v>
      </c>
      <c r="E56" s="47">
        <v>24</v>
      </c>
      <c r="F56" s="47">
        <v>154</v>
      </c>
      <c r="G56" s="47">
        <v>461</v>
      </c>
      <c r="H56" s="47">
        <v>13</v>
      </c>
      <c r="I56" s="47">
        <v>13</v>
      </c>
      <c r="J56" s="36" t="s">
        <v>25</v>
      </c>
      <c r="K56" s="36" t="s">
        <v>25</v>
      </c>
      <c r="L56" s="48">
        <v>37</v>
      </c>
      <c r="M56" s="48">
        <v>39</v>
      </c>
      <c r="N56" s="48">
        <v>83</v>
      </c>
      <c r="O56" s="48">
        <v>1580</v>
      </c>
      <c r="P56" s="48">
        <v>51</v>
      </c>
      <c r="Q56" s="36">
        <v>68</v>
      </c>
      <c r="R56" s="48">
        <v>55</v>
      </c>
      <c r="S56" s="48">
        <v>15000</v>
      </c>
      <c r="T56" s="69">
        <v>28</v>
      </c>
    </row>
    <row r="57" spans="1:20" ht="12" customHeight="1">
      <c r="A57" s="63">
        <v>29</v>
      </c>
      <c r="B57" s="64"/>
      <c r="C57" s="65" t="s">
        <v>65</v>
      </c>
      <c r="D57" s="36">
        <v>1</v>
      </c>
      <c r="E57" s="36">
        <v>4</v>
      </c>
      <c r="F57" s="36">
        <v>162</v>
      </c>
      <c r="G57" s="36">
        <v>371</v>
      </c>
      <c r="H57" s="46">
        <v>3</v>
      </c>
      <c r="I57" s="46">
        <v>3</v>
      </c>
      <c r="J57" s="36" t="s">
        <v>25</v>
      </c>
      <c r="K57" s="36" t="s">
        <v>25</v>
      </c>
      <c r="L57" s="38" t="s">
        <v>25</v>
      </c>
      <c r="M57" s="38" t="s">
        <v>25</v>
      </c>
      <c r="N57" s="38">
        <v>24</v>
      </c>
      <c r="O57" s="38">
        <v>48</v>
      </c>
      <c r="P57" s="38" t="s">
        <v>25</v>
      </c>
      <c r="Q57" s="38" t="s">
        <v>25</v>
      </c>
      <c r="R57" s="38">
        <v>240</v>
      </c>
      <c r="S57" s="38">
        <v>1905</v>
      </c>
      <c r="T57" s="40">
        <v>29</v>
      </c>
    </row>
    <row r="58" spans="1:20" ht="12" customHeight="1">
      <c r="A58" s="63">
        <v>30</v>
      </c>
      <c r="B58" s="64"/>
      <c r="C58" s="65" t="s">
        <v>66</v>
      </c>
      <c r="D58" s="36">
        <v>1</v>
      </c>
      <c r="E58" s="36">
        <v>3</v>
      </c>
      <c r="F58" s="36">
        <v>500</v>
      </c>
      <c r="G58" s="36">
        <v>723</v>
      </c>
      <c r="H58" s="36">
        <v>10</v>
      </c>
      <c r="I58" s="46">
        <v>10</v>
      </c>
      <c r="J58" s="36" t="s">
        <v>25</v>
      </c>
      <c r="K58" s="36" t="s">
        <v>25</v>
      </c>
      <c r="L58" s="38">
        <v>17</v>
      </c>
      <c r="M58" s="38">
        <v>20</v>
      </c>
      <c r="N58" s="38">
        <v>23</v>
      </c>
      <c r="O58" s="38">
        <v>40</v>
      </c>
      <c r="P58" s="38">
        <v>15</v>
      </c>
      <c r="Q58" s="38">
        <v>35</v>
      </c>
      <c r="R58" s="38">
        <v>700</v>
      </c>
      <c r="S58" s="38">
        <v>4729</v>
      </c>
      <c r="T58" s="40">
        <v>30</v>
      </c>
    </row>
    <row r="59" spans="1:20" ht="12" customHeight="1">
      <c r="A59" s="63">
        <v>31</v>
      </c>
      <c r="B59" s="64"/>
      <c r="C59" s="65" t="s">
        <v>67</v>
      </c>
      <c r="D59" s="36" t="s">
        <v>25</v>
      </c>
      <c r="E59" s="36" t="s">
        <v>25</v>
      </c>
      <c r="F59" s="36">
        <v>125</v>
      </c>
      <c r="G59" s="36">
        <v>159</v>
      </c>
      <c r="H59" s="36">
        <v>12</v>
      </c>
      <c r="I59" s="46">
        <v>12</v>
      </c>
      <c r="J59" s="36" t="s">
        <v>25</v>
      </c>
      <c r="K59" s="36" t="s">
        <v>25</v>
      </c>
      <c r="L59" s="38" t="s">
        <v>25</v>
      </c>
      <c r="M59" s="38" t="s">
        <v>25</v>
      </c>
      <c r="N59" s="38">
        <v>85</v>
      </c>
      <c r="O59" s="38">
        <v>403</v>
      </c>
      <c r="P59" s="36" t="s">
        <v>25</v>
      </c>
      <c r="Q59" s="36" t="s">
        <v>25</v>
      </c>
      <c r="R59" s="38">
        <v>320</v>
      </c>
      <c r="S59" s="38">
        <v>5060</v>
      </c>
      <c r="T59" s="40">
        <v>31</v>
      </c>
    </row>
    <row r="60" spans="1:20" ht="12" customHeight="1">
      <c r="A60" s="63">
        <v>32</v>
      </c>
      <c r="B60" s="64"/>
      <c r="C60" s="65" t="s">
        <v>68</v>
      </c>
      <c r="D60" s="36" t="s">
        <v>25</v>
      </c>
      <c r="E60" s="36" t="s">
        <v>25</v>
      </c>
      <c r="F60" s="36">
        <v>5</v>
      </c>
      <c r="G60" s="36">
        <v>6</v>
      </c>
      <c r="H60" s="36" t="s">
        <v>25</v>
      </c>
      <c r="I60" s="36" t="s">
        <v>25</v>
      </c>
      <c r="J60" s="36" t="s">
        <v>25</v>
      </c>
      <c r="K60" s="36" t="s">
        <v>25</v>
      </c>
      <c r="L60" s="46" t="s">
        <v>25</v>
      </c>
      <c r="M60" s="38" t="s">
        <v>25</v>
      </c>
      <c r="N60" s="38">
        <v>25</v>
      </c>
      <c r="O60" s="38">
        <v>38</v>
      </c>
      <c r="P60" s="36" t="s">
        <v>25</v>
      </c>
      <c r="Q60" s="36" t="s">
        <v>25</v>
      </c>
      <c r="R60" s="38">
        <v>110</v>
      </c>
      <c r="S60" s="38">
        <v>8500</v>
      </c>
      <c r="T60" s="40">
        <v>32</v>
      </c>
    </row>
    <row r="61" spans="1:20" ht="12" customHeight="1">
      <c r="A61" s="63">
        <v>33</v>
      </c>
      <c r="B61" s="64"/>
      <c r="C61" s="65" t="s">
        <v>69</v>
      </c>
      <c r="D61" s="36" t="s">
        <v>25</v>
      </c>
      <c r="E61" s="36" t="s">
        <v>25</v>
      </c>
      <c r="F61" s="36" t="s">
        <v>25</v>
      </c>
      <c r="G61" s="36" t="s">
        <v>25</v>
      </c>
      <c r="H61" s="36" t="s">
        <v>25</v>
      </c>
      <c r="I61" s="36" t="s">
        <v>25</v>
      </c>
      <c r="J61" s="36" t="s">
        <v>25</v>
      </c>
      <c r="K61" s="36" t="s">
        <v>25</v>
      </c>
      <c r="L61" s="38" t="s">
        <v>25</v>
      </c>
      <c r="M61" s="38" t="s">
        <v>25</v>
      </c>
      <c r="N61" s="38">
        <v>33</v>
      </c>
      <c r="O61" s="38">
        <v>217</v>
      </c>
      <c r="P61" s="36" t="s">
        <v>25</v>
      </c>
      <c r="Q61" s="36" t="s">
        <v>25</v>
      </c>
      <c r="R61" s="38">
        <v>75</v>
      </c>
      <c r="S61" s="38">
        <v>4400</v>
      </c>
      <c r="T61" s="40">
        <v>33</v>
      </c>
    </row>
    <row r="62" spans="1:20" ht="12" customHeight="1">
      <c r="A62" s="63">
        <v>34</v>
      </c>
      <c r="B62" s="64"/>
      <c r="C62" s="65" t="s">
        <v>70</v>
      </c>
      <c r="D62" s="36" t="s">
        <v>25</v>
      </c>
      <c r="E62" s="36" t="s">
        <v>25</v>
      </c>
      <c r="F62" s="36">
        <v>37</v>
      </c>
      <c r="G62" s="36">
        <v>50</v>
      </c>
      <c r="H62" s="36">
        <v>1</v>
      </c>
      <c r="I62" s="36">
        <v>1</v>
      </c>
      <c r="J62" s="36" t="s">
        <v>25</v>
      </c>
      <c r="K62" s="36" t="s">
        <v>25</v>
      </c>
      <c r="L62" s="38" t="s">
        <v>25</v>
      </c>
      <c r="M62" s="38" t="s">
        <v>25</v>
      </c>
      <c r="N62" s="38">
        <v>14</v>
      </c>
      <c r="O62" s="38">
        <v>15</v>
      </c>
      <c r="P62" s="36" t="s">
        <v>25</v>
      </c>
      <c r="Q62" s="36" t="s">
        <v>25</v>
      </c>
      <c r="R62" s="38">
        <v>35</v>
      </c>
      <c r="S62" s="38">
        <v>5250</v>
      </c>
      <c r="T62" s="40">
        <v>34</v>
      </c>
    </row>
    <row r="63" spans="1:20" s="67" customFormat="1" ht="12" customHeight="1">
      <c r="A63" s="72"/>
      <c r="B63" s="64"/>
      <c r="C63" s="65"/>
      <c r="D63" s="36"/>
      <c r="E63" s="36"/>
      <c r="F63" s="36"/>
      <c r="G63" s="36"/>
      <c r="H63" s="36"/>
      <c r="I63" s="36"/>
      <c r="J63" s="36"/>
      <c r="K63" s="36"/>
      <c r="L63" s="38"/>
      <c r="M63" s="38"/>
      <c r="N63" s="38"/>
      <c r="O63" s="38"/>
      <c r="P63" s="38"/>
      <c r="Q63" s="38"/>
      <c r="R63" s="38"/>
      <c r="S63" s="38"/>
      <c r="T63" s="69"/>
    </row>
    <row r="64" spans="1:20" s="44" customFormat="1" ht="12" customHeight="1">
      <c r="A64" s="70"/>
      <c r="B64" s="55" t="s">
        <v>71</v>
      </c>
      <c r="C64" s="62"/>
      <c r="D64" s="57">
        <f>SUM(D65:D72)</f>
        <v>245</v>
      </c>
      <c r="E64" s="57">
        <f aca="true" t="shared" si="9" ref="E64:S64">SUM(E65:E72)</f>
        <v>1585</v>
      </c>
      <c r="F64" s="57">
        <f t="shared" si="9"/>
        <v>7191</v>
      </c>
      <c r="G64" s="57">
        <f t="shared" si="9"/>
        <v>11315</v>
      </c>
      <c r="H64" s="57">
        <f t="shared" si="9"/>
        <v>92</v>
      </c>
      <c r="I64" s="57">
        <f t="shared" si="9"/>
        <v>99</v>
      </c>
      <c r="J64" s="57">
        <f t="shared" si="9"/>
        <v>48</v>
      </c>
      <c r="K64" s="57">
        <f t="shared" si="9"/>
        <v>58</v>
      </c>
      <c r="L64" s="57">
        <f t="shared" si="9"/>
        <v>557</v>
      </c>
      <c r="M64" s="57">
        <f t="shared" si="9"/>
        <v>636</v>
      </c>
      <c r="N64" s="57">
        <f t="shared" si="9"/>
        <v>1172</v>
      </c>
      <c r="O64" s="57">
        <f t="shared" si="9"/>
        <v>16458</v>
      </c>
      <c r="P64" s="57">
        <f t="shared" si="9"/>
        <v>50</v>
      </c>
      <c r="Q64" s="57">
        <f t="shared" si="9"/>
        <v>109</v>
      </c>
      <c r="R64" s="57">
        <f t="shared" si="9"/>
        <v>4738</v>
      </c>
      <c r="S64" s="57">
        <f t="shared" si="9"/>
        <v>93995</v>
      </c>
      <c r="T64" s="75" t="s">
        <v>72</v>
      </c>
    </row>
    <row r="65" spans="1:20" ht="12" customHeight="1">
      <c r="A65" s="63">
        <v>35</v>
      </c>
      <c r="B65" s="64"/>
      <c r="C65" s="65" t="s">
        <v>73</v>
      </c>
      <c r="D65" s="47">
        <v>87</v>
      </c>
      <c r="E65" s="47">
        <v>530</v>
      </c>
      <c r="F65" s="47">
        <v>793</v>
      </c>
      <c r="G65" s="47">
        <v>1235</v>
      </c>
      <c r="H65" s="47">
        <v>6</v>
      </c>
      <c r="I65" s="47">
        <v>6</v>
      </c>
      <c r="J65" s="47" t="s">
        <v>25</v>
      </c>
      <c r="K65" s="47" t="s">
        <v>25</v>
      </c>
      <c r="L65" s="48">
        <v>61</v>
      </c>
      <c r="M65" s="48">
        <v>63</v>
      </c>
      <c r="N65" s="48">
        <v>452</v>
      </c>
      <c r="O65" s="48">
        <v>695</v>
      </c>
      <c r="P65" s="48" t="s">
        <v>25</v>
      </c>
      <c r="Q65" s="48" t="s">
        <v>25</v>
      </c>
      <c r="R65" s="48">
        <v>260</v>
      </c>
      <c r="S65" s="68">
        <v>10000</v>
      </c>
      <c r="T65" s="69">
        <v>35</v>
      </c>
    </row>
    <row r="66" spans="1:20" ht="12" customHeight="1">
      <c r="A66" s="63">
        <v>36</v>
      </c>
      <c r="B66" s="64"/>
      <c r="C66" s="65" t="s">
        <v>74</v>
      </c>
      <c r="D66" s="36">
        <v>32</v>
      </c>
      <c r="E66" s="36">
        <v>237</v>
      </c>
      <c r="F66" s="36">
        <v>1406</v>
      </c>
      <c r="G66" s="36">
        <v>1594</v>
      </c>
      <c r="H66" s="36">
        <v>18</v>
      </c>
      <c r="I66" s="36">
        <v>18</v>
      </c>
      <c r="J66" s="36">
        <v>16</v>
      </c>
      <c r="K66" s="36">
        <v>16</v>
      </c>
      <c r="L66" s="38">
        <v>82</v>
      </c>
      <c r="M66" s="38">
        <v>86</v>
      </c>
      <c r="N66" s="38">
        <v>180</v>
      </c>
      <c r="O66" s="38">
        <v>11705</v>
      </c>
      <c r="P66" s="38">
        <v>8</v>
      </c>
      <c r="Q66" s="38">
        <v>19</v>
      </c>
      <c r="R66" s="38">
        <v>707</v>
      </c>
      <c r="S66" s="38">
        <v>5955</v>
      </c>
      <c r="T66" s="40">
        <v>36</v>
      </c>
    </row>
    <row r="67" spans="1:20" s="67" customFormat="1" ht="12" customHeight="1">
      <c r="A67" s="63">
        <v>37</v>
      </c>
      <c r="B67" s="64"/>
      <c r="C67" s="65" t="s">
        <v>75</v>
      </c>
      <c r="D67" s="36">
        <v>9</v>
      </c>
      <c r="E67" s="36">
        <v>43</v>
      </c>
      <c r="F67" s="36">
        <v>470</v>
      </c>
      <c r="G67" s="36">
        <v>750</v>
      </c>
      <c r="H67" s="36">
        <v>7</v>
      </c>
      <c r="I67" s="36">
        <v>7</v>
      </c>
      <c r="J67" s="36">
        <v>1</v>
      </c>
      <c r="K67" s="36">
        <v>3</v>
      </c>
      <c r="L67" s="38">
        <v>110</v>
      </c>
      <c r="M67" s="38">
        <v>110</v>
      </c>
      <c r="N67" s="38">
        <v>200</v>
      </c>
      <c r="O67" s="38">
        <v>1700</v>
      </c>
      <c r="P67" s="38" t="s">
        <v>25</v>
      </c>
      <c r="Q67" s="38" t="s">
        <v>25</v>
      </c>
      <c r="R67" s="38">
        <v>450</v>
      </c>
      <c r="S67" s="38">
        <v>7500</v>
      </c>
      <c r="T67" s="40">
        <v>37</v>
      </c>
    </row>
    <row r="68" spans="1:20" s="44" customFormat="1" ht="12" customHeight="1">
      <c r="A68" s="63">
        <v>38</v>
      </c>
      <c r="B68" s="64"/>
      <c r="C68" s="65" t="s">
        <v>76</v>
      </c>
      <c r="D68" s="36">
        <v>29</v>
      </c>
      <c r="E68" s="36">
        <v>200</v>
      </c>
      <c r="F68" s="36">
        <v>1380</v>
      </c>
      <c r="G68" s="36">
        <v>2310</v>
      </c>
      <c r="H68" s="36">
        <v>15</v>
      </c>
      <c r="I68" s="36">
        <v>15</v>
      </c>
      <c r="J68" s="36">
        <v>20</v>
      </c>
      <c r="K68" s="36">
        <v>25</v>
      </c>
      <c r="L68" s="36">
        <v>150</v>
      </c>
      <c r="M68" s="36">
        <v>215</v>
      </c>
      <c r="N68" s="36">
        <v>160</v>
      </c>
      <c r="O68" s="73">
        <v>1525</v>
      </c>
      <c r="P68" s="36" t="s">
        <v>25</v>
      </c>
      <c r="Q68" s="36" t="s">
        <v>25</v>
      </c>
      <c r="R68" s="36">
        <v>960</v>
      </c>
      <c r="S68" s="36">
        <v>45000</v>
      </c>
      <c r="T68" s="40">
        <v>38</v>
      </c>
    </row>
    <row r="69" spans="1:20" ht="12" customHeight="1">
      <c r="A69" s="63">
        <v>39</v>
      </c>
      <c r="B69" s="64"/>
      <c r="C69" s="65" t="s">
        <v>77</v>
      </c>
      <c r="D69" s="47">
        <v>16</v>
      </c>
      <c r="E69" s="47">
        <v>99</v>
      </c>
      <c r="F69" s="47">
        <v>861</v>
      </c>
      <c r="G69" s="46">
        <v>1685</v>
      </c>
      <c r="H69" s="46">
        <v>16</v>
      </c>
      <c r="I69" s="47">
        <v>20</v>
      </c>
      <c r="J69" s="47" t="s">
        <v>25</v>
      </c>
      <c r="K69" s="47" t="s">
        <v>25</v>
      </c>
      <c r="L69" s="48" t="s">
        <v>25</v>
      </c>
      <c r="M69" s="48" t="s">
        <v>25</v>
      </c>
      <c r="N69" s="48">
        <v>23</v>
      </c>
      <c r="O69" s="48">
        <v>212</v>
      </c>
      <c r="P69" s="36" t="s">
        <v>25</v>
      </c>
      <c r="Q69" s="36" t="s">
        <v>25</v>
      </c>
      <c r="R69" s="48">
        <v>580</v>
      </c>
      <c r="S69" s="48">
        <v>9250</v>
      </c>
      <c r="T69" s="69">
        <v>39</v>
      </c>
    </row>
    <row r="70" spans="1:20" s="67" customFormat="1" ht="12" customHeight="1">
      <c r="A70" s="63">
        <v>40</v>
      </c>
      <c r="B70" s="64"/>
      <c r="C70" s="65" t="s">
        <v>78</v>
      </c>
      <c r="D70" s="36">
        <v>29</v>
      </c>
      <c r="E70" s="36">
        <v>259</v>
      </c>
      <c r="F70" s="36">
        <v>1343</v>
      </c>
      <c r="G70" s="36">
        <v>2450</v>
      </c>
      <c r="H70" s="36">
        <v>17</v>
      </c>
      <c r="I70" s="36">
        <v>19</v>
      </c>
      <c r="J70" s="36">
        <v>3</v>
      </c>
      <c r="K70" s="36">
        <v>3</v>
      </c>
      <c r="L70" s="38">
        <v>23</v>
      </c>
      <c r="M70" s="38">
        <v>29</v>
      </c>
      <c r="N70" s="38">
        <v>15</v>
      </c>
      <c r="O70" s="38">
        <v>250</v>
      </c>
      <c r="P70" s="38">
        <v>10</v>
      </c>
      <c r="Q70" s="38">
        <v>25</v>
      </c>
      <c r="R70" s="38">
        <v>1170</v>
      </c>
      <c r="S70" s="38">
        <v>6100</v>
      </c>
      <c r="T70" s="40">
        <v>40</v>
      </c>
    </row>
    <row r="71" spans="1:20" s="44" customFormat="1" ht="12" customHeight="1">
      <c r="A71" s="63">
        <v>41</v>
      </c>
      <c r="B71" s="64"/>
      <c r="C71" s="65" t="s">
        <v>79</v>
      </c>
      <c r="D71" s="36">
        <v>14</v>
      </c>
      <c r="E71" s="36">
        <v>125</v>
      </c>
      <c r="F71" s="36">
        <v>420</v>
      </c>
      <c r="G71" s="36">
        <v>669</v>
      </c>
      <c r="H71" s="36">
        <v>4</v>
      </c>
      <c r="I71" s="36">
        <v>4</v>
      </c>
      <c r="J71" s="36">
        <v>2</v>
      </c>
      <c r="K71" s="36">
        <v>2</v>
      </c>
      <c r="L71" s="36">
        <v>45</v>
      </c>
      <c r="M71" s="36">
        <v>45</v>
      </c>
      <c r="N71" s="36">
        <v>110</v>
      </c>
      <c r="O71" s="36">
        <v>247</v>
      </c>
      <c r="P71" s="36">
        <v>15</v>
      </c>
      <c r="Q71" s="36">
        <v>25</v>
      </c>
      <c r="R71" s="36">
        <v>200</v>
      </c>
      <c r="S71" s="36">
        <v>5800</v>
      </c>
      <c r="T71" s="40">
        <v>41</v>
      </c>
    </row>
    <row r="72" spans="1:20" ht="12" customHeight="1">
      <c r="A72" s="63">
        <v>42</v>
      </c>
      <c r="B72" s="64"/>
      <c r="C72" s="65" t="s">
        <v>80</v>
      </c>
      <c r="D72" s="47">
        <v>29</v>
      </c>
      <c r="E72" s="47">
        <v>92</v>
      </c>
      <c r="F72" s="47">
        <v>518</v>
      </c>
      <c r="G72" s="47">
        <v>622</v>
      </c>
      <c r="H72" s="47">
        <v>9</v>
      </c>
      <c r="I72" s="47">
        <v>10</v>
      </c>
      <c r="J72" s="47">
        <v>6</v>
      </c>
      <c r="K72" s="47">
        <v>9</v>
      </c>
      <c r="L72" s="48">
        <v>86</v>
      </c>
      <c r="M72" s="48">
        <v>88</v>
      </c>
      <c r="N72" s="48">
        <v>32</v>
      </c>
      <c r="O72" s="48">
        <v>124</v>
      </c>
      <c r="P72" s="36">
        <v>17</v>
      </c>
      <c r="Q72" s="36">
        <v>40</v>
      </c>
      <c r="R72" s="48">
        <v>411</v>
      </c>
      <c r="S72" s="48">
        <v>4390</v>
      </c>
      <c r="T72" s="69">
        <v>42</v>
      </c>
    </row>
    <row r="73" spans="1:20" ht="12" customHeight="1">
      <c r="A73" s="72"/>
      <c r="B73" s="64"/>
      <c r="C73" s="65"/>
      <c r="D73" s="36"/>
      <c r="E73" s="36"/>
      <c r="F73" s="36"/>
      <c r="G73" s="36"/>
      <c r="H73" s="36"/>
      <c r="I73" s="36"/>
      <c r="J73" s="36"/>
      <c r="K73" s="36"/>
      <c r="L73" s="38"/>
      <c r="M73" s="38"/>
      <c r="N73" s="38"/>
      <c r="O73" s="38"/>
      <c r="P73" s="38"/>
      <c r="Q73" s="38"/>
      <c r="R73" s="38"/>
      <c r="S73" s="38"/>
      <c r="T73" s="69"/>
    </row>
    <row r="74" spans="1:20" s="44" customFormat="1" ht="12" customHeight="1">
      <c r="A74" s="76"/>
      <c r="B74" s="55" t="s">
        <v>81</v>
      </c>
      <c r="C74" s="62"/>
      <c r="D74" s="57">
        <f>SUM(D75:D77)</f>
        <v>108</v>
      </c>
      <c r="E74" s="57">
        <f aca="true" t="shared" si="10" ref="E74:S74">SUM(E75:E77)</f>
        <v>609</v>
      </c>
      <c r="F74" s="57">
        <f t="shared" si="10"/>
        <v>2291</v>
      </c>
      <c r="G74" s="57">
        <f t="shared" si="10"/>
        <v>5760</v>
      </c>
      <c r="H74" s="57">
        <f t="shared" si="10"/>
        <v>315</v>
      </c>
      <c r="I74" s="57">
        <f t="shared" si="10"/>
        <v>322</v>
      </c>
      <c r="J74" s="57">
        <f t="shared" si="10"/>
        <v>11</v>
      </c>
      <c r="K74" s="57">
        <f t="shared" si="10"/>
        <v>12</v>
      </c>
      <c r="L74" s="57">
        <f t="shared" si="10"/>
        <v>23</v>
      </c>
      <c r="M74" s="57">
        <f t="shared" si="10"/>
        <v>23</v>
      </c>
      <c r="N74" s="57">
        <f t="shared" si="10"/>
        <v>28</v>
      </c>
      <c r="O74" s="57">
        <f t="shared" si="10"/>
        <v>425</v>
      </c>
      <c r="P74" s="57">
        <f t="shared" si="10"/>
        <v>19</v>
      </c>
      <c r="Q74" s="57">
        <f t="shared" si="10"/>
        <v>26</v>
      </c>
      <c r="R74" s="57">
        <f t="shared" si="10"/>
        <v>1386</v>
      </c>
      <c r="S74" s="57">
        <f t="shared" si="10"/>
        <v>47790</v>
      </c>
      <c r="T74" s="60" t="s">
        <v>82</v>
      </c>
    </row>
    <row r="75" spans="1:20" ht="12" customHeight="1">
      <c r="A75" s="72">
        <v>43</v>
      </c>
      <c r="B75" s="64"/>
      <c r="C75" s="65" t="s">
        <v>83</v>
      </c>
      <c r="D75" s="36">
        <v>48</v>
      </c>
      <c r="E75" s="36">
        <v>172</v>
      </c>
      <c r="F75" s="36">
        <v>870</v>
      </c>
      <c r="G75" s="36">
        <v>1200</v>
      </c>
      <c r="H75" s="36">
        <v>55</v>
      </c>
      <c r="I75" s="36">
        <v>57</v>
      </c>
      <c r="J75" s="36">
        <v>9</v>
      </c>
      <c r="K75" s="36">
        <v>9</v>
      </c>
      <c r="L75" s="38">
        <v>16</v>
      </c>
      <c r="M75" s="38">
        <v>17</v>
      </c>
      <c r="N75" s="38">
        <v>8</v>
      </c>
      <c r="O75" s="38">
        <v>127</v>
      </c>
      <c r="P75" s="38">
        <v>5</v>
      </c>
      <c r="Q75" s="38">
        <v>5</v>
      </c>
      <c r="R75" s="38">
        <v>620</v>
      </c>
      <c r="S75" s="38">
        <v>29500</v>
      </c>
      <c r="T75" s="40">
        <v>43</v>
      </c>
    </row>
    <row r="76" spans="1:20" s="67" customFormat="1" ht="12" customHeight="1">
      <c r="A76" s="72">
        <v>44</v>
      </c>
      <c r="B76" s="64"/>
      <c r="C76" s="65" t="s">
        <v>84</v>
      </c>
      <c r="D76" s="36">
        <v>40</v>
      </c>
      <c r="E76" s="36">
        <v>275</v>
      </c>
      <c r="F76" s="36">
        <v>882</v>
      </c>
      <c r="G76" s="36">
        <v>2800</v>
      </c>
      <c r="H76" s="36">
        <v>175</v>
      </c>
      <c r="I76" s="36">
        <v>180</v>
      </c>
      <c r="J76" s="36" t="s">
        <v>25</v>
      </c>
      <c r="K76" s="36" t="s">
        <v>25</v>
      </c>
      <c r="L76" s="38" t="s">
        <v>25</v>
      </c>
      <c r="M76" s="38" t="s">
        <v>25</v>
      </c>
      <c r="N76" s="38">
        <v>17</v>
      </c>
      <c r="O76" s="38">
        <v>284</v>
      </c>
      <c r="P76" s="38" t="s">
        <v>25</v>
      </c>
      <c r="Q76" s="38" t="s">
        <v>25</v>
      </c>
      <c r="R76" s="38">
        <v>634</v>
      </c>
      <c r="S76" s="38">
        <v>11360</v>
      </c>
      <c r="T76" s="40">
        <v>44</v>
      </c>
    </row>
    <row r="77" spans="1:20" s="44" customFormat="1" ht="12" customHeight="1">
      <c r="A77" s="72">
        <v>45</v>
      </c>
      <c r="B77" s="64"/>
      <c r="C77" s="65" t="s">
        <v>85</v>
      </c>
      <c r="D77" s="36">
        <v>20</v>
      </c>
      <c r="E77" s="36">
        <v>162</v>
      </c>
      <c r="F77" s="36">
        <v>539</v>
      </c>
      <c r="G77" s="36">
        <v>1760</v>
      </c>
      <c r="H77" s="36">
        <v>85</v>
      </c>
      <c r="I77" s="36">
        <v>85</v>
      </c>
      <c r="J77" s="36">
        <v>2</v>
      </c>
      <c r="K77" s="36">
        <v>3</v>
      </c>
      <c r="L77" s="36">
        <v>7</v>
      </c>
      <c r="M77" s="36">
        <v>6</v>
      </c>
      <c r="N77" s="36">
        <v>3</v>
      </c>
      <c r="O77" s="36">
        <v>14</v>
      </c>
      <c r="P77" s="36">
        <v>14</v>
      </c>
      <c r="Q77" s="36">
        <v>21</v>
      </c>
      <c r="R77" s="36">
        <v>132</v>
      </c>
      <c r="S77" s="36">
        <v>6930</v>
      </c>
      <c r="T77" s="40">
        <v>45</v>
      </c>
    </row>
    <row r="78" spans="1:20" ht="12" customHeight="1">
      <c r="A78" s="72"/>
      <c r="B78" s="64"/>
      <c r="C78" s="65"/>
      <c r="D78" s="47"/>
      <c r="E78" s="47"/>
      <c r="F78" s="47"/>
      <c r="G78" s="46"/>
      <c r="H78" s="46"/>
      <c r="I78" s="47"/>
      <c r="J78" s="47"/>
      <c r="K78" s="47"/>
      <c r="L78" s="48"/>
      <c r="M78" s="48"/>
      <c r="N78" s="48"/>
      <c r="O78" s="48"/>
      <c r="P78" s="48"/>
      <c r="Q78" s="48"/>
      <c r="R78" s="48"/>
      <c r="S78" s="48"/>
      <c r="T78" s="69"/>
    </row>
    <row r="79" spans="1:20" s="44" customFormat="1" ht="12" customHeight="1">
      <c r="A79" s="70"/>
      <c r="B79" s="55" t="s">
        <v>86</v>
      </c>
      <c r="C79" s="62"/>
      <c r="D79" s="57">
        <f>SUM(D80:D81)</f>
        <v>186</v>
      </c>
      <c r="E79" s="57">
        <f aca="true" t="shared" si="11" ref="E79:S79">SUM(E80:E81)</f>
        <v>1309</v>
      </c>
      <c r="F79" s="57">
        <f t="shared" si="11"/>
        <v>3580</v>
      </c>
      <c r="G79" s="57">
        <f t="shared" si="11"/>
        <v>7080</v>
      </c>
      <c r="H79" s="57">
        <f t="shared" si="11"/>
        <v>341</v>
      </c>
      <c r="I79" s="57">
        <f t="shared" si="11"/>
        <v>364</v>
      </c>
      <c r="J79" s="57">
        <f t="shared" si="11"/>
        <v>28</v>
      </c>
      <c r="K79" s="57">
        <f t="shared" si="11"/>
        <v>40</v>
      </c>
      <c r="L79" s="57">
        <f t="shared" si="11"/>
        <v>221</v>
      </c>
      <c r="M79" s="57">
        <f t="shared" si="11"/>
        <v>245</v>
      </c>
      <c r="N79" s="57">
        <f t="shared" si="11"/>
        <v>115</v>
      </c>
      <c r="O79" s="57">
        <f t="shared" si="11"/>
        <v>490</v>
      </c>
      <c r="P79" s="57">
        <f t="shared" si="11"/>
        <v>68</v>
      </c>
      <c r="Q79" s="57">
        <f t="shared" si="11"/>
        <v>211</v>
      </c>
      <c r="R79" s="57">
        <f t="shared" si="11"/>
        <v>3460</v>
      </c>
      <c r="S79" s="57">
        <f t="shared" si="11"/>
        <v>118617</v>
      </c>
      <c r="T79" s="60" t="s">
        <v>87</v>
      </c>
    </row>
    <row r="80" spans="1:20" ht="12" customHeight="1">
      <c r="A80" s="63">
        <v>46</v>
      </c>
      <c r="B80" s="64"/>
      <c r="C80" s="65" t="s">
        <v>88</v>
      </c>
      <c r="D80" s="36">
        <v>78</v>
      </c>
      <c r="E80" s="36">
        <v>570</v>
      </c>
      <c r="F80" s="36">
        <v>1630</v>
      </c>
      <c r="G80" s="36">
        <v>3815</v>
      </c>
      <c r="H80" s="36">
        <v>263</v>
      </c>
      <c r="I80" s="36">
        <v>280</v>
      </c>
      <c r="J80" s="36">
        <v>10</v>
      </c>
      <c r="K80" s="36">
        <v>14</v>
      </c>
      <c r="L80" s="38">
        <v>101</v>
      </c>
      <c r="M80" s="38">
        <v>105</v>
      </c>
      <c r="N80" s="38">
        <v>15</v>
      </c>
      <c r="O80" s="38">
        <v>30</v>
      </c>
      <c r="P80" s="38">
        <v>48</v>
      </c>
      <c r="Q80" s="38">
        <v>112</v>
      </c>
      <c r="R80" s="38">
        <v>1360</v>
      </c>
      <c r="S80" s="38">
        <v>38617</v>
      </c>
      <c r="T80" s="40">
        <v>46</v>
      </c>
    </row>
    <row r="81" spans="1:20" s="67" customFormat="1" ht="12" customHeight="1">
      <c r="A81" s="63">
        <v>47</v>
      </c>
      <c r="B81" s="64"/>
      <c r="C81" s="65" t="s">
        <v>89</v>
      </c>
      <c r="D81" s="36">
        <v>108</v>
      </c>
      <c r="E81" s="36">
        <v>739</v>
      </c>
      <c r="F81" s="36">
        <v>1950</v>
      </c>
      <c r="G81" s="36">
        <v>3265</v>
      </c>
      <c r="H81" s="36">
        <v>78</v>
      </c>
      <c r="I81" s="36">
        <v>84</v>
      </c>
      <c r="J81" s="36">
        <v>18</v>
      </c>
      <c r="K81" s="36">
        <v>26</v>
      </c>
      <c r="L81" s="38">
        <v>120</v>
      </c>
      <c r="M81" s="38">
        <v>140</v>
      </c>
      <c r="N81" s="38">
        <v>100</v>
      </c>
      <c r="O81" s="77">
        <v>460</v>
      </c>
      <c r="P81" s="77">
        <v>20</v>
      </c>
      <c r="Q81" s="36">
        <v>99</v>
      </c>
      <c r="R81" s="38">
        <v>2100</v>
      </c>
      <c r="S81" s="38">
        <v>80000</v>
      </c>
      <c r="T81" s="40">
        <v>47</v>
      </c>
    </row>
    <row r="82" spans="1:20" s="44" customFormat="1" ht="12" customHeight="1">
      <c r="A82" s="72"/>
      <c r="B82" s="64"/>
      <c r="C82" s="6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73"/>
      <c r="P82" s="73"/>
      <c r="Q82" s="73"/>
      <c r="R82" s="36"/>
      <c r="S82" s="36"/>
      <c r="T82" s="40"/>
    </row>
    <row r="83" spans="1:20" s="44" customFormat="1" ht="12" customHeight="1">
      <c r="A83" s="70"/>
      <c r="B83" s="55" t="s">
        <v>90</v>
      </c>
      <c r="C83" s="62"/>
      <c r="D83" s="57">
        <f>SUM(D84:D88)</f>
        <v>33</v>
      </c>
      <c r="E83" s="57">
        <f aca="true" t="shared" si="12" ref="E83:S83">SUM(E84:E88)</f>
        <v>199</v>
      </c>
      <c r="F83" s="57">
        <f t="shared" si="12"/>
        <v>1573</v>
      </c>
      <c r="G83" s="57">
        <f t="shared" si="12"/>
        <v>2447</v>
      </c>
      <c r="H83" s="57">
        <f t="shared" si="12"/>
        <v>40</v>
      </c>
      <c r="I83" s="57">
        <f t="shared" si="12"/>
        <v>41</v>
      </c>
      <c r="J83" s="57">
        <f t="shared" si="12"/>
        <v>12</v>
      </c>
      <c r="K83" s="57">
        <f t="shared" si="12"/>
        <v>87</v>
      </c>
      <c r="L83" s="57">
        <f t="shared" si="12"/>
        <v>108</v>
      </c>
      <c r="M83" s="57">
        <f t="shared" si="12"/>
        <v>128</v>
      </c>
      <c r="N83" s="57">
        <f t="shared" si="12"/>
        <v>32</v>
      </c>
      <c r="O83" s="57">
        <f t="shared" si="12"/>
        <v>509</v>
      </c>
      <c r="P83" s="57">
        <f t="shared" si="12"/>
        <v>7</v>
      </c>
      <c r="Q83" s="57">
        <f t="shared" si="12"/>
        <v>17</v>
      </c>
      <c r="R83" s="57">
        <f t="shared" si="12"/>
        <v>1944</v>
      </c>
      <c r="S83" s="57">
        <f t="shared" si="12"/>
        <v>93881</v>
      </c>
      <c r="T83" s="60" t="s">
        <v>91</v>
      </c>
    </row>
    <row r="84" spans="1:20" ht="12" customHeight="1">
      <c r="A84" s="63">
        <v>48</v>
      </c>
      <c r="B84" s="72"/>
      <c r="C84" s="65" t="s">
        <v>92</v>
      </c>
      <c r="D84" s="36">
        <v>7</v>
      </c>
      <c r="E84" s="36">
        <v>13</v>
      </c>
      <c r="F84" s="36">
        <v>256</v>
      </c>
      <c r="G84" s="36">
        <v>356</v>
      </c>
      <c r="H84" s="36" t="s">
        <v>93</v>
      </c>
      <c r="I84" s="36" t="s">
        <v>93</v>
      </c>
      <c r="J84" s="36">
        <v>6</v>
      </c>
      <c r="K84" s="36">
        <v>8</v>
      </c>
      <c r="L84" s="38">
        <v>11</v>
      </c>
      <c r="M84" s="38">
        <v>11</v>
      </c>
      <c r="N84" s="38" t="s">
        <v>93</v>
      </c>
      <c r="O84" s="38" t="s">
        <v>93</v>
      </c>
      <c r="P84" s="36" t="s">
        <v>93</v>
      </c>
      <c r="Q84" s="36" t="s">
        <v>93</v>
      </c>
      <c r="R84" s="38">
        <v>200</v>
      </c>
      <c r="S84" s="38">
        <v>875</v>
      </c>
      <c r="T84" s="40">
        <v>48</v>
      </c>
    </row>
    <row r="85" spans="1:20" ht="12" customHeight="1">
      <c r="A85" s="63">
        <v>49</v>
      </c>
      <c r="B85" s="72"/>
      <c r="C85" s="65" t="s">
        <v>94</v>
      </c>
      <c r="D85" s="36" t="s">
        <v>93</v>
      </c>
      <c r="E85" s="36" t="s">
        <v>93</v>
      </c>
      <c r="F85" s="36">
        <v>164</v>
      </c>
      <c r="G85" s="36">
        <v>217</v>
      </c>
      <c r="H85" s="36">
        <v>4</v>
      </c>
      <c r="I85" s="36">
        <v>4</v>
      </c>
      <c r="J85" s="36" t="s">
        <v>93</v>
      </c>
      <c r="K85" s="36" t="s">
        <v>93</v>
      </c>
      <c r="L85" s="36">
        <v>14</v>
      </c>
      <c r="M85" s="36">
        <v>15</v>
      </c>
      <c r="N85" s="36" t="s">
        <v>93</v>
      </c>
      <c r="O85" s="36" t="s">
        <v>93</v>
      </c>
      <c r="P85" s="36">
        <v>2</v>
      </c>
      <c r="Q85" s="36">
        <v>3</v>
      </c>
      <c r="R85" s="36">
        <v>38</v>
      </c>
      <c r="S85" s="36">
        <v>25259</v>
      </c>
      <c r="T85" s="40">
        <v>49</v>
      </c>
    </row>
    <row r="86" spans="1:20" ht="12" customHeight="1">
      <c r="A86" s="63">
        <v>50</v>
      </c>
      <c r="B86" s="72"/>
      <c r="C86" s="65" t="s">
        <v>95</v>
      </c>
      <c r="D86" s="36" t="s">
        <v>93</v>
      </c>
      <c r="E86" s="36" t="s">
        <v>93</v>
      </c>
      <c r="F86" s="36">
        <v>257</v>
      </c>
      <c r="G86" s="36">
        <v>303</v>
      </c>
      <c r="H86" s="36">
        <v>8</v>
      </c>
      <c r="I86" s="36">
        <v>9</v>
      </c>
      <c r="J86" s="36">
        <v>2</v>
      </c>
      <c r="K86" s="36">
        <v>72</v>
      </c>
      <c r="L86" s="36" t="s">
        <v>93</v>
      </c>
      <c r="M86" s="36" t="s">
        <v>93</v>
      </c>
      <c r="N86" s="36">
        <v>1</v>
      </c>
      <c r="O86" s="36">
        <v>5</v>
      </c>
      <c r="P86" s="36" t="s">
        <v>93</v>
      </c>
      <c r="Q86" s="36" t="s">
        <v>93</v>
      </c>
      <c r="R86" s="36">
        <v>320</v>
      </c>
      <c r="S86" s="36">
        <v>2147</v>
      </c>
      <c r="T86" s="69">
        <v>50</v>
      </c>
    </row>
    <row r="87" spans="1:20" ht="12" customHeight="1">
      <c r="A87" s="63">
        <v>51</v>
      </c>
      <c r="B87" s="72"/>
      <c r="C87" s="65" t="s">
        <v>96</v>
      </c>
      <c r="D87" s="36">
        <v>1</v>
      </c>
      <c r="E87" s="38">
        <v>4</v>
      </c>
      <c r="F87" s="36">
        <v>238</v>
      </c>
      <c r="G87" s="36">
        <v>249</v>
      </c>
      <c r="H87" s="36">
        <v>7</v>
      </c>
      <c r="I87" s="36">
        <v>7</v>
      </c>
      <c r="J87" s="36">
        <v>4</v>
      </c>
      <c r="K87" s="36">
        <v>7</v>
      </c>
      <c r="L87" s="38">
        <v>38</v>
      </c>
      <c r="M87" s="38">
        <v>49</v>
      </c>
      <c r="N87" s="38">
        <v>23</v>
      </c>
      <c r="O87" s="38">
        <v>113</v>
      </c>
      <c r="P87" s="38">
        <v>5</v>
      </c>
      <c r="Q87" s="38">
        <v>14</v>
      </c>
      <c r="R87" s="38">
        <v>462</v>
      </c>
      <c r="S87" s="38">
        <v>19000</v>
      </c>
      <c r="T87" s="78">
        <v>51</v>
      </c>
    </row>
    <row r="88" spans="1:20" ht="12" customHeight="1">
      <c r="A88" s="63">
        <v>52</v>
      </c>
      <c r="B88" s="72"/>
      <c r="C88" s="65" t="s">
        <v>97</v>
      </c>
      <c r="D88" s="47">
        <v>25</v>
      </c>
      <c r="E88" s="48">
        <v>182</v>
      </c>
      <c r="F88" s="47">
        <v>658</v>
      </c>
      <c r="G88" s="47">
        <v>1322</v>
      </c>
      <c r="H88" s="36">
        <v>21</v>
      </c>
      <c r="I88" s="36">
        <v>21</v>
      </c>
      <c r="J88" s="47" t="s">
        <v>93</v>
      </c>
      <c r="K88" s="47" t="s">
        <v>93</v>
      </c>
      <c r="L88" s="48">
        <v>45</v>
      </c>
      <c r="M88" s="48">
        <v>53</v>
      </c>
      <c r="N88" s="48">
        <v>8</v>
      </c>
      <c r="O88" s="48">
        <v>391</v>
      </c>
      <c r="P88" s="48" t="s">
        <v>93</v>
      </c>
      <c r="Q88" s="48" t="s">
        <v>93</v>
      </c>
      <c r="R88" s="48">
        <v>924</v>
      </c>
      <c r="S88" s="48">
        <v>46600</v>
      </c>
      <c r="T88" s="78">
        <v>52</v>
      </c>
    </row>
    <row r="89" spans="1:20" ht="12" customHeight="1">
      <c r="A89" s="72"/>
      <c r="B89" s="64"/>
      <c r="C89" s="65"/>
      <c r="D89" s="47"/>
      <c r="E89" s="48"/>
      <c r="F89" s="47"/>
      <c r="G89" s="47"/>
      <c r="H89" s="47"/>
      <c r="I89" s="47"/>
      <c r="J89" s="47"/>
      <c r="K89" s="47"/>
      <c r="L89" s="48"/>
      <c r="M89" s="48"/>
      <c r="N89" s="48"/>
      <c r="O89" s="48"/>
      <c r="P89" s="48"/>
      <c r="Q89" s="48"/>
      <c r="R89" s="48"/>
      <c r="S89" s="48"/>
      <c r="T89" s="78"/>
    </row>
    <row r="90" spans="1:20" s="44" customFormat="1" ht="12" customHeight="1">
      <c r="A90" s="76"/>
      <c r="B90" s="55" t="s">
        <v>98</v>
      </c>
      <c r="C90" s="62"/>
      <c r="D90" s="57">
        <f>SUM(D91:D94)</f>
        <v>76</v>
      </c>
      <c r="E90" s="57">
        <f aca="true" t="shared" si="13" ref="E90:S90">SUM(E91:E94)</f>
        <v>301</v>
      </c>
      <c r="F90" s="57">
        <f t="shared" si="13"/>
        <v>2393</v>
      </c>
      <c r="G90" s="57">
        <f t="shared" si="13"/>
        <v>3331</v>
      </c>
      <c r="H90" s="57">
        <f t="shared" si="13"/>
        <v>126</v>
      </c>
      <c r="I90" s="57">
        <f t="shared" si="13"/>
        <v>126</v>
      </c>
      <c r="J90" s="57">
        <f t="shared" si="13"/>
        <v>6</v>
      </c>
      <c r="K90" s="57">
        <f t="shared" si="13"/>
        <v>6</v>
      </c>
      <c r="L90" s="57">
        <f t="shared" si="13"/>
        <v>52</v>
      </c>
      <c r="M90" s="57">
        <f t="shared" si="13"/>
        <v>57</v>
      </c>
      <c r="N90" s="57">
        <f t="shared" si="13"/>
        <v>44</v>
      </c>
      <c r="O90" s="57">
        <f t="shared" si="13"/>
        <v>588</v>
      </c>
      <c r="P90" s="57">
        <f t="shared" si="13"/>
        <v>16</v>
      </c>
      <c r="Q90" s="57">
        <f t="shared" si="13"/>
        <v>20</v>
      </c>
      <c r="R90" s="57">
        <f t="shared" si="13"/>
        <v>2006</v>
      </c>
      <c r="S90" s="57">
        <f t="shared" si="13"/>
        <v>73990</v>
      </c>
      <c r="T90" s="79" t="s">
        <v>99</v>
      </c>
    </row>
    <row r="91" spans="1:20" ht="12" customHeight="1">
      <c r="A91" s="63">
        <v>53</v>
      </c>
      <c r="B91" s="72"/>
      <c r="C91" s="65" t="s">
        <v>100</v>
      </c>
      <c r="D91" s="47">
        <v>9</v>
      </c>
      <c r="E91" s="48">
        <v>29</v>
      </c>
      <c r="F91" s="48">
        <v>560</v>
      </c>
      <c r="G91" s="46">
        <v>1118</v>
      </c>
      <c r="H91" s="36">
        <v>18</v>
      </c>
      <c r="I91" s="36">
        <v>18</v>
      </c>
      <c r="J91" s="47" t="s">
        <v>93</v>
      </c>
      <c r="K91" s="47" t="s">
        <v>93</v>
      </c>
      <c r="L91" s="48">
        <v>19</v>
      </c>
      <c r="M91" s="48">
        <v>19</v>
      </c>
      <c r="N91" s="48">
        <v>4</v>
      </c>
      <c r="O91" s="48">
        <v>105</v>
      </c>
      <c r="P91" s="36" t="s">
        <v>93</v>
      </c>
      <c r="Q91" s="36" t="s">
        <v>93</v>
      </c>
      <c r="R91" s="48">
        <v>6</v>
      </c>
      <c r="S91" s="48">
        <v>4300</v>
      </c>
      <c r="T91" s="78">
        <v>53</v>
      </c>
    </row>
    <row r="92" spans="1:20" ht="12" customHeight="1">
      <c r="A92" s="63">
        <v>54</v>
      </c>
      <c r="B92" s="72"/>
      <c r="C92" s="65" t="s">
        <v>101</v>
      </c>
      <c r="D92" s="47">
        <v>8</v>
      </c>
      <c r="E92" s="48">
        <v>25</v>
      </c>
      <c r="F92" s="48">
        <v>620</v>
      </c>
      <c r="G92" s="47">
        <v>681</v>
      </c>
      <c r="H92" s="47">
        <v>40</v>
      </c>
      <c r="I92" s="36">
        <v>40</v>
      </c>
      <c r="J92" s="47">
        <v>1</v>
      </c>
      <c r="K92" s="47">
        <v>1</v>
      </c>
      <c r="L92" s="48">
        <v>13</v>
      </c>
      <c r="M92" s="48">
        <v>15</v>
      </c>
      <c r="N92" s="48">
        <v>20</v>
      </c>
      <c r="O92" s="48">
        <v>414</v>
      </c>
      <c r="P92" s="48">
        <v>12</v>
      </c>
      <c r="Q92" s="48">
        <v>12</v>
      </c>
      <c r="R92" s="48">
        <v>812</v>
      </c>
      <c r="S92" s="48">
        <v>17000</v>
      </c>
      <c r="T92" s="78">
        <v>54</v>
      </c>
    </row>
    <row r="93" spans="1:20" ht="12" customHeight="1">
      <c r="A93" s="63">
        <v>55</v>
      </c>
      <c r="B93" s="72"/>
      <c r="C93" s="65" t="s">
        <v>102</v>
      </c>
      <c r="D93" s="47">
        <v>53</v>
      </c>
      <c r="E93" s="48">
        <v>223</v>
      </c>
      <c r="F93" s="48">
        <v>748</v>
      </c>
      <c r="G93" s="47">
        <v>1012</v>
      </c>
      <c r="H93" s="47">
        <v>54</v>
      </c>
      <c r="I93" s="47">
        <v>54</v>
      </c>
      <c r="J93" s="47">
        <v>5</v>
      </c>
      <c r="K93" s="47">
        <v>5</v>
      </c>
      <c r="L93" s="48">
        <v>14</v>
      </c>
      <c r="M93" s="48">
        <v>14</v>
      </c>
      <c r="N93" s="48">
        <v>15</v>
      </c>
      <c r="O93" s="48">
        <v>50</v>
      </c>
      <c r="P93" s="48" t="s">
        <v>93</v>
      </c>
      <c r="Q93" s="48" t="s">
        <v>93</v>
      </c>
      <c r="R93" s="48">
        <v>650</v>
      </c>
      <c r="S93" s="48">
        <v>46600</v>
      </c>
      <c r="T93" s="78">
        <v>55</v>
      </c>
    </row>
    <row r="94" spans="1:20" ht="12" customHeight="1">
      <c r="A94" s="63">
        <v>56</v>
      </c>
      <c r="B94" s="72"/>
      <c r="C94" s="65" t="s">
        <v>103</v>
      </c>
      <c r="D94" s="47">
        <v>6</v>
      </c>
      <c r="E94" s="48">
        <v>24</v>
      </c>
      <c r="F94" s="48">
        <v>465</v>
      </c>
      <c r="G94" s="47">
        <v>520</v>
      </c>
      <c r="H94" s="47">
        <v>14</v>
      </c>
      <c r="I94" s="36">
        <v>14</v>
      </c>
      <c r="J94" s="47" t="s">
        <v>93</v>
      </c>
      <c r="K94" s="47" t="s">
        <v>93</v>
      </c>
      <c r="L94" s="48">
        <v>6</v>
      </c>
      <c r="M94" s="48">
        <v>9</v>
      </c>
      <c r="N94" s="48">
        <v>5</v>
      </c>
      <c r="O94" s="48">
        <v>19</v>
      </c>
      <c r="P94" s="48">
        <v>4</v>
      </c>
      <c r="Q94" s="48">
        <v>8</v>
      </c>
      <c r="R94" s="48">
        <v>538</v>
      </c>
      <c r="S94" s="48">
        <v>6090</v>
      </c>
      <c r="T94" s="78">
        <v>56</v>
      </c>
    </row>
    <row r="95" spans="1:20" ht="12" customHeight="1">
      <c r="A95" s="80"/>
      <c r="B95" s="64"/>
      <c r="C95" s="64"/>
      <c r="D95" s="81"/>
      <c r="E95" s="48"/>
      <c r="F95" s="48"/>
      <c r="G95" s="47"/>
      <c r="H95" s="47"/>
      <c r="I95" s="47"/>
      <c r="J95" s="47"/>
      <c r="K95" s="47"/>
      <c r="L95" s="48"/>
      <c r="M95" s="48"/>
      <c r="N95" s="48"/>
      <c r="O95" s="48"/>
      <c r="P95" s="48"/>
      <c r="Q95" s="48"/>
      <c r="R95" s="48"/>
      <c r="S95" s="48"/>
      <c r="T95" s="78"/>
    </row>
    <row r="96" spans="1:20" s="44" customFormat="1" ht="12" customHeight="1">
      <c r="A96" s="76"/>
      <c r="B96" s="55" t="s">
        <v>104</v>
      </c>
      <c r="C96" s="61"/>
      <c r="D96" s="82">
        <f>SUM(D97:D98)</f>
        <v>23</v>
      </c>
      <c r="E96" s="57">
        <f aca="true" t="shared" si="14" ref="E96:S96">SUM(E97:E98)</f>
        <v>70</v>
      </c>
      <c r="F96" s="57">
        <f t="shared" si="14"/>
        <v>2489</v>
      </c>
      <c r="G96" s="57">
        <f t="shared" si="14"/>
        <v>3516</v>
      </c>
      <c r="H96" s="57">
        <f t="shared" si="14"/>
        <v>57</v>
      </c>
      <c r="I96" s="57">
        <f t="shared" si="14"/>
        <v>57</v>
      </c>
      <c r="J96" s="57">
        <f t="shared" si="14"/>
        <v>12</v>
      </c>
      <c r="K96" s="57">
        <f t="shared" si="14"/>
        <v>12</v>
      </c>
      <c r="L96" s="57">
        <f t="shared" si="14"/>
        <v>145</v>
      </c>
      <c r="M96" s="57">
        <f t="shared" si="14"/>
        <v>164</v>
      </c>
      <c r="N96" s="57">
        <f t="shared" si="14"/>
        <v>424</v>
      </c>
      <c r="O96" s="57">
        <f t="shared" si="14"/>
        <v>2093</v>
      </c>
      <c r="P96" s="57">
        <f t="shared" si="14"/>
        <v>6</v>
      </c>
      <c r="Q96" s="57">
        <f t="shared" si="14"/>
        <v>24</v>
      </c>
      <c r="R96" s="57">
        <f t="shared" si="14"/>
        <v>2341</v>
      </c>
      <c r="S96" s="57">
        <f t="shared" si="14"/>
        <v>57439</v>
      </c>
      <c r="T96" s="79" t="s">
        <v>105</v>
      </c>
    </row>
    <row r="97" spans="1:20" ht="12" customHeight="1">
      <c r="A97" s="83">
        <v>57</v>
      </c>
      <c r="B97" s="72"/>
      <c r="C97" s="64" t="s">
        <v>106</v>
      </c>
      <c r="D97" s="81">
        <v>1</v>
      </c>
      <c r="E97" s="48">
        <v>3</v>
      </c>
      <c r="F97" s="48">
        <v>1007</v>
      </c>
      <c r="G97" s="36">
        <v>1606</v>
      </c>
      <c r="H97" s="36">
        <v>13</v>
      </c>
      <c r="I97" s="36">
        <v>13</v>
      </c>
      <c r="J97" s="47">
        <v>1</v>
      </c>
      <c r="K97" s="47">
        <v>1</v>
      </c>
      <c r="L97" s="48">
        <v>70</v>
      </c>
      <c r="M97" s="48">
        <v>80</v>
      </c>
      <c r="N97" s="48">
        <v>72</v>
      </c>
      <c r="O97" s="48">
        <v>410</v>
      </c>
      <c r="P97" s="48">
        <v>6</v>
      </c>
      <c r="Q97" s="36">
        <v>24</v>
      </c>
      <c r="R97" s="48">
        <v>830</v>
      </c>
      <c r="S97" s="48">
        <v>21849</v>
      </c>
      <c r="T97" s="78">
        <v>57</v>
      </c>
    </row>
    <row r="98" spans="1:20" ht="12" customHeight="1">
      <c r="A98" s="83">
        <v>58</v>
      </c>
      <c r="B98" s="72"/>
      <c r="C98" s="64" t="s">
        <v>107</v>
      </c>
      <c r="D98" s="81">
        <v>22</v>
      </c>
      <c r="E98" s="48">
        <v>67</v>
      </c>
      <c r="F98" s="48">
        <v>1482</v>
      </c>
      <c r="G98" s="47">
        <v>1910</v>
      </c>
      <c r="H98" s="36">
        <v>44</v>
      </c>
      <c r="I98" s="36">
        <v>44</v>
      </c>
      <c r="J98" s="47">
        <v>11</v>
      </c>
      <c r="K98" s="47">
        <v>11</v>
      </c>
      <c r="L98" s="48">
        <v>75</v>
      </c>
      <c r="M98" s="48">
        <v>84</v>
      </c>
      <c r="N98" s="48">
        <v>352</v>
      </c>
      <c r="O98" s="48">
        <v>1683</v>
      </c>
      <c r="P98" s="48" t="s">
        <v>108</v>
      </c>
      <c r="Q98" s="36" t="s">
        <v>108</v>
      </c>
      <c r="R98" s="48">
        <v>1511</v>
      </c>
      <c r="S98" s="48">
        <v>35590</v>
      </c>
      <c r="T98" s="78">
        <v>58</v>
      </c>
    </row>
    <row r="99" spans="1:20" ht="6" customHeight="1">
      <c r="A99" s="84"/>
      <c r="B99" s="84"/>
      <c r="C99" s="85"/>
      <c r="D99" s="86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7"/>
    </row>
    <row r="100" spans="1:20" ht="12" customHeight="1">
      <c r="A100" s="14" t="s">
        <v>109</v>
      </c>
      <c r="B100" s="88"/>
      <c r="C100" s="88"/>
      <c r="D100" s="14"/>
      <c r="E100" s="14"/>
      <c r="F100" s="14"/>
      <c r="G100" s="88"/>
      <c r="H100" s="88"/>
      <c r="I100" s="88"/>
      <c r="J100" s="88"/>
      <c r="K100" s="88"/>
      <c r="L100" s="14"/>
      <c r="M100" s="14"/>
      <c r="N100" s="14"/>
      <c r="O100" s="14"/>
      <c r="P100" s="14"/>
      <c r="Q100" s="14"/>
      <c r="R100" s="14"/>
      <c r="S100" s="14"/>
      <c r="T100" s="89"/>
    </row>
    <row r="101" spans="1:20" ht="12" customHeight="1">
      <c r="A101" s="14" t="s">
        <v>110</v>
      </c>
      <c r="B101" s="88"/>
      <c r="C101" s="88"/>
      <c r="D101" s="14"/>
      <c r="E101" s="14"/>
      <c r="F101" s="88"/>
      <c r="G101" s="88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90"/>
    </row>
    <row r="102" spans="1:20" ht="12" customHeight="1">
      <c r="A102" s="14"/>
      <c r="B102" s="88"/>
      <c r="C102" s="88"/>
      <c r="D102" s="14"/>
      <c r="E102" s="14"/>
      <c r="F102" s="88"/>
      <c r="G102" s="88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90"/>
    </row>
    <row r="103" spans="1:20" ht="12" customHeight="1">
      <c r="A103" s="14"/>
      <c r="B103" s="88"/>
      <c r="C103" s="88"/>
      <c r="D103" s="14"/>
      <c r="E103" s="14"/>
      <c r="F103" s="88"/>
      <c r="G103" s="88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90"/>
    </row>
    <row r="104" spans="1:20" ht="12" customHeight="1">
      <c r="A104" s="14"/>
      <c r="B104" s="88"/>
      <c r="C104" s="88"/>
      <c r="D104" s="14"/>
      <c r="E104" s="14"/>
      <c r="F104" s="88"/>
      <c r="G104" s="88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90"/>
    </row>
    <row r="105" spans="1:20" ht="12" customHeight="1">
      <c r="A105" s="14"/>
      <c r="B105" s="88"/>
      <c r="C105" s="88"/>
      <c r="D105" s="14"/>
      <c r="E105" s="14"/>
      <c r="F105" s="88"/>
      <c r="G105" s="88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90"/>
    </row>
    <row r="106" spans="1:20" ht="12" customHeight="1">
      <c r="A106" s="14"/>
      <c r="B106" s="88"/>
      <c r="C106" s="88"/>
      <c r="D106" s="14"/>
      <c r="E106" s="14"/>
      <c r="F106" s="88"/>
      <c r="G106" s="88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90"/>
    </row>
    <row r="107" spans="2:8" ht="12" customHeight="1">
      <c r="B107" s="67"/>
      <c r="C107" s="67"/>
      <c r="F107" s="67"/>
      <c r="G107" s="67"/>
      <c r="H107" s="67"/>
    </row>
    <row r="108" spans="2:8" ht="12" customHeight="1">
      <c r="B108" s="67"/>
      <c r="C108" s="67"/>
      <c r="F108" s="67"/>
      <c r="G108" s="67"/>
      <c r="H108" s="67"/>
    </row>
    <row r="109" spans="2:8" ht="12" customHeight="1">
      <c r="B109" s="67"/>
      <c r="C109" s="67"/>
      <c r="F109" s="67"/>
      <c r="G109" s="67"/>
      <c r="H109" s="67"/>
    </row>
    <row r="110" spans="2:8" ht="12" customHeight="1">
      <c r="B110" s="67"/>
      <c r="C110" s="67"/>
      <c r="F110" s="67"/>
      <c r="G110" s="67"/>
      <c r="H110" s="67"/>
    </row>
    <row r="111" spans="2:8" ht="12" customHeight="1">
      <c r="B111" s="67"/>
      <c r="C111" s="67"/>
      <c r="F111" s="67"/>
      <c r="G111" s="67"/>
      <c r="H111" s="67"/>
    </row>
    <row r="112" spans="2:8" ht="12" customHeight="1">
      <c r="B112" s="67"/>
      <c r="C112" s="67"/>
      <c r="F112" s="67"/>
      <c r="G112" s="67"/>
      <c r="H112" s="67"/>
    </row>
    <row r="113" spans="2:8" ht="12" customHeight="1">
      <c r="B113" s="67"/>
      <c r="C113" s="67"/>
      <c r="F113" s="67"/>
      <c r="G113" s="67"/>
      <c r="H113" s="67"/>
    </row>
    <row r="114" spans="2:8" ht="12" customHeight="1">
      <c r="B114" s="67"/>
      <c r="C114" s="67"/>
      <c r="F114" s="67"/>
      <c r="G114" s="67"/>
      <c r="H114" s="67"/>
    </row>
    <row r="115" spans="2:8" ht="12" customHeight="1">
      <c r="B115" s="67"/>
      <c r="C115" s="67"/>
      <c r="F115" s="67"/>
      <c r="G115" s="67"/>
      <c r="H115" s="67"/>
    </row>
    <row r="116" spans="2:8" ht="12" customHeight="1">
      <c r="B116" s="67"/>
      <c r="C116" s="67"/>
      <c r="F116" s="67"/>
      <c r="G116" s="67"/>
      <c r="H116" s="67"/>
    </row>
    <row r="117" spans="2:8" ht="12" customHeight="1">
      <c r="B117" s="67"/>
      <c r="C117" s="67"/>
      <c r="F117" s="67"/>
      <c r="G117" s="67"/>
      <c r="H117" s="67"/>
    </row>
    <row r="118" spans="2:8" ht="12" customHeight="1">
      <c r="B118" s="67"/>
      <c r="C118" s="67"/>
      <c r="F118" s="67"/>
      <c r="G118" s="67"/>
      <c r="H118" s="67"/>
    </row>
    <row r="119" spans="2:8" ht="12" customHeight="1">
      <c r="B119" s="67"/>
      <c r="C119" s="67"/>
      <c r="F119" s="67"/>
      <c r="G119" s="67"/>
      <c r="H119" s="67"/>
    </row>
    <row r="120" spans="2:8" ht="12" customHeight="1">
      <c r="B120" s="67"/>
      <c r="C120" s="67"/>
      <c r="F120" s="67"/>
      <c r="G120" s="67"/>
      <c r="H120" s="67"/>
    </row>
    <row r="121" spans="2:8" ht="12" customHeight="1">
      <c r="B121" s="67"/>
      <c r="C121" s="67"/>
      <c r="F121" s="67"/>
      <c r="G121" s="67"/>
      <c r="H121" s="67"/>
    </row>
    <row r="122" spans="2:8" ht="12" customHeight="1">
      <c r="B122" s="67"/>
      <c r="C122" s="67"/>
      <c r="F122" s="67"/>
      <c r="G122" s="67"/>
      <c r="H122" s="67"/>
    </row>
    <row r="123" spans="2:8" ht="12" customHeight="1">
      <c r="B123" s="67"/>
      <c r="C123" s="67"/>
      <c r="F123" s="67"/>
      <c r="G123" s="67"/>
      <c r="H123" s="67"/>
    </row>
    <row r="124" spans="2:8" ht="12" customHeight="1">
      <c r="B124" s="67"/>
      <c r="C124" s="67"/>
      <c r="F124" s="67"/>
      <c r="G124" s="67"/>
      <c r="H124" s="67"/>
    </row>
    <row r="125" spans="2:8" ht="12" customHeight="1">
      <c r="B125" s="67"/>
      <c r="C125" s="67"/>
      <c r="F125" s="67"/>
      <c r="G125" s="67"/>
      <c r="H125" s="67"/>
    </row>
    <row r="126" spans="2:8" ht="12" customHeight="1">
      <c r="B126" s="67"/>
      <c r="C126" s="67"/>
      <c r="F126" s="67"/>
      <c r="G126" s="67"/>
      <c r="H126" s="67"/>
    </row>
    <row r="127" spans="2:8" ht="12" customHeight="1">
      <c r="B127" s="67"/>
      <c r="C127" s="67"/>
      <c r="F127" s="67"/>
      <c r="G127" s="67"/>
      <c r="H127" s="67"/>
    </row>
    <row r="128" spans="2:8" ht="12" customHeight="1">
      <c r="B128" s="67"/>
      <c r="C128" s="67"/>
      <c r="F128" s="67"/>
      <c r="G128" s="67"/>
      <c r="H128" s="67"/>
    </row>
    <row r="129" spans="2:8" ht="12" customHeight="1">
      <c r="B129" s="67"/>
      <c r="C129" s="67"/>
      <c r="F129" s="67"/>
      <c r="G129" s="67"/>
      <c r="H129" s="67"/>
    </row>
    <row r="130" spans="2:8" ht="12" customHeight="1">
      <c r="B130" s="67"/>
      <c r="C130" s="67"/>
      <c r="F130" s="67"/>
      <c r="G130" s="67"/>
      <c r="H130" s="67"/>
    </row>
    <row r="131" spans="2:8" ht="12" customHeight="1">
      <c r="B131" s="67"/>
      <c r="C131" s="67"/>
      <c r="F131" s="67"/>
      <c r="G131" s="67"/>
      <c r="H131" s="67"/>
    </row>
    <row r="132" spans="2:8" ht="12" customHeight="1">
      <c r="B132" s="67"/>
      <c r="C132" s="67"/>
      <c r="F132" s="67"/>
      <c r="G132" s="67"/>
      <c r="H132" s="67"/>
    </row>
    <row r="133" spans="2:8" ht="12" customHeight="1">
      <c r="B133" s="67"/>
      <c r="C133" s="67"/>
      <c r="F133" s="67"/>
      <c r="G133" s="67"/>
      <c r="H133" s="67"/>
    </row>
    <row r="134" spans="2:8" ht="12" customHeight="1">
      <c r="B134" s="67"/>
      <c r="C134" s="67"/>
      <c r="F134" s="67"/>
      <c r="G134" s="67"/>
      <c r="H134" s="67"/>
    </row>
    <row r="135" spans="2:8" ht="12" customHeight="1">
      <c r="B135" s="67"/>
      <c r="C135" s="67"/>
      <c r="F135" s="67"/>
      <c r="G135" s="67"/>
      <c r="H135" s="67"/>
    </row>
    <row r="136" spans="2:8" ht="12" customHeight="1">
      <c r="B136" s="67"/>
      <c r="C136" s="67"/>
      <c r="F136" s="67"/>
      <c r="G136" s="67"/>
      <c r="H136" s="67"/>
    </row>
    <row r="137" spans="2:8" ht="12" customHeight="1">
      <c r="B137" s="67"/>
      <c r="C137" s="67"/>
      <c r="F137" s="67"/>
      <c r="G137" s="67"/>
      <c r="H137" s="67"/>
    </row>
    <row r="138" spans="2:8" ht="12" customHeight="1">
      <c r="B138" s="67"/>
      <c r="C138" s="67"/>
      <c r="F138" s="67"/>
      <c r="G138" s="67"/>
      <c r="H138" s="67"/>
    </row>
    <row r="139" spans="2:3" ht="12" customHeight="1">
      <c r="B139" s="67"/>
      <c r="C139" s="67"/>
    </row>
    <row r="140" spans="2:3" ht="12" customHeight="1">
      <c r="B140" s="67"/>
      <c r="C140" s="67"/>
    </row>
    <row r="141" spans="2:3" ht="12" customHeight="1">
      <c r="B141" s="67"/>
      <c r="C141" s="67"/>
    </row>
    <row r="142" spans="2:3" ht="12" customHeight="1">
      <c r="B142" s="67"/>
      <c r="C142" s="67"/>
    </row>
    <row r="143" spans="2:3" ht="12" customHeight="1">
      <c r="B143" s="67"/>
      <c r="C143" s="67"/>
    </row>
    <row r="144" spans="2:3" ht="12" customHeight="1">
      <c r="B144" s="67"/>
      <c r="C144" s="67"/>
    </row>
    <row r="145" spans="2:3" ht="12" customHeight="1">
      <c r="B145" s="67"/>
      <c r="C145" s="67"/>
    </row>
    <row r="146" spans="2:3" ht="12" customHeight="1">
      <c r="B146" s="67"/>
      <c r="C146" s="67"/>
    </row>
    <row r="147" spans="2:3" ht="12" customHeight="1">
      <c r="B147" s="67"/>
      <c r="C147" s="67"/>
    </row>
    <row r="148" spans="2:3" ht="12" customHeight="1">
      <c r="B148" s="67"/>
      <c r="C148" s="67"/>
    </row>
    <row r="149" spans="2:3" ht="12" customHeight="1">
      <c r="B149" s="67"/>
      <c r="C149" s="67"/>
    </row>
    <row r="150" spans="2:3" ht="12" customHeight="1">
      <c r="B150" s="67"/>
      <c r="C150" s="67"/>
    </row>
    <row r="151" spans="2:3" ht="12" customHeight="1">
      <c r="B151" s="67"/>
      <c r="C151" s="67"/>
    </row>
  </sheetData>
  <sheetProtection/>
  <mergeCells count="59">
    <mergeCell ref="B83:C83"/>
    <mergeCell ref="B90:C90"/>
    <mergeCell ref="B96:C96"/>
    <mergeCell ref="B45:C45"/>
    <mergeCell ref="B51:C51"/>
    <mergeCell ref="B54:C54"/>
    <mergeCell ref="B64:C64"/>
    <mergeCell ref="B74:C74"/>
    <mergeCell ref="B79:C79"/>
    <mergeCell ref="B25:C25"/>
    <mergeCell ref="B26:C26"/>
    <mergeCell ref="B27:C27"/>
    <mergeCell ref="B29:C29"/>
    <mergeCell ref="B34:C34"/>
    <mergeCell ref="B41:C41"/>
    <mergeCell ref="B19:C19"/>
    <mergeCell ref="B20:C20"/>
    <mergeCell ref="B21:C21"/>
    <mergeCell ref="B22:C22"/>
    <mergeCell ref="B23:C23"/>
    <mergeCell ref="B24:C24"/>
    <mergeCell ref="A12:B12"/>
    <mergeCell ref="A13:C13"/>
    <mergeCell ref="A14:B14"/>
    <mergeCell ref="A15:C15"/>
    <mergeCell ref="B17:C17"/>
    <mergeCell ref="B18:C18"/>
    <mergeCell ref="R5:R6"/>
    <mergeCell ref="S5:S6"/>
    <mergeCell ref="A8:C8"/>
    <mergeCell ref="A9:C9"/>
    <mergeCell ref="A10:B10"/>
    <mergeCell ref="A11:C11"/>
    <mergeCell ref="L5:L6"/>
    <mergeCell ref="M5:M6"/>
    <mergeCell ref="N5:N6"/>
    <mergeCell ref="O5:O6"/>
    <mergeCell ref="P5:P6"/>
    <mergeCell ref="Q5:Q6"/>
    <mergeCell ref="T3:T6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A1:T1"/>
    <mergeCell ref="A3:C4"/>
    <mergeCell ref="D3:E4"/>
    <mergeCell ref="F3:G4"/>
    <mergeCell ref="H3:I4"/>
    <mergeCell ref="J3:K4"/>
    <mergeCell ref="L3:M4"/>
    <mergeCell ref="N3:O4"/>
    <mergeCell ref="P3:Q4"/>
    <mergeCell ref="R3:S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2009-05-18T01:40:03Z</dcterms:created>
  <dcterms:modified xsi:type="dcterms:W3CDTF">2009-05-18T01:40:10Z</dcterms:modified>
  <cp:category/>
  <cp:version/>
  <cp:contentType/>
  <cp:contentStatus/>
</cp:coreProperties>
</file>