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  <externalReference r:id="rId5"/>
    <externalReference r:id="rId6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3．市町村別養蚕">#REF!</definedName>
    <definedName name="_64．葉たばこ買入実績">#REF!</definedName>
    <definedName name="_65．家畜_牛_市場取引状況" localSheetId="0">'[2]46'!$A$1:$F$33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'[2]46'!$A$1:$F$34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xlnm.Print_Area" localSheetId="0">'/S23~H8年鑑CD\昭和４４年　大分県統計年鑑\[昭和44年度04農業(2)41-53.xls]46'!$A$1:$M$35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<sst xmlns="http://schemas.openxmlformats.org/spreadsheetml/2006/main" count="161" uniqueCount="109">
  <si>
    <t xml:space="preserve">　　　　　　　　　  　 　49．  市     町     村     別     農       業     粗     生     産     額 </t>
  </si>
  <si>
    <t xml:space="preserve"> (単位  100万円) </t>
  </si>
  <si>
    <t>年次および</t>
  </si>
  <si>
    <t>総　　額</t>
  </si>
  <si>
    <t>　　　　　　　　　第　　　　　　　　　　　1　　　　　　　　　　　次　　　　　　　　　　農　　　　　　　　　　業</t>
  </si>
  <si>
    <t>加　　工</t>
  </si>
  <si>
    <t>生産農業</t>
  </si>
  <si>
    <t>標示番号</t>
  </si>
  <si>
    <t>総　　額</t>
  </si>
  <si>
    <t>　　　　　　　　　　　　　　　　耕　　　　　　　　　　　　　　　　 種</t>
  </si>
  <si>
    <t>養　　蚕</t>
  </si>
  <si>
    <t>畜　　産</t>
  </si>
  <si>
    <t>市町村</t>
  </si>
  <si>
    <t xml:space="preserve"> 米 </t>
  </si>
  <si>
    <t>麦　　類</t>
  </si>
  <si>
    <t xml:space="preserve">雑穀、豆類 </t>
  </si>
  <si>
    <t>い も 類</t>
  </si>
  <si>
    <t>野　　菜</t>
  </si>
  <si>
    <t>果　　実</t>
  </si>
  <si>
    <t>花　　き</t>
  </si>
  <si>
    <t>工芸作物</t>
  </si>
  <si>
    <t>種苗、苗木</t>
  </si>
  <si>
    <t>農 作 物</t>
  </si>
  <si>
    <t>所　　得</t>
  </si>
  <si>
    <t>類　その他</t>
  </si>
  <si>
    <t>昭和39年</t>
  </si>
  <si>
    <t xml:space="preserve">     40</t>
  </si>
  <si>
    <t xml:space="preserve">     41</t>
  </si>
  <si>
    <t xml:space="preserve">     42</t>
  </si>
  <si>
    <t xml:space="preserve">     43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</si>
  <si>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</si>
  <si>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</si>
  <si>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</si>
  <si>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</si>
  <si>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</si>
  <si>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</si>
  <si>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</si>
  <si>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-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</si>
  <si>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</si>
  <si>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</si>
  <si>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</si>
  <si>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</si>
  <si>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</si>
  <si>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</si>
  <si>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</si>
  <si>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</si>
  <si>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</si>
  <si>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</si>
  <si>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</si>
  <si>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</si>
  <si>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</si>
  <si>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</si>
  <si>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</si>
  <si>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</si>
  <si>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</si>
  <si>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</si>
  <si>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</si>
  <si>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</si>
  <si>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</si>
  <si>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</si>
  <si>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</si>
  <si>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</si>
  <si>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</si>
  <si>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</si>
  <si>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</si>
  <si>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</si>
  <si>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</si>
  <si>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</si>
  <si>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</si>
  <si>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</si>
  <si>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</si>
  <si>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</si>
  <si>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</si>
  <si>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</si>
  <si>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</si>
  <si>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</si>
  <si>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</si>
  <si>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</si>
  <si>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</si>
  <si>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</si>
  <si>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</si>
  <si>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</si>
  <si>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</si>
  <si>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</si>
  <si>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</si>
  <si>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</si>
  <si>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</si>
  <si>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</si>
  <si>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</si>
  <si>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</si>
  <si>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</si>
  <si>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</si>
  <si>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</si>
  <si>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</si>
  <si>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</si>
  <si>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</si>
  <si>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</si>
  <si>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</si>
  <si>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</si>
  <si>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</si>
  <si>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</si>
  <si>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資料：農林省大分統計調査事務所「大分県農林水産統計年報」</t>
  </si>
  <si>
    <t>注  1)  農業粗生産額は、農業生産額から農業へ再び投入される種子、飼料などの中間生産部分を控除したものである。</t>
  </si>
  <si>
    <t xml:space="preserve"> 　 2)  生産農業所得は、農業粗生産額に、農家経済調査から次の算式による農業所得率を乗じて算出した。</t>
  </si>
  <si>
    <t xml:space="preserve">  　　　農業所得率＝</t>
  </si>
  <si>
    <t>農業粗収益－｛農業経営費－(雇用労賃+賃借料および料金×  +支払小作料)｝＋物件税および公課諸負担</t>
  </si>
  <si>
    <t>×100</t>
  </si>
  <si>
    <t>農 業 粗 収 益</t>
  </si>
  <si>
    <t>　  3)  農業地域は巻末の｢機関別等の管轄区域一覧表」を参照。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</si>
</sst>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);[Red]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7" fontId="21" fillId="0" borderId="13" xfId="0" applyNumberFormat="1" applyFont="1" applyBorder="1" applyAlignment="1">
      <alignment horizontal="left" vertical="center"/>
    </xf>
    <xf numFmtId="177" fontId="21" fillId="0" borderId="14" xfId="0" applyNumberFormat="1" applyFont="1" applyBorder="1" applyAlignment="1">
      <alignment horizontal="left" vertical="center"/>
    </xf>
    <xf numFmtId="177" fontId="21" fillId="0" borderId="15" xfId="0" applyNumberFormat="1" applyFont="1" applyBorder="1" applyAlignment="1">
      <alignment horizontal="left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top" textRotation="255"/>
    </xf>
    <xf numFmtId="176" fontId="21" fillId="0" borderId="0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7" fontId="21" fillId="0" borderId="19" xfId="0" applyNumberFormat="1" applyFont="1" applyBorder="1" applyAlignment="1">
      <alignment horizontal="center" vertical="center"/>
    </xf>
    <xf numFmtId="178" fontId="21" fillId="0" borderId="20" xfId="0" applyNumberFormat="1" applyFont="1" applyBorder="1" applyAlignment="1">
      <alignment horizontal="left" vertical="center"/>
    </xf>
    <xf numFmtId="178" fontId="21" fillId="0" borderId="21" xfId="0" applyNumberFormat="1" applyFont="1" applyBorder="1" applyAlignment="1">
      <alignment horizontal="left" vertical="center"/>
    </xf>
    <xf numFmtId="178" fontId="21" fillId="0" borderId="22" xfId="0" applyNumberFormat="1" applyFont="1" applyBorder="1" applyAlignment="1">
      <alignment horizontal="left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top" textRotation="255"/>
    </xf>
    <xf numFmtId="178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vertical="center"/>
    </xf>
    <xf numFmtId="176" fontId="21" fillId="0" borderId="24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vertical="center"/>
    </xf>
    <xf numFmtId="176" fontId="21" fillId="0" borderId="26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7" fontId="21" fillId="0" borderId="29" xfId="0" applyNumberFormat="1" applyFont="1" applyBorder="1" applyAlignment="1">
      <alignment horizontal="center" vertical="center"/>
    </xf>
    <xf numFmtId="178" fontId="21" fillId="0" borderId="29" xfId="0" applyNumberFormat="1" applyFont="1" applyBorder="1" applyAlignment="1">
      <alignment horizontal="center" vertical="center"/>
    </xf>
    <xf numFmtId="176" fontId="21" fillId="0" borderId="29" xfId="0" applyNumberFormat="1" applyFont="1" applyBorder="1" applyAlignment="1">
      <alignment horizontal="center" vertical="center"/>
    </xf>
    <xf numFmtId="176" fontId="21" fillId="0" borderId="29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/>
    </xf>
    <xf numFmtId="176" fontId="21" fillId="0" borderId="29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horizontal="center" vertical="top" textRotation="255"/>
    </xf>
    <xf numFmtId="176" fontId="21" fillId="0" borderId="3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horizontal="distributed" vertical="center"/>
    </xf>
    <xf numFmtId="41" fontId="21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21" fillId="0" borderId="0" xfId="0" applyNumberFormat="1" applyFont="1" applyAlignment="1">
      <alignment horizontal="right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176" fontId="21" fillId="0" borderId="17" xfId="0" applyNumberFormat="1" applyFont="1" applyBorder="1" applyAlignment="1" quotePrefix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quotePrefix="1">
      <alignment horizontal="center" vertical="center"/>
    </xf>
    <xf numFmtId="176" fontId="22" fillId="0" borderId="17" xfId="0" applyNumberFormat="1" applyFont="1" applyBorder="1" applyAlignment="1" quotePrefix="1">
      <alignment horizontal="center" vertical="center"/>
    </xf>
    <xf numFmtId="41" fontId="22" fillId="0" borderId="18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1" fontId="22" fillId="0" borderId="0" xfId="0" applyNumberFormat="1" applyFont="1" applyAlignment="1">
      <alignment horizontal="right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9" fontId="21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distributed" vertical="center"/>
    </xf>
    <xf numFmtId="176" fontId="21" fillId="0" borderId="26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vertical="center"/>
    </xf>
    <xf numFmtId="177" fontId="21" fillId="0" borderId="26" xfId="0" applyNumberFormat="1" applyFont="1" applyBorder="1" applyAlignment="1">
      <alignment vertical="center"/>
    </xf>
    <xf numFmtId="178" fontId="21" fillId="0" borderId="26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6" fontId="21" fillId="0" borderId="0" xfId="0" applyNumberFormat="1" applyFont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</sheetNames>
    <sheetDataSet>
      <sheetData sheetId="5">
        <row r="1">
          <cell r="A1" t="str">
            <v>　　　　　　　　　　46． 　市　　郡　　別　　農　　地　　移　　動</v>
          </cell>
        </row>
        <row r="2">
          <cell r="A2" t="str">
            <v>　　(単位  アール)</v>
          </cell>
        </row>
        <row r="3">
          <cell r="A3" t="str">
            <v>年　次　お　よ　び
市             郡</v>
          </cell>
          <cell r="B3" t="str">
            <v>　　　　農     地     法     第     ３     条</v>
          </cell>
          <cell r="H3" t="str">
            <v>　　　農   地   法   第   20   条</v>
          </cell>
        </row>
        <row r="4">
          <cell r="B4" t="str">
            <v>処　理</v>
          </cell>
          <cell r="C4" t="str">
            <v>許　可</v>
          </cell>
          <cell r="D4" t="str">
            <v>許     可     面     積</v>
          </cell>
          <cell r="G4" t="str">
            <v>不許可</v>
          </cell>
          <cell r="H4" t="str">
            <v>処　理</v>
          </cell>
          <cell r="I4" t="str">
            <v>許　可</v>
          </cell>
          <cell r="J4" t="str">
            <v>許  可  面  積</v>
          </cell>
          <cell r="M4" t="str">
            <v>不許可</v>
          </cell>
        </row>
        <row r="5">
          <cell r="B5" t="str">
            <v>件　数</v>
          </cell>
          <cell r="C5" t="str">
            <v>件　数</v>
          </cell>
          <cell r="D5" t="str">
            <v>総   数</v>
          </cell>
          <cell r="E5" t="str">
            <v>田</v>
          </cell>
          <cell r="F5" t="str">
            <v>畑</v>
          </cell>
          <cell r="G5" t="str">
            <v>件  数</v>
          </cell>
          <cell r="H5" t="str">
            <v>件　数</v>
          </cell>
          <cell r="I5" t="str">
            <v>件　数</v>
          </cell>
          <cell r="J5" t="str">
            <v>総数</v>
          </cell>
          <cell r="K5" t="str">
            <v>田</v>
          </cell>
          <cell r="L5" t="str">
            <v>畑</v>
          </cell>
          <cell r="M5" t="str">
            <v>件  数</v>
          </cell>
        </row>
        <row r="6">
          <cell r="A6" t="str">
            <v>昭和41年</v>
          </cell>
          <cell r="B6">
            <v>10782</v>
          </cell>
          <cell r="C6">
            <v>10782</v>
          </cell>
          <cell r="D6">
            <v>167122</v>
          </cell>
          <cell r="E6">
            <v>90317</v>
          </cell>
          <cell r="F6">
            <v>76805</v>
          </cell>
          <cell r="G6" t="str">
            <v>-</v>
          </cell>
          <cell r="H6">
            <v>575</v>
          </cell>
          <cell r="I6">
            <v>575</v>
          </cell>
          <cell r="J6">
            <v>6042</v>
          </cell>
          <cell r="K6">
            <v>4786</v>
          </cell>
          <cell r="L6">
            <v>1256</v>
          </cell>
          <cell r="M6" t="str">
            <v>-</v>
          </cell>
        </row>
        <row r="7">
          <cell r="A7" t="str">
            <v>　 　42</v>
          </cell>
          <cell r="B7">
            <v>10262</v>
          </cell>
          <cell r="C7">
            <v>10257</v>
          </cell>
          <cell r="D7">
            <v>158341</v>
          </cell>
          <cell r="E7">
            <v>86164</v>
          </cell>
          <cell r="F7">
            <v>72177</v>
          </cell>
          <cell r="G7">
            <v>5</v>
          </cell>
          <cell r="H7">
            <v>496</v>
          </cell>
          <cell r="I7">
            <v>493</v>
          </cell>
          <cell r="J7">
            <v>5630</v>
          </cell>
          <cell r="K7">
            <v>4605</v>
          </cell>
          <cell r="L7">
            <v>1025</v>
          </cell>
          <cell r="M7">
            <v>3</v>
          </cell>
        </row>
        <row r="8">
          <cell r="A8" t="str">
            <v>　 　43</v>
          </cell>
          <cell r="B8">
            <v>9469</v>
          </cell>
          <cell r="C8">
            <v>9456</v>
          </cell>
          <cell r="D8">
            <v>149748</v>
          </cell>
          <cell r="E8">
            <v>84359</v>
          </cell>
          <cell r="F8">
            <v>65389</v>
          </cell>
          <cell r="G8">
            <v>13</v>
          </cell>
          <cell r="H8">
            <v>457</v>
          </cell>
          <cell r="I8">
            <v>444</v>
          </cell>
          <cell r="J8">
            <v>4546</v>
          </cell>
          <cell r="K8">
            <v>3699</v>
          </cell>
          <cell r="L8">
            <v>847</v>
          </cell>
          <cell r="M8">
            <v>13</v>
          </cell>
        </row>
        <row r="10">
          <cell r="A10" t="str">
            <v>大分市</v>
          </cell>
          <cell r="B10">
            <v>1486</v>
          </cell>
          <cell r="C10">
            <v>1486</v>
          </cell>
          <cell r="D10">
            <v>16421</v>
          </cell>
          <cell r="E10">
            <v>9384</v>
          </cell>
          <cell r="F10">
            <v>7037</v>
          </cell>
          <cell r="G10" t="str">
            <v>-</v>
          </cell>
          <cell r="H10">
            <v>91</v>
          </cell>
          <cell r="I10">
            <v>91</v>
          </cell>
          <cell r="J10">
            <v>832</v>
          </cell>
          <cell r="K10">
            <v>562</v>
          </cell>
          <cell r="L10">
            <v>270</v>
          </cell>
          <cell r="M10" t="str">
            <v>-</v>
          </cell>
        </row>
        <row r="11">
          <cell r="A11" t="str">
            <v>別府市</v>
          </cell>
          <cell r="B11">
            <v>99</v>
          </cell>
          <cell r="C11">
            <v>99</v>
          </cell>
          <cell r="D11">
            <v>1397</v>
          </cell>
          <cell r="E11">
            <v>1052</v>
          </cell>
          <cell r="F11">
            <v>345</v>
          </cell>
          <cell r="G11" t="str">
            <v>-</v>
          </cell>
          <cell r="H11">
            <v>37</v>
          </cell>
          <cell r="I11">
            <v>37</v>
          </cell>
          <cell r="J11">
            <v>333</v>
          </cell>
          <cell r="K11">
            <v>253</v>
          </cell>
          <cell r="L11">
            <v>80</v>
          </cell>
          <cell r="M11" t="str">
            <v>-</v>
          </cell>
        </row>
        <row r="12">
          <cell r="A12" t="str">
            <v>中津市</v>
          </cell>
          <cell r="B12">
            <v>508</v>
          </cell>
          <cell r="C12">
            <v>508</v>
          </cell>
          <cell r="D12">
            <v>6975</v>
          </cell>
          <cell r="E12">
            <v>4463</v>
          </cell>
          <cell r="F12">
            <v>2512</v>
          </cell>
          <cell r="G12" t="str">
            <v>-</v>
          </cell>
          <cell r="H12">
            <v>50</v>
          </cell>
          <cell r="I12">
            <v>50</v>
          </cell>
          <cell r="J12">
            <v>586</v>
          </cell>
          <cell r="K12">
            <v>502</v>
          </cell>
          <cell r="L12">
            <v>84</v>
          </cell>
          <cell r="M12" t="str">
            <v>-</v>
          </cell>
        </row>
        <row r="13">
          <cell r="A13" t="str">
            <v>日田市</v>
          </cell>
          <cell r="B13">
            <v>483</v>
          </cell>
          <cell r="C13">
            <v>483</v>
          </cell>
          <cell r="D13">
            <v>6259</v>
          </cell>
          <cell r="E13">
            <v>3582</v>
          </cell>
          <cell r="F13">
            <v>2697</v>
          </cell>
          <cell r="G13" t="str">
            <v>-</v>
          </cell>
          <cell r="H13">
            <v>37</v>
          </cell>
          <cell r="I13">
            <v>37</v>
          </cell>
          <cell r="J13">
            <v>278</v>
          </cell>
          <cell r="K13">
            <v>268</v>
          </cell>
          <cell r="L13">
            <v>10</v>
          </cell>
          <cell r="M13" t="str">
            <v>-</v>
          </cell>
        </row>
        <row r="14">
          <cell r="A14" t="str">
            <v>佐伯市</v>
          </cell>
          <cell r="B14">
            <v>280</v>
          </cell>
          <cell r="C14">
            <v>280</v>
          </cell>
          <cell r="D14">
            <v>2395</v>
          </cell>
          <cell r="E14">
            <v>1395</v>
          </cell>
          <cell r="F14">
            <v>1020</v>
          </cell>
          <cell r="G14" t="str">
            <v>-</v>
          </cell>
          <cell r="H14">
            <v>4</v>
          </cell>
          <cell r="I14">
            <v>4</v>
          </cell>
          <cell r="J14">
            <v>31</v>
          </cell>
          <cell r="K14">
            <v>11</v>
          </cell>
          <cell r="L14">
            <v>20</v>
          </cell>
          <cell r="M14" t="str">
            <v>-</v>
          </cell>
        </row>
        <row r="15">
          <cell r="A15" t="str">
            <v>臼杵市</v>
          </cell>
          <cell r="B15">
            <v>313</v>
          </cell>
          <cell r="C15">
            <v>313</v>
          </cell>
          <cell r="D15">
            <v>4601</v>
          </cell>
          <cell r="E15">
            <v>1807</v>
          </cell>
          <cell r="F15">
            <v>2794</v>
          </cell>
          <cell r="G15" t="str">
            <v>-</v>
          </cell>
          <cell r="H15">
            <v>10</v>
          </cell>
          <cell r="I15">
            <v>10</v>
          </cell>
          <cell r="J15">
            <v>100</v>
          </cell>
          <cell r="K15">
            <v>67</v>
          </cell>
          <cell r="L15">
            <v>33</v>
          </cell>
          <cell r="M15" t="str">
            <v>-</v>
          </cell>
        </row>
        <row r="16">
          <cell r="A16" t="str">
            <v>津久見市</v>
          </cell>
          <cell r="B16">
            <v>210</v>
          </cell>
          <cell r="C16">
            <v>210</v>
          </cell>
          <cell r="D16">
            <v>1695</v>
          </cell>
          <cell r="E16">
            <v>102</v>
          </cell>
          <cell r="F16">
            <v>1573</v>
          </cell>
          <cell r="G16" t="str">
            <v>-</v>
          </cell>
          <cell r="H16" t="str">
            <v>-</v>
          </cell>
          <cell r="I16" t="str">
            <v>-</v>
          </cell>
          <cell r="J16">
            <v>0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竹田市</v>
          </cell>
          <cell r="B17">
            <v>253</v>
          </cell>
          <cell r="C17">
            <v>253</v>
          </cell>
          <cell r="D17">
            <v>6707</v>
          </cell>
          <cell r="E17">
            <v>3948</v>
          </cell>
          <cell r="F17">
            <v>2759</v>
          </cell>
          <cell r="G17" t="str">
            <v>-</v>
          </cell>
          <cell r="H17">
            <v>11</v>
          </cell>
          <cell r="I17">
            <v>11</v>
          </cell>
          <cell r="J17">
            <v>210</v>
          </cell>
          <cell r="K17">
            <v>194</v>
          </cell>
          <cell r="L17">
            <v>16</v>
          </cell>
          <cell r="M17" t="str">
            <v>-</v>
          </cell>
        </row>
        <row r="18">
          <cell r="A18" t="str">
            <v>豊後高田市</v>
          </cell>
          <cell r="B18">
            <v>360</v>
          </cell>
          <cell r="C18">
            <v>360</v>
          </cell>
          <cell r="D18">
            <v>6205</v>
          </cell>
          <cell r="E18">
            <v>2557</v>
          </cell>
          <cell r="F18">
            <v>3648</v>
          </cell>
          <cell r="G18" t="str">
            <v>-</v>
          </cell>
          <cell r="H18" t="str">
            <v>-</v>
          </cell>
          <cell r="I18" t="str">
            <v>-</v>
          </cell>
          <cell r="J18">
            <v>0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杵築市</v>
          </cell>
          <cell r="B19">
            <v>281</v>
          </cell>
          <cell r="C19">
            <v>281</v>
          </cell>
          <cell r="D19">
            <v>3639</v>
          </cell>
          <cell r="E19">
            <v>1465</v>
          </cell>
          <cell r="F19">
            <v>2174</v>
          </cell>
          <cell r="G19" t="str">
            <v>-</v>
          </cell>
          <cell r="H19">
            <v>10</v>
          </cell>
          <cell r="I19">
            <v>9</v>
          </cell>
          <cell r="J19">
            <v>61</v>
          </cell>
          <cell r="K19">
            <v>58</v>
          </cell>
          <cell r="L19">
            <v>3</v>
          </cell>
          <cell r="M19">
            <v>1</v>
          </cell>
        </row>
        <row r="20">
          <cell r="A20" t="str">
            <v>宇佐市</v>
          </cell>
          <cell r="B20">
            <v>744</v>
          </cell>
          <cell r="C20">
            <v>742</v>
          </cell>
          <cell r="D20">
            <v>10635</v>
          </cell>
          <cell r="E20">
            <v>7236</v>
          </cell>
          <cell r="F20">
            <v>3399</v>
          </cell>
          <cell r="G20">
            <v>2</v>
          </cell>
          <cell r="H20">
            <v>22</v>
          </cell>
          <cell r="I20">
            <v>10</v>
          </cell>
          <cell r="J20">
            <v>110</v>
          </cell>
          <cell r="K20">
            <v>110</v>
          </cell>
          <cell r="L20" t="str">
            <v>-</v>
          </cell>
          <cell r="M20">
            <v>12</v>
          </cell>
        </row>
        <row r="21">
          <cell r="A21" t="str">
            <v>西国東郡</v>
          </cell>
          <cell r="B21">
            <v>272</v>
          </cell>
          <cell r="C21">
            <v>272</v>
          </cell>
          <cell r="D21">
            <v>3883</v>
          </cell>
          <cell r="E21">
            <v>1470</v>
          </cell>
          <cell r="F21">
            <v>2413</v>
          </cell>
          <cell r="G21" t="str">
            <v>-</v>
          </cell>
          <cell r="H21">
            <v>3</v>
          </cell>
          <cell r="I21">
            <v>3</v>
          </cell>
          <cell r="J21">
            <v>38</v>
          </cell>
          <cell r="K21">
            <v>38</v>
          </cell>
          <cell r="L21" t="str">
            <v>-</v>
          </cell>
          <cell r="M21" t="str">
            <v>-</v>
          </cell>
        </row>
        <row r="22">
          <cell r="A22" t="str">
            <v>東国東郡</v>
          </cell>
          <cell r="B22">
            <v>616</v>
          </cell>
          <cell r="C22">
            <v>616</v>
          </cell>
          <cell r="D22">
            <v>9064</v>
          </cell>
          <cell r="E22">
            <v>4156</v>
          </cell>
          <cell r="F22">
            <v>4908</v>
          </cell>
          <cell r="G22" t="str">
            <v>-</v>
          </cell>
          <cell r="H22">
            <v>35</v>
          </cell>
          <cell r="I22">
            <v>35</v>
          </cell>
          <cell r="J22">
            <v>230</v>
          </cell>
          <cell r="K22">
            <v>198</v>
          </cell>
          <cell r="L22">
            <v>32</v>
          </cell>
          <cell r="M22" t="str">
            <v>-</v>
          </cell>
        </row>
        <row r="23">
          <cell r="A23" t="str">
            <v>速見郡</v>
          </cell>
          <cell r="B23">
            <v>344</v>
          </cell>
          <cell r="C23">
            <v>342</v>
          </cell>
          <cell r="D23">
            <v>7798</v>
          </cell>
          <cell r="E23">
            <v>3595</v>
          </cell>
          <cell r="F23">
            <v>4203</v>
          </cell>
          <cell r="G23">
            <v>2</v>
          </cell>
          <cell r="H23">
            <v>15</v>
          </cell>
          <cell r="I23">
            <v>15</v>
          </cell>
          <cell r="J23">
            <v>189</v>
          </cell>
          <cell r="K23">
            <v>152</v>
          </cell>
          <cell r="L23">
            <v>35</v>
          </cell>
          <cell r="M23" t="str">
            <v>-</v>
          </cell>
        </row>
        <row r="24">
          <cell r="A24" t="str">
            <v>大分郡</v>
          </cell>
          <cell r="B24">
            <v>434</v>
          </cell>
          <cell r="C24">
            <v>434</v>
          </cell>
          <cell r="D24">
            <v>8415</v>
          </cell>
          <cell r="E24">
            <v>6438</v>
          </cell>
          <cell r="F24">
            <v>1977</v>
          </cell>
          <cell r="G24" t="str">
            <v>-</v>
          </cell>
          <cell r="H24">
            <v>18</v>
          </cell>
          <cell r="I24">
            <v>18</v>
          </cell>
          <cell r="J24">
            <v>223</v>
          </cell>
          <cell r="K24">
            <v>179</v>
          </cell>
          <cell r="L24">
            <v>44</v>
          </cell>
          <cell r="M24" t="str">
            <v>-</v>
          </cell>
        </row>
        <row r="25">
          <cell r="A25" t="str">
            <v>北海部郡</v>
          </cell>
          <cell r="B25">
            <v>102</v>
          </cell>
          <cell r="C25">
            <v>102</v>
          </cell>
          <cell r="D25">
            <v>1210</v>
          </cell>
          <cell r="E25">
            <v>394</v>
          </cell>
          <cell r="F25">
            <v>816</v>
          </cell>
          <cell r="G25" t="str">
            <v>-</v>
          </cell>
          <cell r="H25" t="str">
            <v>-</v>
          </cell>
          <cell r="I25" t="str">
            <v>-</v>
          </cell>
          <cell r="J25">
            <v>0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>南海部郡</v>
          </cell>
          <cell r="B26">
            <v>404</v>
          </cell>
          <cell r="C26">
            <v>403</v>
          </cell>
          <cell r="D26">
            <v>3792</v>
          </cell>
          <cell r="E26">
            <v>1384</v>
          </cell>
          <cell r="F26">
            <v>2408</v>
          </cell>
          <cell r="G26">
            <v>1</v>
          </cell>
          <cell r="H26">
            <v>9</v>
          </cell>
          <cell r="I26">
            <v>9</v>
          </cell>
          <cell r="J26">
            <v>116</v>
          </cell>
          <cell r="K26">
            <v>44</v>
          </cell>
          <cell r="L26">
            <v>72</v>
          </cell>
          <cell r="M26" t="str">
            <v>-</v>
          </cell>
        </row>
        <row r="27">
          <cell r="A27" t="str">
            <v>大野郡</v>
          </cell>
          <cell r="B27">
            <v>793</v>
          </cell>
          <cell r="C27">
            <v>791</v>
          </cell>
          <cell r="D27">
            <v>13465</v>
          </cell>
          <cell r="E27">
            <v>6154</v>
          </cell>
          <cell r="F27">
            <v>7311</v>
          </cell>
          <cell r="G27">
            <v>2</v>
          </cell>
          <cell r="H27">
            <v>34</v>
          </cell>
          <cell r="I27">
            <v>34</v>
          </cell>
          <cell r="J27">
            <v>267</v>
          </cell>
          <cell r="K27">
            <v>136</v>
          </cell>
          <cell r="L27">
            <v>131</v>
          </cell>
          <cell r="M27" t="str">
            <v>-</v>
          </cell>
        </row>
        <row r="28">
          <cell r="A28" t="str">
            <v>直入郡</v>
          </cell>
          <cell r="B28">
            <v>228</v>
          </cell>
          <cell r="C28">
            <v>222</v>
          </cell>
          <cell r="D28">
            <v>7306</v>
          </cell>
          <cell r="E28">
            <v>4666</v>
          </cell>
          <cell r="F28">
            <v>2640</v>
          </cell>
          <cell r="G28">
            <v>6</v>
          </cell>
          <cell r="H28">
            <v>3</v>
          </cell>
          <cell r="I28">
            <v>3</v>
          </cell>
          <cell r="J28">
            <v>119</v>
          </cell>
          <cell r="K28">
            <v>119</v>
          </cell>
          <cell r="L28" t="str">
            <v>-</v>
          </cell>
          <cell r="M28" t="str">
            <v>-</v>
          </cell>
        </row>
        <row r="29">
          <cell r="A29" t="str">
            <v>玖珠郡</v>
          </cell>
          <cell r="B29">
            <v>478</v>
          </cell>
          <cell r="C29">
            <v>478</v>
          </cell>
          <cell r="D29">
            <v>11328</v>
          </cell>
          <cell r="E29">
            <v>8099</v>
          </cell>
          <cell r="F29">
            <v>3229</v>
          </cell>
          <cell r="G29" t="str">
            <v>-</v>
          </cell>
          <cell r="H29">
            <v>16</v>
          </cell>
          <cell r="I29">
            <v>16</v>
          </cell>
          <cell r="J29">
            <v>203</v>
          </cell>
          <cell r="K29">
            <v>200</v>
          </cell>
          <cell r="L29">
            <v>3</v>
          </cell>
          <cell r="M29" t="str">
            <v>-</v>
          </cell>
        </row>
        <row r="30">
          <cell r="A30" t="str">
            <v>日田郡</v>
          </cell>
          <cell r="B30">
            <v>276</v>
          </cell>
          <cell r="C30">
            <v>276</v>
          </cell>
          <cell r="D30">
            <v>5056</v>
          </cell>
          <cell r="E30">
            <v>2919</v>
          </cell>
          <cell r="F30">
            <v>2137</v>
          </cell>
          <cell r="G30" t="str">
            <v>-</v>
          </cell>
          <cell r="H30">
            <v>6</v>
          </cell>
          <cell r="I30">
            <v>6</v>
          </cell>
          <cell r="J30">
            <v>39</v>
          </cell>
          <cell r="K30">
            <v>39</v>
          </cell>
          <cell r="L30" t="str">
            <v>-</v>
          </cell>
          <cell r="M30" t="str">
            <v>-</v>
          </cell>
        </row>
        <row r="31">
          <cell r="A31" t="str">
            <v>下毛郡</v>
          </cell>
          <cell r="B31">
            <v>244</v>
          </cell>
          <cell r="C31">
            <v>244</v>
          </cell>
          <cell r="D31">
            <v>4380</v>
          </cell>
          <cell r="E31">
            <v>2578</v>
          </cell>
          <cell r="F31">
            <v>1802</v>
          </cell>
          <cell r="G31" t="str">
            <v>-</v>
          </cell>
          <cell r="H31">
            <v>29</v>
          </cell>
          <cell r="I31">
            <v>29</v>
          </cell>
          <cell r="J31">
            <v>385</v>
          </cell>
          <cell r="K31">
            <v>378</v>
          </cell>
          <cell r="L31">
            <v>7</v>
          </cell>
          <cell r="M31" t="str">
            <v>-</v>
          </cell>
        </row>
        <row r="32">
          <cell r="A32" t="str">
            <v>宇佐郡</v>
          </cell>
          <cell r="B32">
            <v>261</v>
          </cell>
          <cell r="C32">
            <v>261</v>
          </cell>
          <cell r="D32">
            <v>7142</v>
          </cell>
          <cell r="E32">
            <v>5535</v>
          </cell>
          <cell r="F32">
            <v>1607</v>
          </cell>
          <cell r="G32" t="str">
            <v>-</v>
          </cell>
          <cell r="H32">
            <v>17</v>
          </cell>
          <cell r="I32">
            <v>17</v>
          </cell>
          <cell r="J32">
            <v>198</v>
          </cell>
          <cell r="K32">
            <v>191</v>
          </cell>
          <cell r="L32">
            <v>7</v>
          </cell>
          <cell r="M32" t="str">
            <v>-</v>
          </cell>
        </row>
        <row r="33">
          <cell r="A33" t="str">
            <v>　資料：県農地開拓課</v>
          </cell>
        </row>
        <row r="34">
          <cell r="A34" t="str">
            <v>　注  1)　農地法第３条は農地または採草放牧地の権利移動    </v>
          </cell>
        </row>
        <row r="35">
          <cell r="A35" t="str">
            <v>   　 2)　農地法第20条は農地または採草放牧地の賃貸借の解約等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tabSelected="1" zoomScalePageLayoutView="0" workbookViewId="0" topLeftCell="A1">
      <selection activeCell="A1" sqref="A1:U1"/>
    </sheetView>
  </sheetViews>
  <sheetFormatPr defaultColWidth="8.875" defaultRowHeight="12.75"/>
  <cols>
    <col min="1" max="1" width="2.75390625" style="77" customWidth="1"/>
    <col min="2" max="2" width="2.625" style="77" customWidth="1"/>
    <col min="3" max="3" width="12.25390625" style="77" customWidth="1"/>
    <col min="4" max="4" width="4.875" style="77" customWidth="1"/>
    <col min="5" max="5" width="6.625" style="77" customWidth="1"/>
    <col min="6" max="6" width="9.875" style="78" customWidth="1"/>
    <col min="7" max="7" width="9.75390625" style="79" customWidth="1"/>
    <col min="8" max="8" width="8.875" style="79" customWidth="1"/>
    <col min="9" max="9" width="8.875" style="77" customWidth="1"/>
    <col min="10" max="10" width="10.00390625" style="77" customWidth="1"/>
    <col min="11" max="15" width="8.875" style="77" customWidth="1"/>
    <col min="16" max="16" width="10.00390625" style="77" customWidth="1"/>
    <col min="17" max="18" width="9.00390625" style="77" customWidth="1"/>
    <col min="19" max="20" width="8.75390625" style="77" customWidth="1"/>
    <col min="21" max="21" width="3.75390625" style="77" customWidth="1"/>
    <col min="22" max="16384" width="8.875" style="77" customWidth="1"/>
  </cols>
  <sheetData>
    <row r="1" spans="1:2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8" s="4" customFormat="1" ht="12.75" thickBot="1">
      <c r="A2" s="4" t="s">
        <v>1</v>
      </c>
      <c r="F2" s="5"/>
      <c r="G2" s="6"/>
      <c r="H2" s="6"/>
    </row>
    <row r="3" spans="1:21" s="4" customFormat="1" ht="12.75" thickTop="1">
      <c r="A3" s="7" t="s">
        <v>2</v>
      </c>
      <c r="B3" s="7"/>
      <c r="C3" s="8"/>
      <c r="D3" s="9" t="s">
        <v>3</v>
      </c>
      <c r="E3" s="10"/>
      <c r="F3" s="11" t="s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5</v>
      </c>
      <c r="T3" s="9" t="s">
        <v>6</v>
      </c>
      <c r="U3" s="15" t="s">
        <v>7</v>
      </c>
    </row>
    <row r="4" spans="1:21" s="4" customFormat="1" ht="12">
      <c r="A4" s="16"/>
      <c r="B4" s="16"/>
      <c r="C4" s="17"/>
      <c r="D4" s="18"/>
      <c r="E4" s="19"/>
      <c r="F4" s="20" t="s">
        <v>8</v>
      </c>
      <c r="G4" s="21" t="s">
        <v>9</v>
      </c>
      <c r="H4" s="22"/>
      <c r="I4" s="22"/>
      <c r="J4" s="22"/>
      <c r="K4" s="22"/>
      <c r="L4" s="22"/>
      <c r="M4" s="22"/>
      <c r="N4" s="22"/>
      <c r="O4" s="22"/>
      <c r="P4" s="23"/>
      <c r="Q4" s="24" t="s">
        <v>10</v>
      </c>
      <c r="R4" s="24" t="s">
        <v>11</v>
      </c>
      <c r="S4" s="25"/>
      <c r="T4" s="26"/>
      <c r="U4" s="27"/>
    </row>
    <row r="5" spans="1:21" s="4" customFormat="1" ht="12">
      <c r="A5" s="16" t="s">
        <v>12</v>
      </c>
      <c r="B5" s="16"/>
      <c r="C5" s="17"/>
      <c r="D5" s="18"/>
      <c r="E5" s="19"/>
      <c r="F5" s="20"/>
      <c r="G5" s="28" t="s">
        <v>8</v>
      </c>
      <c r="H5" s="28" t="s">
        <v>13</v>
      </c>
      <c r="I5" s="24" t="s">
        <v>14</v>
      </c>
      <c r="J5" s="29" t="s">
        <v>15</v>
      </c>
      <c r="K5" s="30" t="s">
        <v>16</v>
      </c>
      <c r="L5" s="31" t="s">
        <v>17</v>
      </c>
      <c r="M5" s="24" t="s">
        <v>18</v>
      </c>
      <c r="N5" s="24" t="s">
        <v>19</v>
      </c>
      <c r="O5" s="24" t="s">
        <v>20</v>
      </c>
      <c r="P5" s="32" t="s">
        <v>21</v>
      </c>
      <c r="Q5" s="25"/>
      <c r="R5" s="25"/>
      <c r="S5" s="25" t="s">
        <v>22</v>
      </c>
      <c r="T5" s="26" t="s">
        <v>23</v>
      </c>
      <c r="U5" s="27"/>
    </row>
    <row r="6" spans="1:21" s="4" customFormat="1" ht="12">
      <c r="A6" s="33"/>
      <c r="B6" s="33"/>
      <c r="C6" s="34"/>
      <c r="D6" s="35"/>
      <c r="E6" s="36"/>
      <c r="F6" s="37"/>
      <c r="G6" s="38"/>
      <c r="H6" s="38"/>
      <c r="I6" s="39"/>
      <c r="J6" s="40"/>
      <c r="K6" s="41"/>
      <c r="L6" s="42"/>
      <c r="M6" s="39"/>
      <c r="N6" s="39"/>
      <c r="O6" s="39"/>
      <c r="P6" s="43" t="s">
        <v>24</v>
      </c>
      <c r="Q6" s="39"/>
      <c r="R6" s="39"/>
      <c r="S6" s="39"/>
      <c r="T6" s="41"/>
      <c r="U6" s="44"/>
    </row>
    <row r="7" spans="1:21" s="4" customFormat="1" ht="6" customHeight="1">
      <c r="A7" s="45"/>
      <c r="B7" s="45"/>
      <c r="C7" s="31"/>
      <c r="D7" s="46"/>
      <c r="F7" s="5"/>
      <c r="G7" s="6"/>
      <c r="H7" s="6"/>
      <c r="U7" s="47"/>
    </row>
    <row r="8" spans="1:21" s="4" customFormat="1" ht="12">
      <c r="A8" s="16" t="s">
        <v>25</v>
      </c>
      <c r="B8" s="16"/>
      <c r="C8" s="48"/>
      <c r="D8" s="49">
        <f>SUM(F8+S8)</f>
        <v>44600</v>
      </c>
      <c r="E8" s="50"/>
      <c r="F8" s="51">
        <f>SUM(G8+Q8+R8)</f>
        <v>43769</v>
      </c>
      <c r="G8" s="51">
        <f>SUM(H8:P8)</f>
        <v>36299</v>
      </c>
      <c r="H8" s="51">
        <v>20303</v>
      </c>
      <c r="I8" s="51">
        <v>2337</v>
      </c>
      <c r="J8" s="51">
        <v>499</v>
      </c>
      <c r="K8" s="51">
        <v>882</v>
      </c>
      <c r="L8" s="51">
        <v>3857</v>
      </c>
      <c r="M8" s="51">
        <v>3779</v>
      </c>
      <c r="N8" s="51">
        <v>61</v>
      </c>
      <c r="O8" s="51">
        <v>4425</v>
      </c>
      <c r="P8" s="51">
        <v>156</v>
      </c>
      <c r="Q8" s="51">
        <v>580</v>
      </c>
      <c r="R8" s="51">
        <v>6890</v>
      </c>
      <c r="S8" s="51">
        <v>831</v>
      </c>
      <c r="T8" s="51">
        <v>28715</v>
      </c>
      <c r="U8" s="52">
        <v>39</v>
      </c>
    </row>
    <row r="9" spans="1:21" s="4" customFormat="1" ht="12">
      <c r="A9" s="53" t="s">
        <v>26</v>
      </c>
      <c r="B9" s="53"/>
      <c r="C9" s="54"/>
      <c r="D9" s="49">
        <f>SUM(F9+S9)</f>
        <v>49654</v>
      </c>
      <c r="E9" s="50"/>
      <c r="F9" s="51">
        <f>SUM(G9+Q9+R9)</f>
        <v>48955</v>
      </c>
      <c r="G9" s="51">
        <f>SUM(H9:P9)</f>
        <v>39575</v>
      </c>
      <c r="H9" s="51">
        <v>21604</v>
      </c>
      <c r="I9" s="51">
        <v>3574</v>
      </c>
      <c r="J9" s="51">
        <v>542</v>
      </c>
      <c r="K9" s="51">
        <v>890</v>
      </c>
      <c r="L9" s="51">
        <v>4366</v>
      </c>
      <c r="M9" s="51">
        <v>4597</v>
      </c>
      <c r="N9" s="51">
        <v>54</v>
      </c>
      <c r="O9" s="51">
        <v>3774</v>
      </c>
      <c r="P9" s="51">
        <v>174</v>
      </c>
      <c r="Q9" s="51">
        <v>680</v>
      </c>
      <c r="R9" s="51">
        <v>8700</v>
      </c>
      <c r="S9" s="51">
        <v>699</v>
      </c>
      <c r="T9" s="51">
        <v>31594</v>
      </c>
      <c r="U9" s="52">
        <v>40</v>
      </c>
    </row>
    <row r="10" spans="1:21" s="4" customFormat="1" ht="12">
      <c r="A10" s="53" t="s">
        <v>27</v>
      </c>
      <c r="B10" s="53"/>
      <c r="C10" s="54"/>
      <c r="D10" s="49">
        <f>SUM(F10+S10)</f>
        <v>55592</v>
      </c>
      <c r="E10" s="50"/>
      <c r="F10" s="51">
        <f>SUM(G10+Q10+R10)</f>
        <v>54453</v>
      </c>
      <c r="G10" s="51">
        <f>SUM(H10:P10)</f>
        <v>43534</v>
      </c>
      <c r="H10" s="51">
        <v>24008</v>
      </c>
      <c r="I10" s="51">
        <v>2547</v>
      </c>
      <c r="J10" s="51">
        <v>498</v>
      </c>
      <c r="K10" s="51">
        <v>959</v>
      </c>
      <c r="L10" s="51">
        <v>4752</v>
      </c>
      <c r="M10" s="51">
        <v>5687</v>
      </c>
      <c r="N10" s="51">
        <v>67</v>
      </c>
      <c r="O10" s="51">
        <v>4673</v>
      </c>
      <c r="P10" s="51">
        <v>343</v>
      </c>
      <c r="Q10" s="51">
        <v>839</v>
      </c>
      <c r="R10" s="51">
        <v>10080</v>
      </c>
      <c r="S10" s="51">
        <v>1139</v>
      </c>
      <c r="T10" s="51">
        <v>36933</v>
      </c>
      <c r="U10" s="52">
        <v>41</v>
      </c>
    </row>
    <row r="11" spans="1:21" s="4" customFormat="1" ht="12">
      <c r="A11" s="53" t="s">
        <v>28</v>
      </c>
      <c r="B11" s="53"/>
      <c r="C11" s="54"/>
      <c r="D11" s="49">
        <f>SUM(F11+S11)</f>
        <v>60966</v>
      </c>
      <c r="E11" s="50"/>
      <c r="F11" s="51">
        <f>SUM(G11+Q11+R11)</f>
        <v>59880</v>
      </c>
      <c r="G11" s="51">
        <f>SUM(H11:P11)</f>
        <v>46915</v>
      </c>
      <c r="H11" s="51">
        <v>27883</v>
      </c>
      <c r="I11" s="51">
        <v>2862</v>
      </c>
      <c r="J11" s="51">
        <v>268</v>
      </c>
      <c r="K11" s="51">
        <v>739</v>
      </c>
      <c r="L11" s="51">
        <v>4328</v>
      </c>
      <c r="M11" s="51">
        <v>5301</v>
      </c>
      <c r="N11" s="51">
        <v>116</v>
      </c>
      <c r="O11" s="51">
        <v>5117</v>
      </c>
      <c r="P11" s="51">
        <v>301</v>
      </c>
      <c r="Q11" s="51">
        <v>1042</v>
      </c>
      <c r="R11" s="51">
        <v>11923</v>
      </c>
      <c r="S11" s="51">
        <v>1086</v>
      </c>
      <c r="T11" s="51">
        <v>39384</v>
      </c>
      <c r="U11" s="52">
        <v>42</v>
      </c>
    </row>
    <row r="12" spans="1:21" s="4" customFormat="1" ht="12">
      <c r="A12" s="55"/>
      <c r="B12" s="55"/>
      <c r="C12" s="56"/>
      <c r="D12" s="4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1:21" s="63" customFormat="1" ht="12">
      <c r="A13" s="57" t="s">
        <v>29</v>
      </c>
      <c r="B13" s="57"/>
      <c r="C13" s="58"/>
      <c r="D13" s="59">
        <f>SUM(F13+S13)</f>
        <v>67144</v>
      </c>
      <c r="E13" s="60"/>
      <c r="F13" s="61">
        <f>SUM(G13+Q13+R13)</f>
        <v>66438</v>
      </c>
      <c r="G13" s="61">
        <f>SUM(H13:P13)</f>
        <v>51009</v>
      </c>
      <c r="H13" s="61">
        <v>29164</v>
      </c>
      <c r="I13" s="61">
        <v>3550</v>
      </c>
      <c r="J13" s="61">
        <v>432</v>
      </c>
      <c r="K13" s="61">
        <v>694</v>
      </c>
      <c r="L13" s="61">
        <v>6378</v>
      </c>
      <c r="M13" s="61">
        <v>5554</v>
      </c>
      <c r="N13" s="61">
        <v>129</v>
      </c>
      <c r="O13" s="61">
        <v>4731</v>
      </c>
      <c r="P13" s="61">
        <v>377</v>
      </c>
      <c r="Q13" s="61">
        <v>1119</v>
      </c>
      <c r="R13" s="61">
        <v>14310</v>
      </c>
      <c r="S13" s="61">
        <v>706</v>
      </c>
      <c r="T13" s="61">
        <v>40476</v>
      </c>
      <c r="U13" s="62">
        <v>43</v>
      </c>
    </row>
    <row r="14" spans="1:21" s="4" customFormat="1" ht="12">
      <c r="A14" s="55"/>
      <c r="B14" s="55"/>
      <c r="C14" s="56"/>
      <c r="D14" s="4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</row>
    <row r="15" spans="1:21" s="4" customFormat="1" ht="12">
      <c r="A15" s="64">
        <v>1</v>
      </c>
      <c r="B15" s="16" t="s">
        <v>30</v>
      </c>
      <c r="C15" s="48"/>
      <c r="D15" s="49">
        <f>SUM(F15,S15)</f>
        <v>6494</v>
      </c>
      <c r="E15" s="50"/>
      <c r="F15" s="51">
        <f>SUM(G15,Q15:R15)</f>
        <v>6407</v>
      </c>
      <c r="G15" s="51">
        <f aca="true" t="shared" si="0" ref="G15:G25">SUM(H15:P15)</f>
        <v>4878</v>
      </c>
      <c r="H15" s="51">
        <v>2707</v>
      </c>
      <c r="I15" s="51">
        <v>366</v>
      </c>
      <c r="J15" s="51">
        <v>33</v>
      </c>
      <c r="K15" s="51">
        <v>46</v>
      </c>
      <c r="L15" s="51">
        <v>981</v>
      </c>
      <c r="M15" s="51">
        <v>454</v>
      </c>
      <c r="N15" s="51">
        <v>20</v>
      </c>
      <c r="O15" s="51">
        <v>225</v>
      </c>
      <c r="P15" s="51">
        <v>46</v>
      </c>
      <c r="Q15" s="51">
        <v>66</v>
      </c>
      <c r="R15" s="51">
        <v>1463</v>
      </c>
      <c r="S15" s="51">
        <v>87</v>
      </c>
      <c r="T15" s="51">
        <v>3804</v>
      </c>
      <c r="U15" s="52">
        <v>1</v>
      </c>
    </row>
    <row r="16" spans="1:21" s="4" customFormat="1" ht="12">
      <c r="A16" s="64">
        <v>2</v>
      </c>
      <c r="B16" s="16" t="s">
        <v>31</v>
      </c>
      <c r="C16" s="48"/>
      <c r="D16" s="49">
        <f aca="true" t="shared" si="1" ref="D16:D25">SUM(F16,S16)</f>
        <v>992</v>
      </c>
      <c r="E16" s="50"/>
      <c r="F16" s="51">
        <f aca="true" t="shared" si="2" ref="F16:F25">SUM(G16,Q16:R16)</f>
        <v>988</v>
      </c>
      <c r="G16" s="51">
        <f t="shared" si="0"/>
        <v>586</v>
      </c>
      <c r="H16" s="51">
        <v>259</v>
      </c>
      <c r="I16" s="51">
        <v>15</v>
      </c>
      <c r="J16" s="51">
        <v>4</v>
      </c>
      <c r="K16" s="51">
        <v>10</v>
      </c>
      <c r="L16" s="51">
        <v>170</v>
      </c>
      <c r="M16" s="51">
        <v>35</v>
      </c>
      <c r="N16" s="51">
        <v>78</v>
      </c>
      <c r="O16" s="51">
        <v>6</v>
      </c>
      <c r="P16" s="51">
        <v>9</v>
      </c>
      <c r="Q16" s="51">
        <v>5</v>
      </c>
      <c r="R16" s="51">
        <v>397</v>
      </c>
      <c r="S16" s="51">
        <v>4</v>
      </c>
      <c r="T16" s="51">
        <v>494</v>
      </c>
      <c r="U16" s="52">
        <v>2</v>
      </c>
    </row>
    <row r="17" spans="1:21" s="4" customFormat="1" ht="12">
      <c r="A17" s="64">
        <v>3</v>
      </c>
      <c r="B17" s="16" t="s">
        <v>32</v>
      </c>
      <c r="C17" s="48"/>
      <c r="D17" s="49">
        <f t="shared" si="1"/>
        <v>2885</v>
      </c>
      <c r="E17" s="50"/>
      <c r="F17" s="51">
        <f t="shared" si="2"/>
        <v>2882</v>
      </c>
      <c r="G17" s="51">
        <f t="shared" si="0"/>
        <v>2464</v>
      </c>
      <c r="H17" s="51">
        <v>1289</v>
      </c>
      <c r="I17" s="51">
        <v>200</v>
      </c>
      <c r="J17" s="51">
        <v>9</v>
      </c>
      <c r="K17" s="51">
        <v>27</v>
      </c>
      <c r="L17" s="51">
        <v>663</v>
      </c>
      <c r="M17" s="51">
        <v>149</v>
      </c>
      <c r="N17" s="51">
        <v>4</v>
      </c>
      <c r="O17" s="51">
        <v>103</v>
      </c>
      <c r="P17" s="51">
        <v>20</v>
      </c>
      <c r="Q17" s="51">
        <v>9</v>
      </c>
      <c r="R17" s="51">
        <v>409</v>
      </c>
      <c r="S17" s="51">
        <v>3</v>
      </c>
      <c r="T17" s="51">
        <v>1829</v>
      </c>
      <c r="U17" s="52">
        <v>3</v>
      </c>
    </row>
    <row r="18" spans="1:21" s="4" customFormat="1" ht="12">
      <c r="A18" s="64">
        <v>4</v>
      </c>
      <c r="B18" s="16" t="s">
        <v>33</v>
      </c>
      <c r="C18" s="48"/>
      <c r="D18" s="49">
        <f t="shared" si="1"/>
        <v>3001</v>
      </c>
      <c r="E18" s="50"/>
      <c r="F18" s="51">
        <f t="shared" si="2"/>
        <v>2980</v>
      </c>
      <c r="G18" s="51">
        <f t="shared" si="0"/>
        <v>1833</v>
      </c>
      <c r="H18" s="51">
        <v>1049</v>
      </c>
      <c r="I18" s="51">
        <v>142</v>
      </c>
      <c r="J18" s="51">
        <v>19</v>
      </c>
      <c r="K18" s="51">
        <v>15</v>
      </c>
      <c r="L18" s="51">
        <v>269</v>
      </c>
      <c r="M18" s="51">
        <v>241</v>
      </c>
      <c r="N18" s="51">
        <v>2</v>
      </c>
      <c r="O18" s="51">
        <v>88</v>
      </c>
      <c r="P18" s="51">
        <v>8</v>
      </c>
      <c r="Q18" s="51">
        <v>70</v>
      </c>
      <c r="R18" s="51">
        <v>1077</v>
      </c>
      <c r="S18" s="51">
        <v>21</v>
      </c>
      <c r="T18" s="51">
        <v>1589</v>
      </c>
      <c r="U18" s="52">
        <v>4</v>
      </c>
    </row>
    <row r="19" spans="1:21" s="4" customFormat="1" ht="12">
      <c r="A19" s="64">
        <v>5</v>
      </c>
      <c r="B19" s="16" t="s">
        <v>34</v>
      </c>
      <c r="C19" s="48"/>
      <c r="D19" s="49">
        <f t="shared" si="1"/>
        <v>1352</v>
      </c>
      <c r="E19" s="50"/>
      <c r="F19" s="51">
        <f t="shared" si="2"/>
        <v>1351</v>
      </c>
      <c r="G19" s="51">
        <f t="shared" si="0"/>
        <v>971</v>
      </c>
      <c r="H19" s="51">
        <v>459</v>
      </c>
      <c r="I19" s="51">
        <v>63</v>
      </c>
      <c r="J19" s="51">
        <v>10</v>
      </c>
      <c r="K19" s="51">
        <v>31</v>
      </c>
      <c r="L19" s="51">
        <v>200</v>
      </c>
      <c r="M19" s="51">
        <v>160</v>
      </c>
      <c r="N19" s="65">
        <v>0</v>
      </c>
      <c r="O19" s="51">
        <v>46</v>
      </c>
      <c r="P19" s="51">
        <v>2</v>
      </c>
      <c r="Q19" s="51">
        <v>15</v>
      </c>
      <c r="R19" s="51">
        <v>365</v>
      </c>
      <c r="S19" s="51">
        <v>1</v>
      </c>
      <c r="T19" s="51">
        <v>750</v>
      </c>
      <c r="U19" s="52">
        <v>5</v>
      </c>
    </row>
    <row r="20" spans="1:21" s="4" customFormat="1" ht="12">
      <c r="A20" s="64">
        <v>6</v>
      </c>
      <c r="B20" s="16" t="s">
        <v>35</v>
      </c>
      <c r="C20" s="48"/>
      <c r="D20" s="49">
        <f t="shared" si="1"/>
        <v>2179</v>
      </c>
      <c r="E20" s="50"/>
      <c r="F20" s="51">
        <f t="shared" si="2"/>
        <v>2177</v>
      </c>
      <c r="G20" s="51">
        <f t="shared" si="0"/>
        <v>1558</v>
      </c>
      <c r="H20" s="51">
        <v>479</v>
      </c>
      <c r="I20" s="51">
        <v>111</v>
      </c>
      <c r="J20" s="51">
        <v>11</v>
      </c>
      <c r="K20" s="51">
        <v>37</v>
      </c>
      <c r="L20" s="51">
        <v>452</v>
      </c>
      <c r="M20" s="51">
        <v>412</v>
      </c>
      <c r="N20" s="65">
        <v>0</v>
      </c>
      <c r="O20" s="51">
        <v>54</v>
      </c>
      <c r="P20" s="51">
        <v>2</v>
      </c>
      <c r="Q20" s="51">
        <v>21</v>
      </c>
      <c r="R20" s="51">
        <v>598</v>
      </c>
      <c r="S20" s="51">
        <v>2</v>
      </c>
      <c r="T20" s="51">
        <v>1151</v>
      </c>
      <c r="U20" s="52">
        <v>6</v>
      </c>
    </row>
    <row r="21" spans="1:21" s="4" customFormat="1" ht="12">
      <c r="A21" s="64">
        <v>7</v>
      </c>
      <c r="B21" s="16" t="s">
        <v>36</v>
      </c>
      <c r="C21" s="48"/>
      <c r="D21" s="49">
        <f t="shared" si="1"/>
        <v>957</v>
      </c>
      <c r="E21" s="50"/>
      <c r="F21" s="51">
        <f t="shared" si="2"/>
        <v>956</v>
      </c>
      <c r="G21" s="51">
        <f t="shared" si="0"/>
        <v>921</v>
      </c>
      <c r="H21" s="51">
        <v>2</v>
      </c>
      <c r="I21" s="51">
        <v>5</v>
      </c>
      <c r="J21" s="51">
        <v>2</v>
      </c>
      <c r="K21" s="51">
        <v>17</v>
      </c>
      <c r="L21" s="51">
        <v>43</v>
      </c>
      <c r="M21" s="51">
        <v>837</v>
      </c>
      <c r="N21" s="65">
        <v>0</v>
      </c>
      <c r="O21" s="51">
        <v>7</v>
      </c>
      <c r="P21" s="51">
        <v>8</v>
      </c>
      <c r="Q21" s="51" t="s">
        <v>37</v>
      </c>
      <c r="R21" s="51">
        <v>35</v>
      </c>
      <c r="S21" s="51">
        <v>1</v>
      </c>
      <c r="T21" s="51">
        <v>508</v>
      </c>
      <c r="U21" s="52">
        <v>7</v>
      </c>
    </row>
    <row r="22" spans="1:21" s="4" customFormat="1" ht="12">
      <c r="A22" s="64">
        <v>8</v>
      </c>
      <c r="B22" s="16" t="s">
        <v>38</v>
      </c>
      <c r="C22" s="48"/>
      <c r="D22" s="49">
        <f t="shared" si="1"/>
        <v>2380</v>
      </c>
      <c r="E22" s="50"/>
      <c r="F22" s="51">
        <f t="shared" si="2"/>
        <v>2356</v>
      </c>
      <c r="G22" s="51">
        <f t="shared" si="0"/>
        <v>2046</v>
      </c>
      <c r="H22" s="51">
        <v>1565</v>
      </c>
      <c r="I22" s="51">
        <v>54</v>
      </c>
      <c r="J22" s="51">
        <v>29</v>
      </c>
      <c r="K22" s="51">
        <v>9</v>
      </c>
      <c r="L22" s="51">
        <v>195</v>
      </c>
      <c r="M22" s="51">
        <v>42</v>
      </c>
      <c r="N22" s="51" t="s">
        <v>37</v>
      </c>
      <c r="O22" s="51">
        <v>149</v>
      </c>
      <c r="P22" s="51">
        <v>3</v>
      </c>
      <c r="Q22" s="51">
        <v>6</v>
      </c>
      <c r="R22" s="51">
        <v>304</v>
      </c>
      <c r="S22" s="51">
        <v>24</v>
      </c>
      <c r="T22" s="51">
        <v>1614</v>
      </c>
      <c r="U22" s="52">
        <v>8</v>
      </c>
    </row>
    <row r="23" spans="1:21" s="4" customFormat="1" ht="12">
      <c r="A23" s="64">
        <v>9</v>
      </c>
      <c r="B23" s="16" t="s">
        <v>39</v>
      </c>
      <c r="C23" s="48"/>
      <c r="D23" s="49">
        <f t="shared" si="1"/>
        <v>2482</v>
      </c>
      <c r="E23" s="50"/>
      <c r="F23" s="51">
        <f t="shared" si="2"/>
        <v>2468</v>
      </c>
      <c r="G23" s="51">
        <f t="shared" si="0"/>
        <v>1862</v>
      </c>
      <c r="H23" s="51">
        <v>964</v>
      </c>
      <c r="I23" s="51">
        <v>147</v>
      </c>
      <c r="J23" s="51">
        <v>17</v>
      </c>
      <c r="K23" s="51">
        <v>50</v>
      </c>
      <c r="L23" s="51">
        <v>304</v>
      </c>
      <c r="M23" s="51">
        <v>124</v>
      </c>
      <c r="N23" s="65">
        <v>0</v>
      </c>
      <c r="O23" s="51">
        <v>223</v>
      </c>
      <c r="P23" s="51">
        <v>33</v>
      </c>
      <c r="Q23" s="51">
        <v>31</v>
      </c>
      <c r="R23" s="51">
        <v>575</v>
      </c>
      <c r="S23" s="51">
        <v>14</v>
      </c>
      <c r="T23" s="51">
        <v>1473</v>
      </c>
      <c r="U23" s="52">
        <v>9</v>
      </c>
    </row>
    <row r="24" spans="1:21" s="4" customFormat="1" ht="12">
      <c r="A24" s="64">
        <v>10</v>
      </c>
      <c r="B24" s="16" t="s">
        <v>40</v>
      </c>
      <c r="C24" s="48"/>
      <c r="D24" s="49">
        <f t="shared" si="1"/>
        <v>2362</v>
      </c>
      <c r="E24" s="50"/>
      <c r="F24" s="51">
        <f t="shared" si="2"/>
        <v>2260</v>
      </c>
      <c r="G24" s="51">
        <f t="shared" si="0"/>
        <v>1973</v>
      </c>
      <c r="H24" s="51">
        <v>616</v>
      </c>
      <c r="I24" s="51">
        <v>89</v>
      </c>
      <c r="J24" s="51">
        <v>6</v>
      </c>
      <c r="K24" s="51">
        <v>18</v>
      </c>
      <c r="L24" s="51">
        <v>93</v>
      </c>
      <c r="M24" s="51">
        <v>780</v>
      </c>
      <c r="N24" s="51">
        <v>2</v>
      </c>
      <c r="O24" s="51">
        <v>351</v>
      </c>
      <c r="P24" s="51">
        <v>18</v>
      </c>
      <c r="Q24" s="51">
        <v>2</v>
      </c>
      <c r="R24" s="51">
        <v>285</v>
      </c>
      <c r="S24" s="51">
        <v>102</v>
      </c>
      <c r="T24" s="51">
        <v>1476</v>
      </c>
      <c r="U24" s="52">
        <v>10</v>
      </c>
    </row>
    <row r="25" spans="1:21" s="4" customFormat="1" ht="12">
      <c r="A25" s="64">
        <v>11</v>
      </c>
      <c r="B25" s="16" t="s">
        <v>41</v>
      </c>
      <c r="C25" s="48"/>
      <c r="D25" s="49">
        <f t="shared" si="1"/>
        <v>5687</v>
      </c>
      <c r="E25" s="50"/>
      <c r="F25" s="51">
        <f t="shared" si="2"/>
        <v>5666</v>
      </c>
      <c r="G25" s="51">
        <f t="shared" si="0"/>
        <v>4294</v>
      </c>
      <c r="H25" s="51">
        <v>3156</v>
      </c>
      <c r="I25" s="51">
        <v>403</v>
      </c>
      <c r="J25" s="51">
        <v>28</v>
      </c>
      <c r="K25" s="51">
        <v>32</v>
      </c>
      <c r="L25" s="51">
        <v>406</v>
      </c>
      <c r="M25" s="51">
        <v>144</v>
      </c>
      <c r="N25" s="51">
        <v>2</v>
      </c>
      <c r="O25" s="51">
        <v>99</v>
      </c>
      <c r="P25" s="51">
        <v>24</v>
      </c>
      <c r="Q25" s="51">
        <v>128</v>
      </c>
      <c r="R25" s="51">
        <v>1244</v>
      </c>
      <c r="S25" s="51">
        <v>21</v>
      </c>
      <c r="T25" s="51">
        <v>3469</v>
      </c>
      <c r="U25" s="52">
        <v>11</v>
      </c>
    </row>
    <row r="26" spans="1:21" s="4" customFormat="1" ht="12">
      <c r="A26" s="55"/>
      <c r="B26" s="55"/>
      <c r="C26" s="56"/>
      <c r="D26" s="4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s="63" customFormat="1" ht="12">
      <c r="A27" s="66"/>
      <c r="B27" s="67" t="s">
        <v>42</v>
      </c>
      <c r="C27" s="68"/>
      <c r="D27" s="59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1:21" s="4" customFormat="1" ht="12">
      <c r="A28" s="64">
        <v>12</v>
      </c>
      <c r="B28" s="64"/>
      <c r="C28" s="69" t="s">
        <v>43</v>
      </c>
      <c r="D28" s="49">
        <f>SUM(F28+S28)</f>
        <v>423</v>
      </c>
      <c r="E28" s="50"/>
      <c r="F28" s="51">
        <f>SUM(G28+Q28+R28)</f>
        <v>396</v>
      </c>
      <c r="G28" s="51">
        <f>SUM(H28:P28)</f>
        <v>324</v>
      </c>
      <c r="H28" s="51">
        <v>218</v>
      </c>
      <c r="I28" s="51">
        <v>16</v>
      </c>
      <c r="J28" s="51">
        <v>2</v>
      </c>
      <c r="K28" s="51">
        <v>3</v>
      </c>
      <c r="L28" s="51">
        <v>15</v>
      </c>
      <c r="M28" s="51">
        <v>9</v>
      </c>
      <c r="N28" s="51" t="s">
        <v>37</v>
      </c>
      <c r="O28" s="51">
        <v>59</v>
      </c>
      <c r="P28" s="51">
        <v>2</v>
      </c>
      <c r="Q28" s="51">
        <v>6</v>
      </c>
      <c r="R28" s="51">
        <v>66</v>
      </c>
      <c r="S28" s="51">
        <v>27</v>
      </c>
      <c r="T28" s="51">
        <v>274</v>
      </c>
      <c r="U28" s="52">
        <v>12</v>
      </c>
    </row>
    <row r="29" spans="1:21" s="4" customFormat="1" ht="12">
      <c r="A29" s="64">
        <v>13</v>
      </c>
      <c r="B29" s="64"/>
      <c r="C29" s="69" t="s">
        <v>44</v>
      </c>
      <c r="D29" s="49">
        <f>SUM(F29,S29)</f>
        <v>657</v>
      </c>
      <c r="E29" s="50"/>
      <c r="F29" s="51">
        <f>SUM(G29,Q29:R29)</f>
        <v>655</v>
      </c>
      <c r="G29" s="51">
        <f>SUM(H29:P29)</f>
        <v>517</v>
      </c>
      <c r="H29" s="51">
        <v>206</v>
      </c>
      <c r="I29" s="51">
        <v>57</v>
      </c>
      <c r="J29" s="51">
        <v>9</v>
      </c>
      <c r="K29" s="51">
        <v>22</v>
      </c>
      <c r="L29" s="51">
        <v>87</v>
      </c>
      <c r="M29" s="51">
        <v>54</v>
      </c>
      <c r="N29" s="51" t="s">
        <v>37</v>
      </c>
      <c r="O29" s="51">
        <v>76</v>
      </c>
      <c r="P29" s="51">
        <v>6</v>
      </c>
      <c r="Q29" s="51">
        <v>15</v>
      </c>
      <c r="R29" s="51">
        <v>123</v>
      </c>
      <c r="S29" s="51">
        <v>2</v>
      </c>
      <c r="T29" s="51">
        <v>394</v>
      </c>
      <c r="U29" s="52">
        <v>13</v>
      </c>
    </row>
    <row r="30" spans="1:21" s="4" customFormat="1" ht="12">
      <c r="A30" s="64">
        <v>14</v>
      </c>
      <c r="B30" s="64"/>
      <c r="C30" s="69" t="s">
        <v>45</v>
      </c>
      <c r="D30" s="49">
        <f>SUM(F30,S30)</f>
        <v>565</v>
      </c>
      <c r="E30" s="50"/>
      <c r="F30" s="51">
        <f>SUM(G30,Q30:R30)</f>
        <v>565</v>
      </c>
      <c r="G30" s="51">
        <f>SUM(H30:P30)</f>
        <v>422</v>
      </c>
      <c r="H30" s="51">
        <v>146</v>
      </c>
      <c r="I30" s="51">
        <v>53</v>
      </c>
      <c r="J30" s="51">
        <v>6</v>
      </c>
      <c r="K30" s="51">
        <v>16</v>
      </c>
      <c r="L30" s="51">
        <v>36</v>
      </c>
      <c r="M30" s="51">
        <v>36</v>
      </c>
      <c r="N30" s="51" t="s">
        <v>37</v>
      </c>
      <c r="O30" s="51">
        <v>128</v>
      </c>
      <c r="P30" s="51">
        <v>1</v>
      </c>
      <c r="Q30" s="51">
        <v>13</v>
      </c>
      <c r="R30" s="51">
        <v>130</v>
      </c>
      <c r="S30" s="65">
        <v>0</v>
      </c>
      <c r="T30" s="51">
        <v>331</v>
      </c>
      <c r="U30" s="52">
        <v>14</v>
      </c>
    </row>
    <row r="31" spans="1:21" s="4" customFormat="1" ht="12">
      <c r="A31" s="55"/>
      <c r="B31" s="55"/>
      <c r="C31" s="56"/>
      <c r="D31" s="49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</row>
    <row r="32" spans="1:21" s="63" customFormat="1" ht="12">
      <c r="A32" s="66"/>
      <c r="B32" s="67" t="s">
        <v>46</v>
      </c>
      <c r="C32" s="68"/>
      <c r="D32" s="59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</row>
    <row r="33" spans="1:21" s="4" customFormat="1" ht="12">
      <c r="A33" s="64">
        <v>15</v>
      </c>
      <c r="B33" s="70"/>
      <c r="C33" s="69" t="s">
        <v>47</v>
      </c>
      <c r="D33" s="49">
        <f>SUM(F33+S33)</f>
        <v>809</v>
      </c>
      <c r="E33" s="50"/>
      <c r="F33" s="51">
        <f>SUM(G33,Q33:R33)</f>
        <v>809</v>
      </c>
      <c r="G33" s="51">
        <f>SUM(H33:P33)</f>
        <v>681</v>
      </c>
      <c r="H33" s="51">
        <v>258</v>
      </c>
      <c r="I33" s="51">
        <v>62</v>
      </c>
      <c r="J33" s="51">
        <v>7</v>
      </c>
      <c r="K33" s="51">
        <v>6</v>
      </c>
      <c r="L33" s="51">
        <v>38</v>
      </c>
      <c r="M33" s="51">
        <v>125</v>
      </c>
      <c r="N33" s="51" t="s">
        <v>37</v>
      </c>
      <c r="O33" s="51">
        <v>184</v>
      </c>
      <c r="P33" s="51">
        <v>1</v>
      </c>
      <c r="Q33" s="51">
        <v>3</v>
      </c>
      <c r="R33" s="51">
        <v>125</v>
      </c>
      <c r="S33" s="65">
        <v>0</v>
      </c>
      <c r="T33" s="51">
        <v>504</v>
      </c>
      <c r="U33" s="52">
        <v>15</v>
      </c>
    </row>
    <row r="34" spans="1:21" s="4" customFormat="1" ht="12">
      <c r="A34" s="64">
        <v>16</v>
      </c>
      <c r="B34" s="70"/>
      <c r="C34" s="69" t="s">
        <v>48</v>
      </c>
      <c r="D34" s="49">
        <f>SUM(F34,S34)</f>
        <v>106</v>
      </c>
      <c r="E34" s="50"/>
      <c r="F34" s="51">
        <f>SUM(G34,Q34:R34)</f>
        <v>106</v>
      </c>
      <c r="G34" s="51">
        <f>SUM(H34:P34)</f>
        <v>58</v>
      </c>
      <c r="H34" s="51">
        <v>7</v>
      </c>
      <c r="I34" s="51">
        <v>19</v>
      </c>
      <c r="J34" s="51">
        <v>2</v>
      </c>
      <c r="K34" s="51">
        <v>17</v>
      </c>
      <c r="L34" s="51">
        <v>13</v>
      </c>
      <c r="M34" s="51" t="s">
        <v>37</v>
      </c>
      <c r="N34" s="51" t="s">
        <v>37</v>
      </c>
      <c r="O34" s="51" t="s">
        <v>37</v>
      </c>
      <c r="P34" s="51" t="s">
        <v>37</v>
      </c>
      <c r="Q34" s="51" t="s">
        <v>37</v>
      </c>
      <c r="R34" s="51">
        <v>48</v>
      </c>
      <c r="S34" s="51" t="s">
        <v>37</v>
      </c>
      <c r="T34" s="51">
        <v>48</v>
      </c>
      <c r="U34" s="52">
        <v>16</v>
      </c>
    </row>
    <row r="35" spans="1:21" s="4" customFormat="1" ht="12">
      <c r="A35" s="64">
        <v>17</v>
      </c>
      <c r="B35" s="70"/>
      <c r="C35" s="69" t="s">
        <v>49</v>
      </c>
      <c r="D35" s="49">
        <f>SUM(F35,S35)</f>
        <v>1966</v>
      </c>
      <c r="E35" s="50"/>
      <c r="F35" s="51">
        <f>SUM(G35,Q35:R35)</f>
        <v>1870</v>
      </c>
      <c r="G35" s="51">
        <f>SUM(H35:P35)</f>
        <v>1494</v>
      </c>
      <c r="H35" s="51">
        <v>660</v>
      </c>
      <c r="I35" s="51">
        <v>133</v>
      </c>
      <c r="J35" s="51">
        <v>9</v>
      </c>
      <c r="K35" s="51">
        <v>10</v>
      </c>
      <c r="L35" s="51">
        <v>71</v>
      </c>
      <c r="M35" s="51">
        <v>214</v>
      </c>
      <c r="N35" s="51" t="s">
        <v>37</v>
      </c>
      <c r="O35" s="51">
        <v>395</v>
      </c>
      <c r="P35" s="51">
        <v>2</v>
      </c>
      <c r="Q35" s="51">
        <v>1</v>
      </c>
      <c r="R35" s="51">
        <v>375</v>
      </c>
      <c r="S35" s="51">
        <v>96</v>
      </c>
      <c r="T35" s="51">
        <v>1177</v>
      </c>
      <c r="U35" s="52">
        <v>17</v>
      </c>
    </row>
    <row r="36" spans="1:21" s="4" customFormat="1" ht="12">
      <c r="A36" s="64">
        <v>18</v>
      </c>
      <c r="B36" s="70"/>
      <c r="C36" s="69" t="s">
        <v>50</v>
      </c>
      <c r="D36" s="49">
        <f>SUM(F36,S36)</f>
        <v>723</v>
      </c>
      <c r="E36" s="50"/>
      <c r="F36" s="51">
        <f>SUM(G36,Q36:R36)</f>
        <v>680</v>
      </c>
      <c r="G36" s="51">
        <f>SUM(H36:P36)</f>
        <v>557</v>
      </c>
      <c r="H36" s="51">
        <v>233</v>
      </c>
      <c r="I36" s="51">
        <v>48</v>
      </c>
      <c r="J36" s="51">
        <v>2</v>
      </c>
      <c r="K36" s="51">
        <v>2</v>
      </c>
      <c r="L36" s="51">
        <v>22</v>
      </c>
      <c r="M36" s="51">
        <v>109</v>
      </c>
      <c r="N36" s="51" t="s">
        <v>37</v>
      </c>
      <c r="O36" s="51">
        <v>141</v>
      </c>
      <c r="P36" s="65">
        <v>0</v>
      </c>
      <c r="Q36" s="51" t="s">
        <v>37</v>
      </c>
      <c r="R36" s="51">
        <v>123</v>
      </c>
      <c r="S36" s="51">
        <v>43</v>
      </c>
      <c r="T36" s="51">
        <v>443</v>
      </c>
      <c r="U36" s="52">
        <v>18</v>
      </c>
    </row>
    <row r="37" spans="1:21" s="4" customFormat="1" ht="12">
      <c r="A37" s="64">
        <v>19</v>
      </c>
      <c r="B37" s="70"/>
      <c r="C37" s="69" t="s">
        <v>51</v>
      </c>
      <c r="D37" s="49">
        <f>SUM(F37,S37)</f>
        <v>1560</v>
      </c>
      <c r="E37" s="50"/>
      <c r="F37" s="51">
        <f>SUM(G37,Q37:R37)</f>
        <v>1468</v>
      </c>
      <c r="G37" s="51">
        <f>SUM(H37:P37)</f>
        <v>1185</v>
      </c>
      <c r="H37" s="51">
        <v>439</v>
      </c>
      <c r="I37" s="51">
        <v>87</v>
      </c>
      <c r="J37" s="51">
        <v>7</v>
      </c>
      <c r="K37" s="51">
        <v>7</v>
      </c>
      <c r="L37" s="51">
        <v>48</v>
      </c>
      <c r="M37" s="51">
        <v>287</v>
      </c>
      <c r="N37" s="51" t="s">
        <v>37</v>
      </c>
      <c r="O37" s="51">
        <v>300</v>
      </c>
      <c r="P37" s="51">
        <v>10</v>
      </c>
      <c r="Q37" s="51">
        <v>9</v>
      </c>
      <c r="R37" s="51">
        <v>274</v>
      </c>
      <c r="S37" s="51">
        <v>92</v>
      </c>
      <c r="T37" s="51">
        <v>943</v>
      </c>
      <c r="U37" s="52">
        <v>19</v>
      </c>
    </row>
    <row r="38" spans="1:21" s="4" customFormat="1" ht="12">
      <c r="A38" s="55"/>
      <c r="B38" s="55"/>
      <c r="C38" s="56"/>
      <c r="D38" s="49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2"/>
    </row>
    <row r="39" spans="1:21" s="63" customFormat="1" ht="12">
      <c r="A39" s="66"/>
      <c r="B39" s="67" t="s">
        <v>52</v>
      </c>
      <c r="C39" s="68"/>
      <c r="D39" s="59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/>
    </row>
    <row r="40" spans="1:21" s="4" customFormat="1" ht="12">
      <c r="A40" s="64">
        <v>20</v>
      </c>
      <c r="B40" s="70"/>
      <c r="C40" s="69" t="s">
        <v>53</v>
      </c>
      <c r="D40" s="49">
        <f>SUM(F40+S40)</f>
        <v>1543</v>
      </c>
      <c r="E40" s="50"/>
      <c r="F40" s="51">
        <f>SUM(G40,Q40:R40)</f>
        <v>1511</v>
      </c>
      <c r="G40" s="51">
        <f>SUM(H40:P40)</f>
        <v>1203</v>
      </c>
      <c r="H40" s="51">
        <v>424</v>
      </c>
      <c r="I40" s="51">
        <v>79</v>
      </c>
      <c r="J40" s="51">
        <v>5</v>
      </c>
      <c r="K40" s="51">
        <v>21</v>
      </c>
      <c r="L40" s="51">
        <v>234</v>
      </c>
      <c r="M40" s="51">
        <v>243</v>
      </c>
      <c r="N40" s="51">
        <v>4</v>
      </c>
      <c r="O40" s="51">
        <v>189</v>
      </c>
      <c r="P40" s="51">
        <v>4</v>
      </c>
      <c r="Q40" s="51">
        <v>1</v>
      </c>
      <c r="R40" s="51">
        <v>307</v>
      </c>
      <c r="S40" s="51">
        <v>32</v>
      </c>
      <c r="T40" s="51">
        <v>928</v>
      </c>
      <c r="U40" s="52">
        <v>20</v>
      </c>
    </row>
    <row r="41" spans="1:21" s="4" customFormat="1" ht="12">
      <c r="A41" s="64">
        <v>21</v>
      </c>
      <c r="B41" s="70"/>
      <c r="C41" s="69" t="s">
        <v>54</v>
      </c>
      <c r="D41" s="49">
        <f>SUM(F41,S41)</f>
        <v>1368</v>
      </c>
      <c r="E41" s="50"/>
      <c r="F41" s="51">
        <f>SUM(G41,Q41:R41)</f>
        <v>1362</v>
      </c>
      <c r="G41" s="51">
        <f>SUM(H41:P41)</f>
        <v>969</v>
      </c>
      <c r="H41" s="51">
        <v>767</v>
      </c>
      <c r="I41" s="51">
        <v>53</v>
      </c>
      <c r="J41" s="51">
        <v>6</v>
      </c>
      <c r="K41" s="51">
        <v>10</v>
      </c>
      <c r="L41" s="51">
        <v>55</v>
      </c>
      <c r="M41" s="51">
        <v>30</v>
      </c>
      <c r="N41" s="51">
        <v>1</v>
      </c>
      <c r="O41" s="51">
        <v>33</v>
      </c>
      <c r="P41" s="51">
        <v>14</v>
      </c>
      <c r="Q41" s="51">
        <v>34</v>
      </c>
      <c r="R41" s="51">
        <v>359</v>
      </c>
      <c r="S41" s="51">
        <v>6</v>
      </c>
      <c r="T41" s="51">
        <v>802</v>
      </c>
      <c r="U41" s="52">
        <v>21</v>
      </c>
    </row>
    <row r="42" spans="1:21" s="4" customFormat="1" ht="12">
      <c r="A42" s="55"/>
      <c r="B42" s="55"/>
      <c r="C42" s="56"/>
      <c r="D42" s="49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</row>
    <row r="43" spans="1:21" s="63" customFormat="1" ht="12">
      <c r="A43" s="66"/>
      <c r="B43" s="67" t="s">
        <v>55</v>
      </c>
      <c r="C43" s="68"/>
      <c r="D43" s="59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2"/>
    </row>
    <row r="44" spans="1:21" s="4" customFormat="1" ht="12">
      <c r="A44" s="64">
        <v>22</v>
      </c>
      <c r="B44" s="70"/>
      <c r="C44" s="69" t="s">
        <v>56</v>
      </c>
      <c r="D44" s="49">
        <f>SUM(F44+S44)</f>
        <v>829</v>
      </c>
      <c r="E44" s="50"/>
      <c r="F44" s="51">
        <f>SUM(G44,Q44:R44)</f>
        <v>828</v>
      </c>
      <c r="G44" s="51">
        <f>SUM(H44:P44)</f>
        <v>621</v>
      </c>
      <c r="H44" s="51">
        <v>438</v>
      </c>
      <c r="I44" s="51">
        <v>62</v>
      </c>
      <c r="J44" s="51">
        <v>6</v>
      </c>
      <c r="K44" s="51">
        <v>6</v>
      </c>
      <c r="L44" s="51">
        <v>39</v>
      </c>
      <c r="M44" s="51">
        <v>28</v>
      </c>
      <c r="N44" s="51">
        <v>1</v>
      </c>
      <c r="O44" s="51">
        <v>32</v>
      </c>
      <c r="P44" s="51">
        <v>9</v>
      </c>
      <c r="Q44" s="51">
        <v>14</v>
      </c>
      <c r="R44" s="51">
        <v>193</v>
      </c>
      <c r="S44" s="51">
        <v>1</v>
      </c>
      <c r="T44" s="51">
        <v>501</v>
      </c>
      <c r="U44" s="52">
        <v>22</v>
      </c>
    </row>
    <row r="45" spans="1:21" s="4" customFormat="1" ht="12">
      <c r="A45" s="64">
        <v>23</v>
      </c>
      <c r="B45" s="70"/>
      <c r="C45" s="69" t="s">
        <v>57</v>
      </c>
      <c r="D45" s="49">
        <f>SUM(F45,S45)</f>
        <v>1007</v>
      </c>
      <c r="E45" s="50"/>
      <c r="F45" s="51">
        <f>SUM(G45,Q45:R45)</f>
        <v>1005</v>
      </c>
      <c r="G45" s="51">
        <f>SUM(H45:P45)</f>
        <v>822</v>
      </c>
      <c r="H45" s="51">
        <v>633</v>
      </c>
      <c r="I45" s="51">
        <v>105</v>
      </c>
      <c r="J45" s="51">
        <v>5</v>
      </c>
      <c r="K45" s="51">
        <v>5</v>
      </c>
      <c r="L45" s="51">
        <v>36</v>
      </c>
      <c r="M45" s="51">
        <v>15</v>
      </c>
      <c r="N45" s="51">
        <v>3</v>
      </c>
      <c r="O45" s="51">
        <v>18</v>
      </c>
      <c r="P45" s="51">
        <v>2</v>
      </c>
      <c r="Q45" s="51">
        <v>5</v>
      </c>
      <c r="R45" s="51">
        <v>178</v>
      </c>
      <c r="S45" s="51">
        <v>2</v>
      </c>
      <c r="T45" s="51">
        <v>624</v>
      </c>
      <c r="U45" s="52">
        <v>23</v>
      </c>
    </row>
    <row r="46" spans="1:21" s="4" customFormat="1" ht="12">
      <c r="A46" s="64">
        <v>24</v>
      </c>
      <c r="B46" s="70"/>
      <c r="C46" s="69" t="s">
        <v>58</v>
      </c>
      <c r="D46" s="49">
        <f>SUM(F46,S46)</f>
        <v>1568</v>
      </c>
      <c r="E46" s="50"/>
      <c r="F46" s="51">
        <f>SUM(G46,Q46:R46)</f>
        <v>1567</v>
      </c>
      <c r="G46" s="51">
        <f>SUM(H46:P46)</f>
        <v>1146</v>
      </c>
      <c r="H46" s="51">
        <v>925</v>
      </c>
      <c r="I46" s="51">
        <v>90</v>
      </c>
      <c r="J46" s="51">
        <v>6</v>
      </c>
      <c r="K46" s="51">
        <v>5</v>
      </c>
      <c r="L46" s="51">
        <v>45</v>
      </c>
      <c r="M46" s="51">
        <v>54</v>
      </c>
      <c r="N46" s="51">
        <v>1</v>
      </c>
      <c r="O46" s="51">
        <v>12</v>
      </c>
      <c r="P46" s="51">
        <v>8</v>
      </c>
      <c r="Q46" s="51">
        <v>2</v>
      </c>
      <c r="R46" s="51">
        <v>419</v>
      </c>
      <c r="S46" s="51">
        <v>1</v>
      </c>
      <c r="T46" s="51">
        <v>930</v>
      </c>
      <c r="U46" s="52">
        <v>24</v>
      </c>
    </row>
    <row r="47" spans="1:21" s="4" customFormat="1" ht="12">
      <c r="A47" s="64">
        <v>25</v>
      </c>
      <c r="B47" s="70"/>
      <c r="C47" s="69" t="s">
        <v>59</v>
      </c>
      <c r="D47" s="49">
        <f>SUM(F47,S47)</f>
        <v>661</v>
      </c>
      <c r="E47" s="50"/>
      <c r="F47" s="51">
        <f>SUM(G47,Q47:R47)</f>
        <v>653</v>
      </c>
      <c r="G47" s="51">
        <f>SUM(H47:P47)</f>
        <v>474</v>
      </c>
      <c r="H47" s="51">
        <v>393</v>
      </c>
      <c r="I47" s="51">
        <v>8</v>
      </c>
      <c r="J47" s="51">
        <v>4</v>
      </c>
      <c r="K47" s="51">
        <v>3</v>
      </c>
      <c r="L47" s="51">
        <v>44</v>
      </c>
      <c r="M47" s="51">
        <v>6</v>
      </c>
      <c r="N47" s="51">
        <v>3</v>
      </c>
      <c r="O47" s="51">
        <v>9</v>
      </c>
      <c r="P47" s="51">
        <v>4</v>
      </c>
      <c r="Q47" s="51">
        <v>1</v>
      </c>
      <c r="R47" s="51">
        <v>178</v>
      </c>
      <c r="S47" s="51">
        <v>8</v>
      </c>
      <c r="T47" s="51">
        <v>397</v>
      </c>
      <c r="U47" s="52">
        <v>25</v>
      </c>
    </row>
    <row r="48" spans="1:21" s="4" customFormat="1" ht="12">
      <c r="A48" s="55"/>
      <c r="B48" s="55"/>
      <c r="C48" s="56"/>
      <c r="D48" s="49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s="63" customFormat="1" ht="12">
      <c r="A49" s="66"/>
      <c r="B49" s="67" t="s">
        <v>60</v>
      </c>
      <c r="C49" s="68"/>
      <c r="D49" s="59"/>
      <c r="E49" s="60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2"/>
    </row>
    <row r="50" spans="1:21" s="4" customFormat="1" ht="12">
      <c r="A50" s="64">
        <v>26</v>
      </c>
      <c r="B50" s="70"/>
      <c r="C50" s="69" t="s">
        <v>61</v>
      </c>
      <c r="D50" s="49">
        <f>SUM(F50,S50)</f>
        <v>449</v>
      </c>
      <c r="E50" s="50"/>
      <c r="F50" s="51">
        <f>SUM(G50,Q50:R50)</f>
        <v>449</v>
      </c>
      <c r="G50" s="51">
        <f>SUM(H50:P50)</f>
        <v>308</v>
      </c>
      <c r="H50" s="51">
        <v>93</v>
      </c>
      <c r="I50" s="51">
        <v>11</v>
      </c>
      <c r="J50" s="51">
        <v>2</v>
      </c>
      <c r="K50" s="51">
        <v>5</v>
      </c>
      <c r="L50" s="51">
        <v>29</v>
      </c>
      <c r="M50" s="51">
        <v>159</v>
      </c>
      <c r="N50" s="51">
        <v>1</v>
      </c>
      <c r="O50" s="51">
        <v>3</v>
      </c>
      <c r="P50" s="51">
        <v>5</v>
      </c>
      <c r="Q50" s="51" t="s">
        <v>37</v>
      </c>
      <c r="R50" s="51">
        <v>141</v>
      </c>
      <c r="S50" s="65">
        <v>0</v>
      </c>
      <c r="T50" s="51">
        <v>226</v>
      </c>
      <c r="U50" s="52">
        <v>26</v>
      </c>
    </row>
    <row r="51" spans="1:21" s="4" customFormat="1" ht="12" customHeight="1">
      <c r="A51" s="55"/>
      <c r="B51" s="55"/>
      <c r="C51" s="56"/>
      <c r="D51" s="49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</row>
    <row r="52" spans="1:21" s="63" customFormat="1" ht="12">
      <c r="A52" s="66"/>
      <c r="B52" s="67" t="s">
        <v>62</v>
      </c>
      <c r="C52" s="68"/>
      <c r="D52" s="59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2"/>
    </row>
    <row r="53" spans="1:21" s="4" customFormat="1" ht="12">
      <c r="A53" s="64">
        <v>27</v>
      </c>
      <c r="B53" s="70"/>
      <c r="C53" s="69" t="s">
        <v>63</v>
      </c>
      <c r="D53" s="49">
        <f aca="true" t="shared" si="3" ref="D53:D60">SUM(F53,S53)</f>
        <v>118</v>
      </c>
      <c r="E53" s="50"/>
      <c r="F53" s="51">
        <f aca="true" t="shared" si="4" ref="F53:F60">SUM(G53,Q53:R53)</f>
        <v>118</v>
      </c>
      <c r="G53" s="51">
        <f aca="true" t="shared" si="5" ref="G53:G60">SUM(H53:P53)</f>
        <v>105</v>
      </c>
      <c r="H53" s="51">
        <v>12</v>
      </c>
      <c r="I53" s="51">
        <v>5</v>
      </c>
      <c r="J53" s="51">
        <v>2</v>
      </c>
      <c r="K53" s="51">
        <v>7</v>
      </c>
      <c r="L53" s="51">
        <v>11</v>
      </c>
      <c r="M53" s="51">
        <v>68</v>
      </c>
      <c r="N53" s="51" t="s">
        <v>37</v>
      </c>
      <c r="O53" s="65">
        <v>0</v>
      </c>
      <c r="P53" s="65">
        <v>0</v>
      </c>
      <c r="Q53" s="51" t="s">
        <v>37</v>
      </c>
      <c r="R53" s="51">
        <v>13</v>
      </c>
      <c r="S53" s="65">
        <v>0</v>
      </c>
      <c r="T53" s="51">
        <v>68</v>
      </c>
      <c r="U53" s="52">
        <v>27</v>
      </c>
    </row>
    <row r="54" spans="1:21" s="4" customFormat="1" ht="12">
      <c r="A54" s="64">
        <v>28</v>
      </c>
      <c r="B54" s="70"/>
      <c r="C54" s="69" t="s">
        <v>64</v>
      </c>
      <c r="D54" s="49">
        <f t="shared" si="3"/>
        <v>485</v>
      </c>
      <c r="E54" s="50"/>
      <c r="F54" s="51">
        <f t="shared" si="4"/>
        <v>484</v>
      </c>
      <c r="G54" s="51">
        <f t="shared" si="5"/>
        <v>337</v>
      </c>
      <c r="H54" s="51">
        <v>158</v>
      </c>
      <c r="I54" s="51">
        <v>24</v>
      </c>
      <c r="J54" s="51">
        <v>3</v>
      </c>
      <c r="K54" s="51">
        <v>10</v>
      </c>
      <c r="L54" s="51">
        <v>61</v>
      </c>
      <c r="M54" s="51">
        <v>20</v>
      </c>
      <c r="N54" s="65">
        <v>0</v>
      </c>
      <c r="O54" s="51">
        <v>59</v>
      </c>
      <c r="P54" s="51">
        <v>2</v>
      </c>
      <c r="Q54" s="51">
        <v>13</v>
      </c>
      <c r="R54" s="51">
        <v>134</v>
      </c>
      <c r="S54" s="65">
        <v>1</v>
      </c>
      <c r="T54" s="51">
        <v>271</v>
      </c>
      <c r="U54" s="52">
        <v>28</v>
      </c>
    </row>
    <row r="55" spans="1:21" s="4" customFormat="1" ht="12">
      <c r="A55" s="64">
        <v>29</v>
      </c>
      <c r="B55" s="70"/>
      <c r="C55" s="69" t="s">
        <v>65</v>
      </c>
      <c r="D55" s="49">
        <f t="shared" si="3"/>
        <v>135</v>
      </c>
      <c r="E55" s="50"/>
      <c r="F55" s="51">
        <f t="shared" si="4"/>
        <v>135</v>
      </c>
      <c r="G55" s="51">
        <f t="shared" si="5"/>
        <v>116</v>
      </c>
      <c r="H55" s="51">
        <v>51</v>
      </c>
      <c r="I55" s="51">
        <v>4</v>
      </c>
      <c r="J55" s="51">
        <v>2</v>
      </c>
      <c r="K55" s="51">
        <v>4</v>
      </c>
      <c r="L55" s="51">
        <v>21</v>
      </c>
      <c r="M55" s="51">
        <v>7</v>
      </c>
      <c r="N55" s="51" t="s">
        <v>37</v>
      </c>
      <c r="O55" s="51">
        <v>22</v>
      </c>
      <c r="P55" s="51">
        <v>5</v>
      </c>
      <c r="Q55" s="51">
        <v>2</v>
      </c>
      <c r="R55" s="51">
        <v>17</v>
      </c>
      <c r="S55" s="65">
        <v>0</v>
      </c>
      <c r="T55" s="51">
        <v>88</v>
      </c>
      <c r="U55" s="52">
        <v>29</v>
      </c>
    </row>
    <row r="56" spans="1:21" s="4" customFormat="1" ht="12">
      <c r="A56" s="64">
        <v>30</v>
      </c>
      <c r="B56" s="70"/>
      <c r="C56" s="69" t="s">
        <v>66</v>
      </c>
      <c r="D56" s="49">
        <f t="shared" si="3"/>
        <v>368</v>
      </c>
      <c r="E56" s="50"/>
      <c r="F56" s="51">
        <f t="shared" si="4"/>
        <v>367</v>
      </c>
      <c r="G56" s="51">
        <f t="shared" si="5"/>
        <v>314</v>
      </c>
      <c r="H56" s="51">
        <v>224</v>
      </c>
      <c r="I56" s="51">
        <v>16</v>
      </c>
      <c r="J56" s="51">
        <v>4</v>
      </c>
      <c r="K56" s="51">
        <v>7</v>
      </c>
      <c r="L56" s="51">
        <v>32</v>
      </c>
      <c r="M56" s="51">
        <v>12</v>
      </c>
      <c r="N56" s="51" t="s">
        <v>37</v>
      </c>
      <c r="O56" s="51">
        <v>16</v>
      </c>
      <c r="P56" s="51">
        <v>3</v>
      </c>
      <c r="Q56" s="51">
        <v>7</v>
      </c>
      <c r="R56" s="51">
        <v>46</v>
      </c>
      <c r="S56" s="65">
        <v>1</v>
      </c>
      <c r="T56" s="51">
        <v>238</v>
      </c>
      <c r="U56" s="52">
        <v>30</v>
      </c>
    </row>
    <row r="57" spans="1:21" s="4" customFormat="1" ht="12">
      <c r="A57" s="64">
        <v>31</v>
      </c>
      <c r="B57" s="70"/>
      <c r="C57" s="69" t="s">
        <v>67</v>
      </c>
      <c r="D57" s="49">
        <f t="shared" si="3"/>
        <v>241</v>
      </c>
      <c r="E57" s="50"/>
      <c r="F57" s="51">
        <f t="shared" si="4"/>
        <v>240</v>
      </c>
      <c r="G57" s="51">
        <f t="shared" si="5"/>
        <v>203</v>
      </c>
      <c r="H57" s="51">
        <v>139</v>
      </c>
      <c r="I57" s="51">
        <v>13</v>
      </c>
      <c r="J57" s="51">
        <v>2</v>
      </c>
      <c r="K57" s="51">
        <v>4</v>
      </c>
      <c r="L57" s="51">
        <v>17</v>
      </c>
      <c r="M57" s="51">
        <v>5</v>
      </c>
      <c r="N57" s="51" t="s">
        <v>37</v>
      </c>
      <c r="O57" s="51">
        <v>23</v>
      </c>
      <c r="P57" s="65">
        <v>0</v>
      </c>
      <c r="Q57" s="51">
        <v>6</v>
      </c>
      <c r="R57" s="51">
        <v>31</v>
      </c>
      <c r="S57" s="65">
        <v>1</v>
      </c>
      <c r="T57" s="51">
        <v>155</v>
      </c>
      <c r="U57" s="52">
        <v>31</v>
      </c>
    </row>
    <row r="58" spans="1:21" s="4" customFormat="1" ht="12">
      <c r="A58" s="64">
        <v>32</v>
      </c>
      <c r="B58" s="70"/>
      <c r="C58" s="69" t="s">
        <v>68</v>
      </c>
      <c r="D58" s="49">
        <f t="shared" si="3"/>
        <v>122</v>
      </c>
      <c r="E58" s="50"/>
      <c r="F58" s="51">
        <f t="shared" si="4"/>
        <v>122</v>
      </c>
      <c r="G58" s="51">
        <f t="shared" si="5"/>
        <v>105</v>
      </c>
      <c r="H58" s="51">
        <v>5</v>
      </c>
      <c r="I58" s="51">
        <v>5</v>
      </c>
      <c r="J58" s="51">
        <v>1</v>
      </c>
      <c r="K58" s="51">
        <v>6</v>
      </c>
      <c r="L58" s="51">
        <v>6</v>
      </c>
      <c r="M58" s="51">
        <v>81</v>
      </c>
      <c r="N58" s="51" t="s">
        <v>37</v>
      </c>
      <c r="O58" s="51">
        <v>1</v>
      </c>
      <c r="P58" s="51" t="s">
        <v>37</v>
      </c>
      <c r="Q58" s="51" t="s">
        <v>37</v>
      </c>
      <c r="R58" s="51">
        <v>17</v>
      </c>
      <c r="S58" s="65">
        <v>0</v>
      </c>
      <c r="T58" s="51">
        <v>69</v>
      </c>
      <c r="U58" s="52">
        <v>32</v>
      </c>
    </row>
    <row r="59" spans="1:21" s="4" customFormat="1" ht="12">
      <c r="A59" s="64">
        <v>33</v>
      </c>
      <c r="B59" s="70"/>
      <c r="C59" s="69" t="s">
        <v>69</v>
      </c>
      <c r="D59" s="49">
        <f t="shared" si="3"/>
        <v>96</v>
      </c>
      <c r="E59" s="50"/>
      <c r="F59" s="51">
        <f t="shared" si="4"/>
        <v>96</v>
      </c>
      <c r="G59" s="51">
        <f t="shared" si="5"/>
        <v>72</v>
      </c>
      <c r="H59" s="51" t="s">
        <v>37</v>
      </c>
      <c r="I59" s="51">
        <v>6</v>
      </c>
      <c r="J59" s="51">
        <v>1</v>
      </c>
      <c r="K59" s="51">
        <v>6</v>
      </c>
      <c r="L59" s="51">
        <v>8</v>
      </c>
      <c r="M59" s="51">
        <v>50</v>
      </c>
      <c r="N59" s="51" t="s">
        <v>37</v>
      </c>
      <c r="O59" s="51">
        <v>1</v>
      </c>
      <c r="P59" s="65">
        <v>0</v>
      </c>
      <c r="Q59" s="51" t="s">
        <v>37</v>
      </c>
      <c r="R59" s="51">
        <v>24</v>
      </c>
      <c r="S59" s="65">
        <v>0</v>
      </c>
      <c r="T59" s="51">
        <v>49</v>
      </c>
      <c r="U59" s="52">
        <v>33</v>
      </c>
    </row>
    <row r="60" spans="1:21" s="4" customFormat="1" ht="12">
      <c r="A60" s="64">
        <v>34</v>
      </c>
      <c r="B60" s="70"/>
      <c r="C60" s="69" t="s">
        <v>70</v>
      </c>
      <c r="D60" s="49">
        <f t="shared" si="3"/>
        <v>327</v>
      </c>
      <c r="E60" s="50"/>
      <c r="F60" s="51">
        <f t="shared" si="4"/>
        <v>327</v>
      </c>
      <c r="G60" s="51">
        <f t="shared" si="5"/>
        <v>161</v>
      </c>
      <c r="H60" s="51">
        <v>25</v>
      </c>
      <c r="I60" s="51">
        <v>25</v>
      </c>
      <c r="J60" s="51">
        <v>7</v>
      </c>
      <c r="K60" s="51">
        <v>19</v>
      </c>
      <c r="L60" s="51">
        <v>22</v>
      </c>
      <c r="M60" s="51">
        <v>61</v>
      </c>
      <c r="N60" s="51" t="s">
        <v>37</v>
      </c>
      <c r="O60" s="51">
        <v>1</v>
      </c>
      <c r="P60" s="51">
        <v>1</v>
      </c>
      <c r="Q60" s="51">
        <v>1</v>
      </c>
      <c r="R60" s="51">
        <v>165</v>
      </c>
      <c r="S60" s="65">
        <v>0</v>
      </c>
      <c r="T60" s="51">
        <v>120</v>
      </c>
      <c r="U60" s="52">
        <v>34</v>
      </c>
    </row>
    <row r="61" spans="1:21" s="4" customFormat="1" ht="12">
      <c r="A61" s="55"/>
      <c r="B61" s="55"/>
      <c r="C61" s="56"/>
      <c r="D61" s="49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2"/>
    </row>
    <row r="62" spans="1:21" s="63" customFormat="1" ht="12">
      <c r="A62" s="66"/>
      <c r="B62" s="67" t="s">
        <v>71</v>
      </c>
      <c r="C62" s="68"/>
      <c r="D62" s="59"/>
      <c r="E62" s="60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2"/>
    </row>
    <row r="63" spans="1:21" s="4" customFormat="1" ht="12">
      <c r="A63" s="64">
        <v>35</v>
      </c>
      <c r="B63" s="70"/>
      <c r="C63" s="69" t="s">
        <v>72</v>
      </c>
      <c r="D63" s="49">
        <f aca="true" t="shared" si="6" ref="D63:D70">SUM(F63,S63)</f>
        <v>1526</v>
      </c>
      <c r="E63" s="50"/>
      <c r="F63" s="51">
        <f aca="true" t="shared" si="7" ref="F63:F70">SUM(G63,Q63:R63)</f>
        <v>1521</v>
      </c>
      <c r="G63" s="51">
        <f aca="true" t="shared" si="8" ref="G63:G70">SUM(H63:P63)</f>
        <v>1147</v>
      </c>
      <c r="H63" s="51">
        <v>431</v>
      </c>
      <c r="I63" s="51">
        <v>156</v>
      </c>
      <c r="J63" s="51">
        <v>9</v>
      </c>
      <c r="K63" s="51">
        <v>41</v>
      </c>
      <c r="L63" s="51">
        <v>195</v>
      </c>
      <c r="M63" s="51">
        <v>21</v>
      </c>
      <c r="N63" s="51" t="s">
        <v>37</v>
      </c>
      <c r="O63" s="51">
        <v>290</v>
      </c>
      <c r="P63" s="51">
        <v>4</v>
      </c>
      <c r="Q63" s="51">
        <v>66</v>
      </c>
      <c r="R63" s="51">
        <v>308</v>
      </c>
      <c r="S63" s="51">
        <v>5</v>
      </c>
      <c r="T63" s="51">
        <v>923</v>
      </c>
      <c r="U63" s="52">
        <v>35</v>
      </c>
    </row>
    <row r="64" spans="1:21" s="4" customFormat="1" ht="12">
      <c r="A64" s="64">
        <v>36</v>
      </c>
      <c r="B64" s="70"/>
      <c r="C64" s="69" t="s">
        <v>73</v>
      </c>
      <c r="D64" s="49">
        <f t="shared" si="6"/>
        <v>1670</v>
      </c>
      <c r="E64" s="50"/>
      <c r="F64" s="51">
        <f t="shared" si="7"/>
        <v>1659</v>
      </c>
      <c r="G64" s="51">
        <f t="shared" si="8"/>
        <v>1166</v>
      </c>
      <c r="H64" s="51">
        <v>515</v>
      </c>
      <c r="I64" s="51">
        <v>108</v>
      </c>
      <c r="J64" s="51">
        <v>11</v>
      </c>
      <c r="K64" s="51">
        <v>31</v>
      </c>
      <c r="L64" s="51">
        <v>203</v>
      </c>
      <c r="M64" s="51">
        <v>21</v>
      </c>
      <c r="N64" s="51" t="s">
        <v>37</v>
      </c>
      <c r="O64" s="51">
        <v>256</v>
      </c>
      <c r="P64" s="51">
        <v>21</v>
      </c>
      <c r="Q64" s="51">
        <v>117</v>
      </c>
      <c r="R64" s="51">
        <v>376</v>
      </c>
      <c r="S64" s="51">
        <v>11</v>
      </c>
      <c r="T64" s="51">
        <v>1001</v>
      </c>
      <c r="U64" s="52">
        <v>36</v>
      </c>
    </row>
    <row r="65" spans="1:21" s="4" customFormat="1" ht="12">
      <c r="A65" s="64">
        <v>37</v>
      </c>
      <c r="B65" s="70"/>
      <c r="C65" s="69" t="s">
        <v>74</v>
      </c>
      <c r="D65" s="49">
        <f t="shared" si="6"/>
        <v>557</v>
      </c>
      <c r="E65" s="50"/>
      <c r="F65" s="51">
        <f t="shared" si="7"/>
        <v>553</v>
      </c>
      <c r="G65" s="51">
        <f t="shared" si="8"/>
        <v>365</v>
      </c>
      <c r="H65" s="51">
        <v>238</v>
      </c>
      <c r="I65" s="51">
        <v>17</v>
      </c>
      <c r="J65" s="51">
        <v>4</v>
      </c>
      <c r="K65" s="51">
        <v>3</v>
      </c>
      <c r="L65" s="51">
        <v>48</v>
      </c>
      <c r="M65" s="51">
        <v>12</v>
      </c>
      <c r="N65" s="51" t="s">
        <v>37</v>
      </c>
      <c r="O65" s="51">
        <v>42</v>
      </c>
      <c r="P65" s="51">
        <v>1</v>
      </c>
      <c r="Q65" s="51">
        <v>20</v>
      </c>
      <c r="R65" s="51">
        <v>168</v>
      </c>
      <c r="S65" s="51">
        <v>4</v>
      </c>
      <c r="T65" s="51">
        <v>320</v>
      </c>
      <c r="U65" s="52">
        <v>37</v>
      </c>
    </row>
    <row r="66" spans="1:21" s="4" customFormat="1" ht="12">
      <c r="A66" s="64">
        <v>38</v>
      </c>
      <c r="B66" s="70"/>
      <c r="C66" s="69" t="s">
        <v>75</v>
      </c>
      <c r="D66" s="49">
        <f t="shared" si="6"/>
        <v>1384</v>
      </c>
      <c r="E66" s="50"/>
      <c r="F66" s="51">
        <f t="shared" si="7"/>
        <v>1366</v>
      </c>
      <c r="G66" s="51">
        <f t="shared" si="8"/>
        <v>1090</v>
      </c>
      <c r="H66" s="51">
        <v>857</v>
      </c>
      <c r="I66" s="51">
        <v>46</v>
      </c>
      <c r="J66" s="51">
        <v>12</v>
      </c>
      <c r="K66" s="51">
        <v>8</v>
      </c>
      <c r="L66" s="51">
        <v>76</v>
      </c>
      <c r="M66" s="51">
        <v>24</v>
      </c>
      <c r="N66" s="51" t="s">
        <v>37</v>
      </c>
      <c r="O66" s="51">
        <v>66</v>
      </c>
      <c r="P66" s="51">
        <v>1</v>
      </c>
      <c r="Q66" s="51">
        <v>22</v>
      </c>
      <c r="R66" s="51">
        <v>254</v>
      </c>
      <c r="S66" s="51">
        <v>18</v>
      </c>
      <c r="T66" s="51">
        <v>892</v>
      </c>
      <c r="U66" s="52">
        <v>38</v>
      </c>
    </row>
    <row r="67" spans="1:21" s="4" customFormat="1" ht="12">
      <c r="A67" s="64">
        <v>39</v>
      </c>
      <c r="B67" s="70"/>
      <c r="C67" s="69" t="s">
        <v>76</v>
      </c>
      <c r="D67" s="49">
        <f t="shared" si="6"/>
        <v>693</v>
      </c>
      <c r="E67" s="50"/>
      <c r="F67" s="51">
        <f t="shared" si="7"/>
        <v>690</v>
      </c>
      <c r="G67" s="51">
        <f t="shared" si="8"/>
        <v>542</v>
      </c>
      <c r="H67" s="51">
        <v>409</v>
      </c>
      <c r="I67" s="51">
        <v>23</v>
      </c>
      <c r="J67" s="51">
        <v>8</v>
      </c>
      <c r="K67" s="51">
        <v>4</v>
      </c>
      <c r="L67" s="51">
        <v>46</v>
      </c>
      <c r="M67" s="51">
        <v>5</v>
      </c>
      <c r="N67" s="51" t="s">
        <v>37</v>
      </c>
      <c r="O67" s="51">
        <v>45</v>
      </c>
      <c r="P67" s="51">
        <v>2</v>
      </c>
      <c r="Q67" s="51">
        <v>8</v>
      </c>
      <c r="R67" s="51">
        <v>140</v>
      </c>
      <c r="S67" s="51">
        <v>3</v>
      </c>
      <c r="T67" s="51">
        <v>451</v>
      </c>
      <c r="U67" s="52">
        <v>39</v>
      </c>
    </row>
    <row r="68" spans="1:21" s="4" customFormat="1" ht="12">
      <c r="A68" s="64">
        <v>40</v>
      </c>
      <c r="B68" s="70"/>
      <c r="C68" s="69" t="s">
        <v>77</v>
      </c>
      <c r="D68" s="49">
        <f t="shared" si="6"/>
        <v>1402</v>
      </c>
      <c r="E68" s="50"/>
      <c r="F68" s="51">
        <f t="shared" si="7"/>
        <v>1399</v>
      </c>
      <c r="G68" s="51">
        <f t="shared" si="8"/>
        <v>1113</v>
      </c>
      <c r="H68" s="51">
        <v>513</v>
      </c>
      <c r="I68" s="51">
        <v>94</v>
      </c>
      <c r="J68" s="51">
        <v>19</v>
      </c>
      <c r="K68" s="51">
        <v>15</v>
      </c>
      <c r="L68" s="51">
        <v>114</v>
      </c>
      <c r="M68" s="51">
        <v>12</v>
      </c>
      <c r="N68" s="51" t="s">
        <v>37</v>
      </c>
      <c r="O68" s="51">
        <v>345</v>
      </c>
      <c r="P68" s="51">
        <v>1</v>
      </c>
      <c r="Q68" s="51">
        <v>73</v>
      </c>
      <c r="R68" s="51">
        <v>213</v>
      </c>
      <c r="S68" s="51">
        <v>3</v>
      </c>
      <c r="T68" s="51">
        <v>925</v>
      </c>
      <c r="U68" s="52">
        <v>40</v>
      </c>
    </row>
    <row r="69" spans="1:21" s="4" customFormat="1" ht="12">
      <c r="A69" s="64">
        <v>41</v>
      </c>
      <c r="B69" s="70"/>
      <c r="C69" s="69" t="s">
        <v>78</v>
      </c>
      <c r="D69" s="49">
        <f t="shared" si="6"/>
        <v>470</v>
      </c>
      <c r="E69" s="50"/>
      <c r="F69" s="51">
        <f t="shared" si="7"/>
        <v>469</v>
      </c>
      <c r="G69" s="51">
        <f t="shared" si="8"/>
        <v>292</v>
      </c>
      <c r="H69" s="51">
        <v>174</v>
      </c>
      <c r="I69" s="51">
        <v>29</v>
      </c>
      <c r="J69" s="51">
        <v>2</v>
      </c>
      <c r="K69" s="51">
        <v>3</v>
      </c>
      <c r="L69" s="51">
        <v>25</v>
      </c>
      <c r="M69" s="51">
        <v>4</v>
      </c>
      <c r="N69" s="51" t="s">
        <v>37</v>
      </c>
      <c r="O69" s="51">
        <v>55</v>
      </c>
      <c r="P69" s="65">
        <v>0</v>
      </c>
      <c r="Q69" s="51">
        <v>103</v>
      </c>
      <c r="R69" s="51">
        <v>74</v>
      </c>
      <c r="S69" s="51">
        <v>1</v>
      </c>
      <c r="T69" s="51">
        <v>304</v>
      </c>
      <c r="U69" s="52">
        <v>41</v>
      </c>
    </row>
    <row r="70" spans="1:21" s="4" customFormat="1" ht="12">
      <c r="A70" s="64">
        <v>42</v>
      </c>
      <c r="B70" s="70"/>
      <c r="C70" s="69" t="s">
        <v>79</v>
      </c>
      <c r="D70" s="49">
        <f t="shared" si="6"/>
        <v>551</v>
      </c>
      <c r="E70" s="50"/>
      <c r="F70" s="51">
        <f t="shared" si="7"/>
        <v>549</v>
      </c>
      <c r="G70" s="51">
        <f t="shared" si="8"/>
        <v>453</v>
      </c>
      <c r="H70" s="51">
        <v>175</v>
      </c>
      <c r="I70" s="51">
        <v>70</v>
      </c>
      <c r="J70" s="51">
        <v>4</v>
      </c>
      <c r="K70" s="51">
        <v>19</v>
      </c>
      <c r="L70" s="51">
        <v>75</v>
      </c>
      <c r="M70" s="51">
        <v>9</v>
      </c>
      <c r="N70" s="51" t="s">
        <v>37</v>
      </c>
      <c r="O70" s="51">
        <v>100</v>
      </c>
      <c r="P70" s="51">
        <v>1</v>
      </c>
      <c r="Q70" s="51">
        <v>50</v>
      </c>
      <c r="R70" s="51">
        <v>46</v>
      </c>
      <c r="S70" s="51">
        <v>2</v>
      </c>
      <c r="T70" s="51">
        <v>364</v>
      </c>
      <c r="U70" s="52">
        <v>42</v>
      </c>
    </row>
    <row r="71" spans="1:21" s="4" customFormat="1" ht="12">
      <c r="A71" s="55"/>
      <c r="B71" s="55"/>
      <c r="C71" s="56"/>
      <c r="D71" s="49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</row>
    <row r="72" spans="1:21" s="63" customFormat="1" ht="12">
      <c r="A72" s="66"/>
      <c r="B72" s="67" t="s">
        <v>80</v>
      </c>
      <c r="C72" s="68"/>
      <c r="D72" s="59"/>
      <c r="E72" s="60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2"/>
    </row>
    <row r="73" spans="1:21" s="4" customFormat="1" ht="12">
      <c r="A73" s="64">
        <v>43</v>
      </c>
      <c r="B73" s="70"/>
      <c r="C73" s="69" t="s">
        <v>81</v>
      </c>
      <c r="D73" s="49">
        <f>SUM(F73,S73)</f>
        <v>917</v>
      </c>
      <c r="E73" s="50"/>
      <c r="F73" s="51">
        <f>SUM(G73,Q73:R73)</f>
        <v>915</v>
      </c>
      <c r="G73" s="51">
        <f>SUM(H73:P73)</f>
        <v>755</v>
      </c>
      <c r="H73" s="51">
        <v>590</v>
      </c>
      <c r="I73" s="51">
        <v>16</v>
      </c>
      <c r="J73" s="51">
        <v>7</v>
      </c>
      <c r="K73" s="51">
        <v>4</v>
      </c>
      <c r="L73" s="51">
        <v>35</v>
      </c>
      <c r="M73" s="51">
        <v>4</v>
      </c>
      <c r="N73" s="51" t="s">
        <v>37</v>
      </c>
      <c r="O73" s="51">
        <v>88</v>
      </c>
      <c r="P73" s="51">
        <v>11</v>
      </c>
      <c r="Q73" s="51">
        <v>8</v>
      </c>
      <c r="R73" s="51">
        <v>152</v>
      </c>
      <c r="S73" s="51">
        <v>2</v>
      </c>
      <c r="T73" s="51">
        <v>610</v>
      </c>
      <c r="U73" s="52">
        <v>43</v>
      </c>
    </row>
    <row r="74" spans="1:21" s="4" customFormat="1" ht="12">
      <c r="A74" s="64">
        <v>44</v>
      </c>
      <c r="B74" s="70"/>
      <c r="C74" s="69" t="s">
        <v>82</v>
      </c>
      <c r="D74" s="49">
        <f>SUM(F74,S74)</f>
        <v>1038</v>
      </c>
      <c r="E74" s="50"/>
      <c r="F74" s="51">
        <f>SUM(G74,Q74:R74)</f>
        <v>1030</v>
      </c>
      <c r="G74" s="51">
        <f>SUM(H74:P74)</f>
        <v>840</v>
      </c>
      <c r="H74" s="51">
        <v>758</v>
      </c>
      <c r="I74" s="51">
        <v>9</v>
      </c>
      <c r="J74" s="51">
        <v>3</v>
      </c>
      <c r="K74" s="51">
        <v>5</v>
      </c>
      <c r="L74" s="51">
        <v>51</v>
      </c>
      <c r="M74" s="51">
        <v>5</v>
      </c>
      <c r="N74" s="51" t="s">
        <v>37</v>
      </c>
      <c r="O74" s="51">
        <v>7</v>
      </c>
      <c r="P74" s="51">
        <v>2</v>
      </c>
      <c r="Q74" s="51">
        <v>2</v>
      </c>
      <c r="R74" s="51">
        <v>188</v>
      </c>
      <c r="S74" s="51">
        <v>8</v>
      </c>
      <c r="T74" s="51">
        <v>700</v>
      </c>
      <c r="U74" s="52">
        <v>44</v>
      </c>
    </row>
    <row r="75" spans="1:21" s="4" customFormat="1" ht="12">
      <c r="A75" s="64">
        <v>45</v>
      </c>
      <c r="B75" s="70"/>
      <c r="C75" s="69" t="s">
        <v>83</v>
      </c>
      <c r="D75" s="49">
        <f>SUM(F75,S75)</f>
        <v>548</v>
      </c>
      <c r="E75" s="50"/>
      <c r="F75" s="51">
        <f>SUM(G75,Q75:R75)</f>
        <v>545</v>
      </c>
      <c r="G75" s="51">
        <f>SUM(H75:P75)</f>
        <v>444</v>
      </c>
      <c r="H75" s="51">
        <v>356</v>
      </c>
      <c r="I75" s="51">
        <v>8</v>
      </c>
      <c r="J75" s="51">
        <v>9</v>
      </c>
      <c r="K75" s="51">
        <v>2</v>
      </c>
      <c r="L75" s="51">
        <v>46</v>
      </c>
      <c r="M75" s="51">
        <v>5</v>
      </c>
      <c r="N75" s="51" t="s">
        <v>37</v>
      </c>
      <c r="O75" s="51">
        <v>15</v>
      </c>
      <c r="P75" s="51">
        <v>3</v>
      </c>
      <c r="Q75" s="51">
        <v>5</v>
      </c>
      <c r="R75" s="51">
        <v>96</v>
      </c>
      <c r="S75" s="51">
        <v>3</v>
      </c>
      <c r="T75" s="51">
        <v>364</v>
      </c>
      <c r="U75" s="52">
        <v>45</v>
      </c>
    </row>
    <row r="76" spans="1:21" s="4" customFormat="1" ht="12">
      <c r="A76" s="55"/>
      <c r="B76" s="55"/>
      <c r="C76" s="56"/>
      <c r="D76" s="49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2"/>
    </row>
    <row r="77" spans="1:21" s="63" customFormat="1" ht="12">
      <c r="A77" s="66"/>
      <c r="B77" s="67" t="s">
        <v>84</v>
      </c>
      <c r="C77" s="68"/>
      <c r="D77" s="59"/>
      <c r="E77" s="60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2"/>
    </row>
    <row r="78" spans="1:21" s="4" customFormat="1" ht="12">
      <c r="A78" s="64">
        <v>46</v>
      </c>
      <c r="B78" s="70"/>
      <c r="C78" s="69" t="s">
        <v>85</v>
      </c>
      <c r="D78" s="49">
        <f>SUM(F78,S78)</f>
        <v>1421</v>
      </c>
      <c r="E78" s="50"/>
      <c r="F78" s="51">
        <f>SUM(G78,Q78:R78)</f>
        <v>1412</v>
      </c>
      <c r="G78" s="51">
        <f>SUM(H78:P78)</f>
        <v>1066</v>
      </c>
      <c r="H78" s="51">
        <v>781</v>
      </c>
      <c r="I78" s="51">
        <v>14</v>
      </c>
      <c r="J78" s="51">
        <v>8</v>
      </c>
      <c r="K78" s="51">
        <v>11</v>
      </c>
      <c r="L78" s="51">
        <v>176</v>
      </c>
      <c r="M78" s="51">
        <v>47</v>
      </c>
      <c r="N78" s="51">
        <v>1</v>
      </c>
      <c r="O78" s="51">
        <v>16</v>
      </c>
      <c r="P78" s="51">
        <v>12</v>
      </c>
      <c r="Q78" s="51">
        <v>4</v>
      </c>
      <c r="R78" s="51">
        <v>342</v>
      </c>
      <c r="S78" s="51">
        <v>9</v>
      </c>
      <c r="T78" s="51">
        <v>898</v>
      </c>
      <c r="U78" s="52">
        <v>46</v>
      </c>
    </row>
    <row r="79" spans="1:21" s="4" customFormat="1" ht="12">
      <c r="A79" s="64">
        <v>47</v>
      </c>
      <c r="B79" s="70"/>
      <c r="C79" s="69" t="s">
        <v>86</v>
      </c>
      <c r="D79" s="49">
        <f>SUM(F79,S79)</f>
        <v>1925</v>
      </c>
      <c r="E79" s="50"/>
      <c r="F79" s="51">
        <f>SUM(G79,Q79:R79)</f>
        <v>1912</v>
      </c>
      <c r="G79" s="51">
        <f>SUM(H79:P79)</f>
        <v>1428</v>
      </c>
      <c r="H79" s="51">
        <v>1074</v>
      </c>
      <c r="I79" s="51">
        <v>39</v>
      </c>
      <c r="J79" s="51">
        <v>15</v>
      </c>
      <c r="K79" s="51">
        <v>9</v>
      </c>
      <c r="L79" s="51">
        <v>147</v>
      </c>
      <c r="M79" s="51">
        <v>53</v>
      </c>
      <c r="N79" s="51">
        <v>3</v>
      </c>
      <c r="O79" s="51">
        <v>76</v>
      </c>
      <c r="P79" s="51">
        <v>12</v>
      </c>
      <c r="Q79" s="51">
        <v>13</v>
      </c>
      <c r="R79" s="51">
        <v>471</v>
      </c>
      <c r="S79" s="51">
        <v>13</v>
      </c>
      <c r="T79" s="51">
        <v>1210</v>
      </c>
      <c r="U79" s="52">
        <v>47</v>
      </c>
    </row>
    <row r="80" spans="1:21" s="4" customFormat="1" ht="12">
      <c r="A80" s="55"/>
      <c r="B80" s="55"/>
      <c r="C80" s="56"/>
      <c r="D80" s="49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</row>
    <row r="81" spans="1:21" s="63" customFormat="1" ht="12">
      <c r="A81" s="66"/>
      <c r="B81" s="67" t="s">
        <v>87</v>
      </c>
      <c r="C81" s="68"/>
      <c r="D81" s="59"/>
      <c r="E81" s="60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2"/>
    </row>
    <row r="82" spans="1:21" s="4" customFormat="1" ht="12">
      <c r="A82" s="64">
        <v>48</v>
      </c>
      <c r="B82" s="70"/>
      <c r="C82" s="69" t="s">
        <v>88</v>
      </c>
      <c r="D82" s="49">
        <f>SUM(F82,S82)</f>
        <v>112</v>
      </c>
      <c r="E82" s="50"/>
      <c r="F82" s="51">
        <f>SUM(G82,Q82:R82)</f>
        <v>111</v>
      </c>
      <c r="G82" s="51">
        <f>SUM(H82:P82)</f>
        <v>94</v>
      </c>
      <c r="H82" s="51">
        <v>72</v>
      </c>
      <c r="I82" s="51">
        <v>1</v>
      </c>
      <c r="J82" s="51">
        <v>2</v>
      </c>
      <c r="K82" s="51">
        <v>1</v>
      </c>
      <c r="L82" s="51">
        <v>7</v>
      </c>
      <c r="M82" s="51">
        <v>3</v>
      </c>
      <c r="N82" s="51" t="s">
        <v>37</v>
      </c>
      <c r="O82" s="51">
        <v>3</v>
      </c>
      <c r="P82" s="51">
        <v>5</v>
      </c>
      <c r="Q82" s="51" t="s">
        <v>37</v>
      </c>
      <c r="R82" s="51">
        <v>17</v>
      </c>
      <c r="S82" s="51">
        <v>1</v>
      </c>
      <c r="T82" s="51">
        <v>77</v>
      </c>
      <c r="U82" s="52">
        <v>48</v>
      </c>
    </row>
    <row r="83" spans="1:21" s="4" customFormat="1" ht="12">
      <c r="A83" s="64">
        <v>49</v>
      </c>
      <c r="B83" s="70"/>
      <c r="C83" s="69" t="s">
        <v>89</v>
      </c>
      <c r="D83" s="49">
        <f>SUM(F83,S83)</f>
        <v>145</v>
      </c>
      <c r="E83" s="50"/>
      <c r="F83" s="51">
        <f>SUM(G83,Q83:R83)</f>
        <v>143</v>
      </c>
      <c r="G83" s="51">
        <f>SUM(H83:P83)</f>
        <v>88</v>
      </c>
      <c r="H83" s="51">
        <v>62</v>
      </c>
      <c r="I83" s="65">
        <v>0</v>
      </c>
      <c r="J83" s="51">
        <v>2</v>
      </c>
      <c r="K83" s="51">
        <v>1</v>
      </c>
      <c r="L83" s="51">
        <v>13</v>
      </c>
      <c r="M83" s="51">
        <v>2</v>
      </c>
      <c r="N83" s="51" t="s">
        <v>37</v>
      </c>
      <c r="O83" s="51">
        <v>5</v>
      </c>
      <c r="P83" s="51">
        <v>3</v>
      </c>
      <c r="Q83" s="65">
        <v>0</v>
      </c>
      <c r="R83" s="51">
        <v>55</v>
      </c>
      <c r="S83" s="51">
        <v>2</v>
      </c>
      <c r="T83" s="51">
        <v>76</v>
      </c>
      <c r="U83" s="52">
        <v>49</v>
      </c>
    </row>
    <row r="84" spans="1:21" s="4" customFormat="1" ht="12">
      <c r="A84" s="64">
        <v>50</v>
      </c>
      <c r="B84" s="70"/>
      <c r="C84" s="69" t="s">
        <v>90</v>
      </c>
      <c r="D84" s="49">
        <f>SUM(F84,S84)</f>
        <v>104</v>
      </c>
      <c r="E84" s="50"/>
      <c r="F84" s="51">
        <f>SUM(G84,Q84:R84)</f>
        <v>103</v>
      </c>
      <c r="G84" s="51">
        <f>SUM(H84:P84)</f>
        <v>88</v>
      </c>
      <c r="H84" s="51">
        <v>65</v>
      </c>
      <c r="I84" s="65">
        <v>0</v>
      </c>
      <c r="J84" s="51">
        <v>2</v>
      </c>
      <c r="K84" s="51">
        <v>1</v>
      </c>
      <c r="L84" s="51">
        <v>11</v>
      </c>
      <c r="M84" s="51">
        <v>1</v>
      </c>
      <c r="N84" s="51" t="s">
        <v>37</v>
      </c>
      <c r="O84" s="51">
        <v>4</v>
      </c>
      <c r="P84" s="51">
        <v>4</v>
      </c>
      <c r="Q84" s="51" t="s">
        <v>37</v>
      </c>
      <c r="R84" s="51">
        <v>15</v>
      </c>
      <c r="S84" s="51">
        <v>1</v>
      </c>
      <c r="T84" s="51">
        <v>70</v>
      </c>
      <c r="U84" s="52">
        <v>50</v>
      </c>
    </row>
    <row r="85" spans="1:21" s="4" customFormat="1" ht="12">
      <c r="A85" s="64">
        <v>51</v>
      </c>
      <c r="B85" s="70"/>
      <c r="C85" s="69" t="s">
        <v>91</v>
      </c>
      <c r="D85" s="49">
        <f>SUM(F85,S85)</f>
        <v>271</v>
      </c>
      <c r="E85" s="50"/>
      <c r="F85" s="51">
        <f>SUM(G85,Q85:R85)</f>
        <v>268</v>
      </c>
      <c r="G85" s="51">
        <f>SUM(H85:P85)</f>
        <v>213</v>
      </c>
      <c r="H85" s="51">
        <v>94</v>
      </c>
      <c r="I85" s="51">
        <v>13</v>
      </c>
      <c r="J85" s="51">
        <v>4</v>
      </c>
      <c r="K85" s="51">
        <v>2</v>
      </c>
      <c r="L85" s="51">
        <v>21</v>
      </c>
      <c r="M85" s="51">
        <v>37</v>
      </c>
      <c r="N85" s="51" t="s">
        <v>37</v>
      </c>
      <c r="O85" s="51">
        <v>39</v>
      </c>
      <c r="P85" s="51">
        <v>3</v>
      </c>
      <c r="Q85" s="51">
        <v>8</v>
      </c>
      <c r="R85" s="51">
        <v>47</v>
      </c>
      <c r="S85" s="51">
        <v>3</v>
      </c>
      <c r="T85" s="51">
        <v>164</v>
      </c>
      <c r="U85" s="52">
        <v>51</v>
      </c>
    </row>
    <row r="86" spans="1:21" s="4" customFormat="1" ht="12">
      <c r="A86" s="64">
        <v>52</v>
      </c>
      <c r="B86" s="70"/>
      <c r="C86" s="69" t="s">
        <v>92</v>
      </c>
      <c r="D86" s="49">
        <f>SUM(F86,S86)</f>
        <v>696</v>
      </c>
      <c r="E86" s="50"/>
      <c r="F86" s="51">
        <f>SUM(G86,Q86:R86)</f>
        <v>691</v>
      </c>
      <c r="G86" s="51">
        <f>SUM(H86:P86)</f>
        <v>500</v>
      </c>
      <c r="H86" s="51">
        <v>302</v>
      </c>
      <c r="I86" s="51">
        <v>16</v>
      </c>
      <c r="J86" s="51">
        <v>9</v>
      </c>
      <c r="K86" s="51">
        <v>5</v>
      </c>
      <c r="L86" s="51">
        <v>49</v>
      </c>
      <c r="M86" s="51">
        <v>59</v>
      </c>
      <c r="N86" s="51">
        <v>3</v>
      </c>
      <c r="O86" s="51">
        <v>39</v>
      </c>
      <c r="P86" s="51">
        <v>18</v>
      </c>
      <c r="Q86" s="51">
        <v>12</v>
      </c>
      <c r="R86" s="51">
        <v>179</v>
      </c>
      <c r="S86" s="51">
        <v>5</v>
      </c>
      <c r="T86" s="51">
        <v>409</v>
      </c>
      <c r="U86" s="52">
        <v>52</v>
      </c>
    </row>
    <row r="87" spans="1:21" s="4" customFormat="1" ht="12">
      <c r="A87" s="55"/>
      <c r="B87" s="55"/>
      <c r="C87" s="56"/>
      <c r="D87" s="49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2"/>
    </row>
    <row r="88" spans="1:21" s="63" customFormat="1" ht="12">
      <c r="A88" s="66"/>
      <c r="B88" s="67" t="s">
        <v>93</v>
      </c>
      <c r="C88" s="68"/>
      <c r="D88" s="59"/>
      <c r="E88" s="60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2"/>
    </row>
    <row r="89" spans="1:21" s="4" customFormat="1" ht="12">
      <c r="A89" s="64">
        <v>53</v>
      </c>
      <c r="B89" s="70"/>
      <c r="C89" s="69" t="s">
        <v>94</v>
      </c>
      <c r="D89" s="49">
        <f>SUM(F89,S89)</f>
        <v>935</v>
      </c>
      <c r="E89" s="50"/>
      <c r="F89" s="51">
        <f>SUM(G89,Q89:R89)</f>
        <v>932</v>
      </c>
      <c r="G89" s="51">
        <f>SUM(H89:P89)</f>
        <v>708</v>
      </c>
      <c r="H89" s="51">
        <v>422</v>
      </c>
      <c r="I89" s="51">
        <v>72</v>
      </c>
      <c r="J89" s="51">
        <v>3</v>
      </c>
      <c r="K89" s="51">
        <v>8</v>
      </c>
      <c r="L89" s="51">
        <v>67</v>
      </c>
      <c r="M89" s="51">
        <v>45</v>
      </c>
      <c r="N89" s="51" t="s">
        <v>37</v>
      </c>
      <c r="O89" s="51">
        <v>87</v>
      </c>
      <c r="P89" s="51">
        <v>4</v>
      </c>
      <c r="Q89" s="51">
        <v>22</v>
      </c>
      <c r="R89" s="51">
        <v>202</v>
      </c>
      <c r="S89" s="51">
        <v>3</v>
      </c>
      <c r="T89" s="51">
        <v>566</v>
      </c>
      <c r="U89" s="52">
        <v>53</v>
      </c>
    </row>
    <row r="90" spans="1:21" s="4" customFormat="1" ht="12">
      <c r="A90" s="64">
        <v>54</v>
      </c>
      <c r="B90" s="70"/>
      <c r="C90" s="69" t="s">
        <v>95</v>
      </c>
      <c r="D90" s="49">
        <f>SUM(F90,S90)</f>
        <v>486</v>
      </c>
      <c r="E90" s="50"/>
      <c r="F90" s="51">
        <f>SUM(G90,Q90:R90)</f>
        <v>485</v>
      </c>
      <c r="G90" s="51">
        <f>SUM(H90:P90)</f>
        <v>387</v>
      </c>
      <c r="H90" s="51">
        <v>247</v>
      </c>
      <c r="I90" s="51">
        <v>34</v>
      </c>
      <c r="J90" s="51">
        <v>4</v>
      </c>
      <c r="K90" s="51">
        <v>4</v>
      </c>
      <c r="L90" s="51">
        <v>36</v>
      </c>
      <c r="M90" s="51">
        <v>37</v>
      </c>
      <c r="N90" s="51" t="s">
        <v>37</v>
      </c>
      <c r="O90" s="51">
        <v>16</v>
      </c>
      <c r="P90" s="51">
        <v>9</v>
      </c>
      <c r="Q90" s="51">
        <v>19</v>
      </c>
      <c r="R90" s="51">
        <v>79</v>
      </c>
      <c r="S90" s="51">
        <v>1</v>
      </c>
      <c r="T90" s="51">
        <v>302</v>
      </c>
      <c r="U90" s="52">
        <v>54</v>
      </c>
    </row>
    <row r="91" spans="1:21" s="4" customFormat="1" ht="12">
      <c r="A91" s="64">
        <v>55</v>
      </c>
      <c r="B91" s="70"/>
      <c r="C91" s="69" t="s">
        <v>96</v>
      </c>
      <c r="D91" s="49">
        <f>SUM(F91,S91)</f>
        <v>738</v>
      </c>
      <c r="E91" s="50"/>
      <c r="F91" s="51">
        <f>SUM(G91,Q91:R91)</f>
        <v>737</v>
      </c>
      <c r="G91" s="51">
        <f>SUM(H91:P91)</f>
        <v>494</v>
      </c>
      <c r="H91" s="51">
        <v>320</v>
      </c>
      <c r="I91" s="51">
        <v>34</v>
      </c>
      <c r="J91" s="51">
        <v>7</v>
      </c>
      <c r="K91" s="51">
        <v>6</v>
      </c>
      <c r="L91" s="51">
        <v>52</v>
      </c>
      <c r="M91" s="51">
        <v>36</v>
      </c>
      <c r="N91" s="51" t="s">
        <v>37</v>
      </c>
      <c r="O91" s="51">
        <v>38</v>
      </c>
      <c r="P91" s="51">
        <v>1</v>
      </c>
      <c r="Q91" s="51">
        <v>11</v>
      </c>
      <c r="R91" s="51">
        <v>232</v>
      </c>
      <c r="S91" s="51">
        <v>1</v>
      </c>
      <c r="T91" s="51">
        <v>400</v>
      </c>
      <c r="U91" s="52">
        <v>55</v>
      </c>
    </row>
    <row r="92" spans="1:21" s="4" customFormat="1" ht="12">
      <c r="A92" s="64">
        <v>56</v>
      </c>
      <c r="B92" s="70"/>
      <c r="C92" s="69" t="s">
        <v>97</v>
      </c>
      <c r="D92" s="49">
        <f>SUM(F92,S92)</f>
        <v>289</v>
      </c>
      <c r="E92" s="50"/>
      <c r="F92" s="51">
        <f>SUM(G92,Q92:R92)</f>
        <v>288</v>
      </c>
      <c r="G92" s="51">
        <f>SUM(H92:P92)</f>
        <v>260</v>
      </c>
      <c r="H92" s="51">
        <v>213</v>
      </c>
      <c r="I92" s="51">
        <v>4</v>
      </c>
      <c r="J92" s="51">
        <v>2</v>
      </c>
      <c r="K92" s="51">
        <v>2</v>
      </c>
      <c r="L92" s="51">
        <v>22</v>
      </c>
      <c r="M92" s="51">
        <v>14</v>
      </c>
      <c r="N92" s="51" t="s">
        <v>37</v>
      </c>
      <c r="O92" s="51">
        <v>2</v>
      </c>
      <c r="P92" s="51">
        <v>1</v>
      </c>
      <c r="Q92" s="51">
        <v>3</v>
      </c>
      <c r="R92" s="51">
        <v>25</v>
      </c>
      <c r="S92" s="51">
        <v>1</v>
      </c>
      <c r="T92" s="51">
        <v>201</v>
      </c>
      <c r="U92" s="52">
        <v>56</v>
      </c>
    </row>
    <row r="93" spans="1:21" s="4" customFormat="1" ht="12">
      <c r="A93" s="55"/>
      <c r="B93" s="55"/>
      <c r="C93" s="56"/>
      <c r="D93" s="49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2"/>
    </row>
    <row r="94" spans="1:21" s="63" customFormat="1" ht="12">
      <c r="A94" s="66"/>
      <c r="B94" s="67" t="s">
        <v>98</v>
      </c>
      <c r="C94" s="68"/>
      <c r="D94" s="59"/>
      <c r="E94" s="60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2"/>
    </row>
    <row r="95" spans="1:21" s="4" customFormat="1" ht="12">
      <c r="A95" s="64">
        <v>57</v>
      </c>
      <c r="B95" s="70"/>
      <c r="C95" s="69" t="s">
        <v>99</v>
      </c>
      <c r="D95" s="49">
        <f>SUM(F95,S95)</f>
        <v>806</v>
      </c>
      <c r="E95" s="50"/>
      <c r="F95" s="51">
        <f>SUM(G95,Q95:R95)</f>
        <v>800</v>
      </c>
      <c r="G95" s="51">
        <f>SUM(H95:P95)</f>
        <v>635</v>
      </c>
      <c r="H95" s="51">
        <v>521</v>
      </c>
      <c r="I95" s="51">
        <v>50</v>
      </c>
      <c r="J95" s="51">
        <v>7</v>
      </c>
      <c r="K95" s="51">
        <v>3</v>
      </c>
      <c r="L95" s="51">
        <v>25</v>
      </c>
      <c r="M95" s="51">
        <v>12</v>
      </c>
      <c r="N95" s="51" t="s">
        <v>37</v>
      </c>
      <c r="O95" s="51">
        <v>14</v>
      </c>
      <c r="P95" s="51">
        <v>3</v>
      </c>
      <c r="Q95" s="51">
        <v>19</v>
      </c>
      <c r="R95" s="51">
        <v>146</v>
      </c>
      <c r="S95" s="51">
        <v>6</v>
      </c>
      <c r="T95" s="51">
        <v>511</v>
      </c>
      <c r="U95" s="52">
        <v>57</v>
      </c>
    </row>
    <row r="96" spans="1:21" s="4" customFormat="1" ht="12">
      <c r="A96" s="64">
        <v>58</v>
      </c>
      <c r="B96" s="70"/>
      <c r="C96" s="69" t="s">
        <v>100</v>
      </c>
      <c r="D96" s="49">
        <f>SUM(F96,S96)</f>
        <v>1563</v>
      </c>
      <c r="E96" s="50"/>
      <c r="F96" s="51">
        <f>SUM(G96,Q96:R96)</f>
        <v>1556</v>
      </c>
      <c r="G96" s="51">
        <f>SUM(H96:P96)</f>
        <v>1261</v>
      </c>
      <c r="H96" s="51">
        <v>976</v>
      </c>
      <c r="I96" s="51">
        <v>121</v>
      </c>
      <c r="J96" s="51">
        <v>11</v>
      </c>
      <c r="K96" s="51">
        <v>13</v>
      </c>
      <c r="L96" s="51">
        <v>72</v>
      </c>
      <c r="M96" s="51">
        <v>35</v>
      </c>
      <c r="N96" s="51" t="s">
        <v>37</v>
      </c>
      <c r="O96" s="51">
        <v>30</v>
      </c>
      <c r="P96" s="51">
        <v>3</v>
      </c>
      <c r="Q96" s="51">
        <v>48</v>
      </c>
      <c r="R96" s="51">
        <v>247</v>
      </c>
      <c r="S96" s="51">
        <v>7</v>
      </c>
      <c r="T96" s="51">
        <v>1001</v>
      </c>
      <c r="U96" s="52">
        <v>58</v>
      </c>
    </row>
    <row r="97" spans="1:21" s="4" customFormat="1" ht="6" customHeight="1">
      <c r="A97" s="71"/>
      <c r="B97" s="71"/>
      <c r="C97" s="42"/>
      <c r="D97" s="72"/>
      <c r="E97" s="73"/>
      <c r="F97" s="74"/>
      <c r="G97" s="75"/>
      <c r="H97" s="7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6"/>
    </row>
    <row r="98" spans="1:2" ht="12">
      <c r="A98" s="4"/>
      <c r="B98" s="4" t="s">
        <v>101</v>
      </c>
    </row>
    <row r="99" ht="12">
      <c r="B99" s="4" t="s">
        <v>102</v>
      </c>
    </row>
    <row r="100" ht="12">
      <c r="B100" s="4" t="s">
        <v>103</v>
      </c>
    </row>
    <row r="101" spans="2:14" ht="12">
      <c r="B101" s="80" t="s">
        <v>104</v>
      </c>
      <c r="C101" s="50"/>
      <c r="D101" s="50"/>
      <c r="E101" s="81" t="s">
        <v>105</v>
      </c>
      <c r="F101" s="81"/>
      <c r="G101" s="81"/>
      <c r="H101" s="81"/>
      <c r="I101" s="81"/>
      <c r="J101" s="81"/>
      <c r="K101" s="81"/>
      <c r="L101" s="81"/>
      <c r="M101" s="81"/>
      <c r="N101" s="80" t="s">
        <v>106</v>
      </c>
    </row>
    <row r="102" spans="2:14" ht="12">
      <c r="B102" s="50"/>
      <c r="C102" s="50"/>
      <c r="D102" s="50"/>
      <c r="E102" s="82" t="s">
        <v>107</v>
      </c>
      <c r="F102" s="82"/>
      <c r="G102" s="82"/>
      <c r="H102" s="82"/>
      <c r="I102" s="82"/>
      <c r="J102" s="82"/>
      <c r="K102" s="82"/>
      <c r="L102" s="82"/>
      <c r="M102" s="82"/>
      <c r="N102" s="50"/>
    </row>
    <row r="103" ht="12">
      <c r="B103" s="4" t="s">
        <v>108</v>
      </c>
    </row>
  </sheetData>
  <sheetProtection/>
  <mergeCells count="158">
    <mergeCell ref="D95:E95"/>
    <mergeCell ref="D96:E96"/>
    <mergeCell ref="A97:C97"/>
    <mergeCell ref="B101:D102"/>
    <mergeCell ref="E101:M101"/>
    <mergeCell ref="N101:N102"/>
    <mergeCell ref="E102:M102"/>
    <mergeCell ref="D90:E90"/>
    <mergeCell ref="D91:E91"/>
    <mergeCell ref="D92:E92"/>
    <mergeCell ref="A93:C93"/>
    <mergeCell ref="D93:E93"/>
    <mergeCell ref="B94:C94"/>
    <mergeCell ref="D94:E94"/>
    <mergeCell ref="D86:E86"/>
    <mergeCell ref="A87:C87"/>
    <mergeCell ref="D87:E87"/>
    <mergeCell ref="B88:C88"/>
    <mergeCell ref="D88:E88"/>
    <mergeCell ref="D89:E89"/>
    <mergeCell ref="B81:C81"/>
    <mergeCell ref="D81:E81"/>
    <mergeCell ref="D82:E82"/>
    <mergeCell ref="D83:E83"/>
    <mergeCell ref="D84:E84"/>
    <mergeCell ref="D85:E85"/>
    <mergeCell ref="B77:C77"/>
    <mergeCell ref="D77:E77"/>
    <mergeCell ref="D78:E78"/>
    <mergeCell ref="D79:E79"/>
    <mergeCell ref="A80:C80"/>
    <mergeCell ref="D80:E80"/>
    <mergeCell ref="B72:C72"/>
    <mergeCell ref="D72:E72"/>
    <mergeCell ref="D73:E73"/>
    <mergeCell ref="D74:E74"/>
    <mergeCell ref="D75:E75"/>
    <mergeCell ref="A76:C76"/>
    <mergeCell ref="D76:E76"/>
    <mergeCell ref="D67:E67"/>
    <mergeCell ref="D68:E68"/>
    <mergeCell ref="D69:E69"/>
    <mergeCell ref="D70:E70"/>
    <mergeCell ref="A71:C71"/>
    <mergeCell ref="D71:E71"/>
    <mergeCell ref="B62:C62"/>
    <mergeCell ref="D62:E62"/>
    <mergeCell ref="D63:E63"/>
    <mergeCell ref="D64:E64"/>
    <mergeCell ref="D65:E65"/>
    <mergeCell ref="D66:E66"/>
    <mergeCell ref="D57:E57"/>
    <mergeCell ref="D58:E58"/>
    <mergeCell ref="D59:E59"/>
    <mergeCell ref="D60:E60"/>
    <mergeCell ref="A61:C61"/>
    <mergeCell ref="D61:E61"/>
    <mergeCell ref="B52:C52"/>
    <mergeCell ref="D52:E52"/>
    <mergeCell ref="D53:E53"/>
    <mergeCell ref="D54:E54"/>
    <mergeCell ref="D55:E55"/>
    <mergeCell ref="D56:E56"/>
    <mergeCell ref="A48:C48"/>
    <mergeCell ref="D48:E48"/>
    <mergeCell ref="B49:C49"/>
    <mergeCell ref="D49:E49"/>
    <mergeCell ref="D50:E50"/>
    <mergeCell ref="A51:C51"/>
    <mergeCell ref="D51:E51"/>
    <mergeCell ref="B43:C43"/>
    <mergeCell ref="D43:E43"/>
    <mergeCell ref="D44:E44"/>
    <mergeCell ref="D45:E45"/>
    <mergeCell ref="D46:E46"/>
    <mergeCell ref="D47:E47"/>
    <mergeCell ref="B39:C39"/>
    <mergeCell ref="D39:E39"/>
    <mergeCell ref="D40:E40"/>
    <mergeCell ref="D41:E41"/>
    <mergeCell ref="A42:C42"/>
    <mergeCell ref="D42:E42"/>
    <mergeCell ref="D33:E33"/>
    <mergeCell ref="D34:E34"/>
    <mergeCell ref="D35:E35"/>
    <mergeCell ref="D36:E36"/>
    <mergeCell ref="D37:E37"/>
    <mergeCell ref="A38:C38"/>
    <mergeCell ref="D38:E38"/>
    <mergeCell ref="D28:E28"/>
    <mergeCell ref="D29:E29"/>
    <mergeCell ref="D30:E30"/>
    <mergeCell ref="A31:C31"/>
    <mergeCell ref="D31:E31"/>
    <mergeCell ref="B32:C32"/>
    <mergeCell ref="D32:E32"/>
    <mergeCell ref="B25:C25"/>
    <mergeCell ref="D25:E25"/>
    <mergeCell ref="A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A12:C12"/>
    <mergeCell ref="A13:C13"/>
    <mergeCell ref="D13:E13"/>
    <mergeCell ref="A14:C14"/>
    <mergeCell ref="B15:C15"/>
    <mergeCell ref="D15:E15"/>
    <mergeCell ref="A9:C9"/>
    <mergeCell ref="D9:E9"/>
    <mergeCell ref="A10:C10"/>
    <mergeCell ref="D10:E10"/>
    <mergeCell ref="A11:C11"/>
    <mergeCell ref="D11:E11"/>
    <mergeCell ref="O5:O6"/>
    <mergeCell ref="S5:S6"/>
    <mergeCell ref="T5:T6"/>
    <mergeCell ref="A7:C7"/>
    <mergeCell ref="A8:C8"/>
    <mergeCell ref="D8:E8"/>
    <mergeCell ref="R4:R6"/>
    <mergeCell ref="A5:C6"/>
    <mergeCell ref="G5:G6"/>
    <mergeCell ref="H5:H6"/>
    <mergeCell ref="I5:I6"/>
    <mergeCell ref="J5:J6"/>
    <mergeCell ref="K5:K6"/>
    <mergeCell ref="L5:L6"/>
    <mergeCell ref="M5:M6"/>
    <mergeCell ref="N5:N6"/>
    <mergeCell ref="A1:U1"/>
    <mergeCell ref="A3:C4"/>
    <mergeCell ref="D3:E6"/>
    <mergeCell ref="F3:R3"/>
    <mergeCell ref="S3:S4"/>
    <mergeCell ref="T3:T4"/>
    <mergeCell ref="U3:U6"/>
    <mergeCell ref="F4:F6"/>
    <mergeCell ref="G4:P4"/>
    <mergeCell ref="Q4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2009-05-18T01:44:45Z</dcterms:created>
  <dcterms:modified xsi:type="dcterms:W3CDTF">2009-05-18T01:44:52Z</dcterms:modified>
  <cp:category/>
  <cp:version/>
  <cp:contentType/>
  <cp:contentStatus/>
</cp:coreProperties>
</file>