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93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5６農家人口" localSheetId="0">'93'!$C$1:$J$95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 localSheetId="0">'93'!$C$1:$J$95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'[3]55'!#REF!</definedName>
    <definedName name="_72．市町村別農業粗生産額">'[3]56'!#REF!</definedName>
    <definedName name="_72．農業共済">'[2]51'!#REF!</definedName>
    <definedName name="_74．家畜共済">#REF!</definedName>
    <definedName name="_75．農業共同組合概況">#REF!</definedName>
    <definedName name="_76．肥料消費量の推移">'[2]53'!$A$1:$M$14</definedName>
    <definedName name="_79．主要樹種別_所有山林形態別素材生産量の推移">'[3]62'!#REF!</definedName>
    <definedName name="_81．製材品の出荷先別出荷量の推移">'[3]63'!#REF!</definedName>
    <definedName name="_82．林業粗生産額の推移">#REF!</definedName>
    <definedName name="_83._市町村別_乾しいたけ､竹材生産量">#REF!</definedName>
    <definedName name="_84．造林用苗木生産量">'[4]65'!#REF!</definedName>
    <definedName name="_86．森__林__組__合">'[4]67'!#REF!</definedName>
    <definedName name="_87．森__林__国__営__保__険">'[4]68'!#REF!</definedName>
    <definedName name="_88_7.水__________産__________業">#REF!</definedName>
    <definedName name="_9.建__________設__________業">'[1]94'!#REF!</definedName>
    <definedName name="_90．漁業地区別営体数">'[5]77B'!#REF!</definedName>
    <definedName name="_91．漁__業__生__産__額">'[5]79C'!#REF!</definedName>
    <definedName name="_92．魚_種_別_漁_獲_量">'[4]69'!#REF!</definedName>
    <definedName name="_93．漁業規模別漁獲量">'[4]70'!#REF!</definedName>
    <definedName name="_94．内水面漁業漁獲量">'[4]71'!#REF!</definedName>
    <definedName name="_9５．海__面__養__殖">'[4]72'!#REF!</definedName>
    <definedName name="_96．漁__船__保__険">'[4]73'!#REF!</definedName>
    <definedName name="_98．水_産_加_工_品_生_産_量">'[4]74'!#REF!</definedName>
    <definedName name="_Regression_Int" localSheetId="0" hidden="1">1</definedName>
    <definedName name="\a">#REF!</definedName>
    <definedName name="_xlnm.Print_Area" localSheetId="0">'93'!$A$1:$J$47,'93'!$A$49:$J$94</definedName>
    <definedName name="Print_Area_MI" localSheetId="0">'93'!$C$1:$J$50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<sst xmlns="http://schemas.openxmlformats.org/spreadsheetml/2006/main" count="555" uniqueCount="166">
  <si>
    <t xml:space="preserve"> 　　　　　　　　　　93.　　　 市　　　町　　　村　　　別　　　非　　　木　　  　造　　　家　　　屋　　　床　　　面　　　積</t>
  </si>
  <si>
    <t>　</t>
  </si>
  <si>
    <t xml:space="preserve">  (単位 平方メートル)</t>
  </si>
  <si>
    <t xml:space="preserve">            昭和43年1月1日</t>
  </si>
  <si>
    <t>市町村</t>
  </si>
  <si>
    <t>　総　　　　　　　　　　　　　数　　</t>
  </si>
  <si>
    <t xml:space="preserve"> 住      宅      ア      パ      ー      ト       </t>
  </si>
  <si>
    <t xml:space="preserve"> そ 　　　　　　  　の 　 　　　　 　　他  </t>
  </si>
  <si>
    <t>標示   番号</t>
  </si>
  <si>
    <t>総    数</t>
  </si>
  <si>
    <t>鉄　　骨         鉄    筋</t>
  </si>
  <si>
    <t>鉄　　筋</t>
  </si>
  <si>
    <t>鉄　  骨</t>
  </si>
  <si>
    <t>れ ん が</t>
  </si>
  <si>
    <t>コンクリー   トブロック</t>
  </si>
  <si>
    <t>コンクリー    トブロック</t>
  </si>
  <si>
    <t>総数</t>
  </si>
  <si>
    <t>総</t>
  </si>
  <si>
    <t>市部</t>
  </si>
  <si>
    <t>市</t>
  </si>
  <si>
    <t>郡部</t>
  </si>
  <si>
    <t>郡</t>
  </si>
  <si>
    <t>1</t>
  </si>
  <si>
    <t>大分市</t>
  </si>
  <si>
    <t>-</t>
  </si>
  <si>
    <t>2</t>
  </si>
  <si>
    <t>別府市</t>
  </si>
  <si>
    <t>3</t>
  </si>
  <si>
    <t>中津市</t>
  </si>
  <si>
    <t>4</t>
  </si>
  <si>
    <t>日田市</t>
  </si>
  <si>
    <t>5</t>
  </si>
  <si>
    <t>佐伯市</t>
  </si>
  <si>
    <t>6</t>
  </si>
  <si>
    <t>臼杵市</t>
  </si>
  <si>
    <t>7</t>
  </si>
  <si>
    <t>津久見市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</si>
  <si>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</si>
  <si>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</si>
  <si>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</si>
  <si>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</si>
  <si>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</si>
  <si>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</si>
  <si>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</si>
  <si>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</si>
  <si>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>11</t>
  </si>
  <si>
    <t>西国東郡</t>
  </si>
  <si>
    <t>西</t>
  </si>
  <si>
    <t>12</t>
  </si>
  <si>
    <t>大田村</t>
  </si>
  <si>
    <t>13</t>
  </si>
  <si>
    <t>真玉町</t>
  </si>
  <si>
    <t>14</t>
  </si>
  <si>
    <t>香々地町</t>
  </si>
  <si>
    <t>東国東郡</t>
  </si>
  <si>
    <t>東</t>
  </si>
  <si>
    <t>15</t>
  </si>
  <si>
    <t>国見町</t>
  </si>
  <si>
    <t>16</t>
  </si>
  <si>
    <t>姫島村</t>
  </si>
  <si>
    <t>17</t>
  </si>
  <si>
    <t>国東町</t>
  </si>
  <si>
    <t>18</t>
  </si>
  <si>
    <t>武蔵町</t>
  </si>
  <si>
    <t>19</t>
  </si>
  <si>
    <t>安岐町</t>
  </si>
  <si>
    <t>速見郡</t>
  </si>
  <si>
    <t>速</t>
  </si>
  <si>
    <t>20</t>
  </si>
  <si>
    <t>日出町</t>
  </si>
  <si>
    <t>21</t>
  </si>
  <si>
    <t>山香町</t>
  </si>
  <si>
    <t>大分郡</t>
  </si>
  <si>
    <t>大分</t>
  </si>
  <si>
    <t>22</t>
  </si>
  <si>
    <t>野津原町</t>
  </si>
  <si>
    <t>23</t>
  </si>
  <si>
    <t>挟間町</t>
  </si>
  <si>
    <t>24</t>
  </si>
  <si>
    <t>庄内町</t>
  </si>
  <si>
    <t>25</t>
  </si>
  <si>
    <t>湯布院町</t>
  </si>
  <si>
    <t>北海部郡</t>
  </si>
  <si>
    <t>北</t>
  </si>
  <si>
    <t>26</t>
  </si>
  <si>
    <t>佐賀関町</t>
  </si>
  <si>
    <t>南海部郡</t>
  </si>
  <si>
    <t>南</t>
  </si>
  <si>
    <t>27</t>
  </si>
  <si>
    <t>上浦町</t>
  </si>
  <si>
    <t>28</t>
  </si>
  <si>
    <t>弥生町</t>
  </si>
  <si>
    <t>29</t>
  </si>
  <si>
    <t>本匠村</t>
  </si>
  <si>
    <t>30</t>
  </si>
  <si>
    <t>宇目町</t>
  </si>
  <si>
    <t>31</t>
  </si>
  <si>
    <t>直川村</t>
  </si>
  <si>
    <t>32</t>
  </si>
  <si>
    <t>鶴見町</t>
  </si>
  <si>
    <t>33</t>
  </si>
  <si>
    <t>米水津村</t>
  </si>
  <si>
    <t>34</t>
  </si>
  <si>
    <t>蒲江町</t>
  </si>
  <si>
    <t>大野郡</t>
  </si>
  <si>
    <t>大野</t>
  </si>
  <si>
    <t>35</t>
  </si>
  <si>
    <t>野津町</t>
  </si>
  <si>
    <t>36</t>
  </si>
  <si>
    <t>三重町</t>
  </si>
  <si>
    <t>37</t>
  </si>
  <si>
    <t>清川村</t>
  </si>
  <si>
    <t>38</t>
  </si>
  <si>
    <t>緒方町</t>
  </si>
  <si>
    <t>39</t>
  </si>
  <si>
    <t>朝地町</t>
  </si>
  <si>
    <t>40</t>
  </si>
  <si>
    <t>大野町</t>
  </si>
  <si>
    <t>41</t>
  </si>
  <si>
    <t>千歳村</t>
  </si>
  <si>
    <t>42</t>
  </si>
  <si>
    <t>犬飼町</t>
  </si>
  <si>
    <t>直入郡</t>
  </si>
  <si>
    <t>直</t>
  </si>
  <si>
    <t>43</t>
  </si>
  <si>
    <t>荻町</t>
  </si>
  <si>
    <t>44</t>
  </si>
  <si>
    <t>久住町</t>
  </si>
  <si>
    <t>45</t>
  </si>
  <si>
    <t>直入町</t>
  </si>
  <si>
    <t>玖珠郡</t>
  </si>
  <si>
    <t>玖</t>
  </si>
  <si>
    <t>46</t>
  </si>
  <si>
    <t>九重町</t>
  </si>
  <si>
    <t>47</t>
  </si>
  <si>
    <t>玖珠町</t>
  </si>
  <si>
    <t>日田郡</t>
  </si>
  <si>
    <t>日</t>
  </si>
  <si>
    <t>48</t>
  </si>
  <si>
    <t>前津江村</t>
  </si>
  <si>
    <t>49</t>
  </si>
  <si>
    <t>中津江村</t>
  </si>
  <si>
    <t>50</t>
  </si>
  <si>
    <t>上津江村</t>
  </si>
  <si>
    <t>51</t>
  </si>
  <si>
    <t>大山町</t>
  </si>
  <si>
    <t>52</t>
  </si>
  <si>
    <t>天瀬町</t>
  </si>
  <si>
    <t>下毛郡</t>
  </si>
  <si>
    <t>下</t>
  </si>
  <si>
    <t>53</t>
  </si>
  <si>
    <t>三光村</t>
  </si>
  <si>
    <t>54</t>
  </si>
  <si>
    <t>本耶馬渓町</t>
  </si>
  <si>
    <t>55</t>
  </si>
  <si>
    <t>耶馬渓町</t>
  </si>
  <si>
    <t>56</t>
  </si>
  <si>
    <t>山国町</t>
  </si>
  <si>
    <t>宇佐郡</t>
  </si>
  <si>
    <t>宇</t>
  </si>
  <si>
    <t>57</t>
  </si>
  <si>
    <t>院内町</t>
  </si>
  <si>
    <t>58</t>
  </si>
  <si>
    <t>安心院町</t>
  </si>
  <si>
    <t xml:space="preserve">  資料：県地方課</t>
  </si>
  <si>
    <t xml:space="preserve">  注 「固定資産税概要調書」の課税面積である。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</si>
</sst>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  <numFmt numFmtId="178" formatCode="_-* #,##0_-;\-* #,##0_-;_-* &quot;-&quot;_-;_-@_-"/>
    <numFmt numFmtId="179" formatCode="0;[Red]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176" fontId="19" fillId="0" borderId="0" xfId="60" applyNumberFormat="1" applyFont="1" applyFill="1" applyAlignment="1" applyProtection="1">
      <alignment horizontal="left" vertical="center"/>
      <protection locked="0"/>
    </xf>
    <xf numFmtId="176" fontId="22" fillId="0" borderId="0" xfId="60" applyNumberFormat="1" applyFont="1" applyFill="1" applyAlignment="1" applyProtection="1">
      <alignment vertical="center"/>
      <protection/>
    </xf>
    <xf numFmtId="177" fontId="22" fillId="0" borderId="10" xfId="0" applyNumberFormat="1" applyFont="1" applyFill="1" applyBorder="1" applyAlignment="1" applyProtection="1">
      <alignment vertical="center"/>
      <protection locked="0"/>
    </xf>
    <xf numFmtId="176" fontId="22" fillId="0" borderId="10" xfId="60" applyNumberFormat="1" applyFont="1" applyFill="1" applyBorder="1" applyAlignment="1" applyProtection="1">
      <alignment vertical="center"/>
      <protection/>
    </xf>
    <xf numFmtId="0" fontId="22" fillId="0" borderId="10" xfId="60" applyFont="1" applyFill="1" applyBorder="1" applyAlignment="1" applyProtection="1">
      <alignment vertical="center"/>
      <protection locked="0"/>
    </xf>
    <xf numFmtId="49" fontId="22" fillId="0" borderId="10" xfId="60" applyNumberFormat="1" applyFont="1" applyFill="1" applyBorder="1" applyAlignment="1" applyProtection="1">
      <alignment horizontal="center" vertical="center"/>
      <protection locked="0"/>
    </xf>
    <xf numFmtId="49" fontId="22" fillId="0" borderId="10" xfId="60" applyNumberFormat="1" applyFont="1" applyFill="1" applyBorder="1" applyAlignment="1" applyProtection="1">
      <alignment horizontal="center" vertical="center"/>
      <protection locked="0"/>
    </xf>
    <xf numFmtId="49" fontId="22" fillId="0" borderId="11" xfId="60" applyNumberFormat="1" applyFont="1" applyFill="1" applyBorder="1" applyAlignment="1" applyProtection="1">
      <alignment horizontal="distributed" vertical="center"/>
      <protection locked="0"/>
    </xf>
    <xf numFmtId="49" fontId="22" fillId="0" borderId="12" xfId="60" applyNumberFormat="1" applyFont="1" applyFill="1" applyBorder="1" applyAlignment="1" applyProtection="1">
      <alignment horizontal="distributed" vertical="center"/>
      <protection locked="0"/>
    </xf>
    <xf numFmtId="0" fontId="22" fillId="0" borderId="13" xfId="60" applyFont="1" applyFill="1" applyBorder="1" applyAlignment="1" applyProtection="1">
      <alignment horizontal="center" vertical="center"/>
      <protection locked="0"/>
    </xf>
    <xf numFmtId="0" fontId="22" fillId="0" borderId="14" xfId="60" applyFont="1" applyFill="1" applyBorder="1" applyAlignment="1" applyProtection="1">
      <alignment horizontal="center" vertical="center"/>
      <protection locked="0"/>
    </xf>
    <xf numFmtId="0" fontId="22" fillId="0" borderId="15" xfId="60" applyFont="1" applyFill="1" applyBorder="1" applyAlignment="1" applyProtection="1">
      <alignment horizontal="center" vertical="center"/>
      <protection locked="0"/>
    </xf>
    <xf numFmtId="49" fontId="22" fillId="0" borderId="16" xfId="60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60" applyNumberFormat="1" applyFont="1" applyFill="1" applyBorder="1" applyAlignment="1" applyProtection="1">
      <alignment horizontal="distributed" vertical="center"/>
      <protection locked="0"/>
    </xf>
    <xf numFmtId="49" fontId="22" fillId="0" borderId="17" xfId="60" applyNumberFormat="1" applyFont="1" applyFill="1" applyBorder="1" applyAlignment="1" applyProtection="1">
      <alignment horizontal="distributed" vertical="center"/>
      <protection locked="0"/>
    </xf>
    <xf numFmtId="0" fontId="22" fillId="0" borderId="18" xfId="60" applyFont="1" applyFill="1" applyBorder="1" applyAlignment="1" applyProtection="1">
      <alignment horizontal="center" vertical="center"/>
      <protection locked="0"/>
    </xf>
    <xf numFmtId="0" fontId="22" fillId="0" borderId="18" xfId="60" applyFont="1" applyFill="1" applyBorder="1" applyAlignment="1" applyProtection="1">
      <alignment horizontal="center" vertical="center" wrapText="1"/>
      <protection locked="0"/>
    </xf>
    <xf numFmtId="49" fontId="22" fillId="0" borderId="18" xfId="0" applyNumberFormat="1" applyFont="1" applyFill="1" applyBorder="1" applyAlignment="1">
      <alignment horizontal="center" vertical="center"/>
    </xf>
    <xf numFmtId="0" fontId="22" fillId="0" borderId="18" xfId="60" applyFont="1" applyFill="1" applyBorder="1" applyAlignment="1" applyProtection="1">
      <alignment vertical="center" wrapText="1"/>
      <protection locked="0"/>
    </xf>
    <xf numFmtId="0" fontId="22" fillId="0" borderId="19" xfId="60" applyFont="1" applyFill="1" applyBorder="1" applyAlignment="1" applyProtection="1">
      <alignment horizontal="center" vertical="center" wrapText="1"/>
      <protection locked="0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 wrapText="1"/>
    </xf>
    <xf numFmtId="49" fontId="22" fillId="0" borderId="22" xfId="60" applyNumberFormat="1" applyFont="1" applyFill="1" applyBorder="1" applyAlignment="1" applyProtection="1">
      <alignment horizontal="distributed" vertical="center"/>
      <protection locked="0"/>
    </xf>
    <xf numFmtId="49" fontId="22" fillId="0" borderId="23" xfId="60" applyNumberFormat="1" applyFont="1" applyFill="1" applyBorder="1" applyAlignment="1" applyProtection="1">
      <alignment horizontal="distributed" vertical="center"/>
      <protection locked="0"/>
    </xf>
    <xf numFmtId="0" fontId="22" fillId="0" borderId="24" xfId="60" applyFont="1" applyFill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 horizontal="center" vertical="center" wrapText="1"/>
    </xf>
    <xf numFmtId="49" fontId="22" fillId="0" borderId="24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/>
    </xf>
    <xf numFmtId="49" fontId="22" fillId="0" borderId="25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3" fillId="0" borderId="21" xfId="6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/>
    </xf>
    <xf numFmtId="0" fontId="23" fillId="0" borderId="0" xfId="6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176" fontId="23" fillId="0" borderId="0" xfId="60" applyNumberFormat="1" applyFont="1" applyFill="1" applyAlignment="1" applyProtection="1">
      <alignment vertical="center"/>
      <protection/>
    </xf>
    <xf numFmtId="49" fontId="24" fillId="0" borderId="0" xfId="60" applyNumberFormat="1" applyFont="1" applyFill="1" applyBorder="1" applyAlignment="1" applyProtection="1">
      <alignment horizontal="distributed" vertical="center"/>
      <protection locked="0"/>
    </xf>
    <xf numFmtId="49" fontId="24" fillId="0" borderId="17" xfId="60" applyNumberFormat="1" applyFont="1" applyFill="1" applyBorder="1" applyAlignment="1" applyProtection="1">
      <alignment horizontal="distributed" vertical="center"/>
      <protection locked="0"/>
    </xf>
    <xf numFmtId="3" fontId="24" fillId="0" borderId="0" xfId="60" applyNumberFormat="1" applyFont="1" applyFill="1" applyBorder="1" applyAlignment="1" applyProtection="1">
      <alignment horizontal="right" vertical="center"/>
      <protection/>
    </xf>
    <xf numFmtId="176" fontId="24" fillId="0" borderId="21" xfId="60" applyNumberFormat="1" applyFont="1" applyFill="1" applyBorder="1" applyAlignment="1" applyProtection="1">
      <alignment horizontal="center" vertical="center"/>
      <protection locked="0"/>
    </xf>
    <xf numFmtId="176" fontId="24" fillId="0" borderId="0" xfId="60" applyNumberFormat="1" applyFont="1" applyFill="1" applyAlignment="1" applyProtection="1">
      <alignment vertical="center"/>
      <protection/>
    </xf>
    <xf numFmtId="49" fontId="24" fillId="0" borderId="0" xfId="60" applyNumberFormat="1" applyFont="1" applyFill="1" applyAlignment="1" applyProtection="1">
      <alignment horizontal="center" vertical="center"/>
      <protection/>
    </xf>
    <xf numFmtId="49" fontId="24" fillId="0" borderId="17" xfId="60" applyNumberFormat="1" applyFont="1" applyFill="1" applyBorder="1" applyAlignment="1" applyProtection="1">
      <alignment horizontal="center" vertical="center"/>
      <protection/>
    </xf>
    <xf numFmtId="3" fontId="24" fillId="0" borderId="21" xfId="60" applyNumberFormat="1" applyFont="1" applyFill="1" applyBorder="1" applyAlignment="1" applyProtection="1">
      <alignment horizontal="right" vertical="center"/>
      <protection locked="0"/>
    </xf>
    <xf numFmtId="3" fontId="24" fillId="0" borderId="0" xfId="60" applyNumberFormat="1" applyFont="1" applyFill="1" applyBorder="1" applyAlignment="1" applyProtection="1">
      <alignment horizontal="right" vertical="center"/>
      <protection locked="0"/>
    </xf>
    <xf numFmtId="3" fontId="24" fillId="0" borderId="21" xfId="60" applyNumberFormat="1" applyFont="1" applyFill="1" applyBorder="1" applyAlignment="1" applyProtection="1">
      <alignment horizontal="right" vertical="center"/>
      <protection/>
    </xf>
    <xf numFmtId="49" fontId="24" fillId="0" borderId="0" xfId="60" applyNumberFormat="1" applyFont="1" applyFill="1" applyAlignment="1" applyProtection="1">
      <alignment horizontal="distributed" vertical="center"/>
      <protection/>
    </xf>
    <xf numFmtId="49" fontId="24" fillId="0" borderId="17" xfId="60" applyNumberFormat="1" applyFont="1" applyFill="1" applyBorder="1" applyAlignment="1" applyProtection="1">
      <alignment horizontal="distributed" vertical="center"/>
      <protection/>
    </xf>
    <xf numFmtId="178" fontId="24" fillId="0" borderId="0" xfId="60" applyNumberFormat="1" applyFont="1" applyFill="1" applyBorder="1" applyAlignment="1" applyProtection="1">
      <alignment horizontal="distributed" vertical="center"/>
      <protection/>
    </xf>
    <xf numFmtId="49" fontId="22" fillId="0" borderId="0" xfId="60" applyNumberFormat="1" applyFont="1" applyFill="1" applyAlignment="1" applyProtection="1">
      <alignment horizontal="center" vertical="center"/>
      <protection/>
    </xf>
    <xf numFmtId="49" fontId="22" fillId="0" borderId="17" xfId="60" applyNumberFormat="1" applyFont="1" applyFill="1" applyBorder="1" applyAlignment="1" applyProtection="1">
      <alignment horizontal="center" vertical="center"/>
      <protection/>
    </xf>
    <xf numFmtId="3" fontId="22" fillId="0" borderId="21" xfId="60" applyNumberFormat="1" applyFont="1" applyFill="1" applyBorder="1" applyAlignment="1" applyProtection="1">
      <alignment horizontal="right" vertical="center"/>
      <protection locked="0"/>
    </xf>
    <xf numFmtId="3" fontId="22" fillId="0" borderId="0" xfId="60" applyNumberFormat="1" applyFont="1" applyFill="1" applyBorder="1" applyAlignment="1" applyProtection="1">
      <alignment horizontal="right" vertical="center"/>
      <protection locked="0"/>
    </xf>
    <xf numFmtId="3" fontId="22" fillId="0" borderId="0" xfId="60" applyNumberFormat="1" applyFont="1" applyFill="1" applyAlignment="1" applyProtection="1">
      <alignment horizontal="right" vertical="center"/>
      <protection locked="0"/>
    </xf>
    <xf numFmtId="176" fontId="22" fillId="0" borderId="21" xfId="60" applyNumberFormat="1" applyFont="1" applyFill="1" applyBorder="1" applyAlignment="1" applyProtection="1">
      <alignment horizontal="center" vertical="center"/>
      <protection locked="0"/>
    </xf>
    <xf numFmtId="49" fontId="22" fillId="0" borderId="0" xfId="60" applyNumberFormat="1" applyFont="1" applyFill="1" applyAlignment="1" applyProtection="1">
      <alignment horizontal="center" vertical="center"/>
      <protection/>
    </xf>
    <xf numFmtId="49" fontId="22" fillId="0" borderId="0" xfId="60" applyNumberFormat="1" applyFont="1" applyFill="1" applyAlignment="1" applyProtection="1">
      <alignment horizontal="distributed" vertical="center"/>
      <protection/>
    </xf>
    <xf numFmtId="49" fontId="22" fillId="0" borderId="17" xfId="60" applyNumberFormat="1" applyFont="1" applyFill="1" applyBorder="1" applyAlignment="1" applyProtection="1">
      <alignment horizontal="distributed" vertical="center"/>
      <protection/>
    </xf>
    <xf numFmtId="3" fontId="22" fillId="0" borderId="21" xfId="60" applyNumberFormat="1" applyFont="1" applyFill="1" applyBorder="1" applyAlignment="1" applyProtection="1">
      <alignment horizontal="right" vertical="center"/>
      <protection/>
    </xf>
    <xf numFmtId="179" fontId="22" fillId="0" borderId="21" xfId="60" applyNumberFormat="1" applyFont="1" applyFill="1" applyBorder="1" applyAlignment="1" applyProtection="1" quotePrefix="1">
      <alignment horizontal="center" vertical="center"/>
      <protection locked="0"/>
    </xf>
    <xf numFmtId="176" fontId="22" fillId="0" borderId="21" xfId="60" applyNumberFormat="1" applyFont="1" applyFill="1" applyBorder="1" applyAlignment="1" applyProtection="1" quotePrefix="1">
      <alignment horizontal="center" vertical="center"/>
      <protection locked="0"/>
    </xf>
    <xf numFmtId="49" fontId="22" fillId="0" borderId="0" xfId="60" applyNumberFormat="1" applyFont="1" applyFill="1" applyBorder="1" applyAlignment="1" applyProtection="1">
      <alignment horizontal="center" vertical="center"/>
      <protection/>
    </xf>
    <xf numFmtId="3" fontId="22" fillId="0" borderId="0" xfId="60" applyNumberFormat="1" applyFont="1" applyFill="1" applyBorder="1" applyAlignment="1" applyProtection="1">
      <alignment horizontal="right" vertical="center"/>
      <protection/>
    </xf>
    <xf numFmtId="49" fontId="24" fillId="0" borderId="0" xfId="60" applyNumberFormat="1" applyFont="1" applyFill="1" applyAlignment="1" applyProtection="1">
      <alignment horizontal="center" vertical="center"/>
      <protection/>
    </xf>
    <xf numFmtId="176" fontId="24" fillId="0" borderId="21" xfId="60" applyNumberFormat="1" applyFont="1" applyFill="1" applyBorder="1" applyAlignment="1" applyProtection="1">
      <alignment horizontal="center" vertical="center"/>
      <protection/>
    </xf>
    <xf numFmtId="49" fontId="22" fillId="0" borderId="17" xfId="60" applyNumberFormat="1" applyFont="1" applyFill="1" applyBorder="1" applyAlignment="1" applyProtection="1">
      <alignment horizontal="distributed" vertical="center"/>
      <protection locked="0"/>
    </xf>
    <xf numFmtId="178" fontId="22" fillId="0" borderId="0" xfId="60" applyNumberFormat="1" applyFont="1" applyFill="1" applyAlignment="1" applyProtection="1">
      <alignment horizontal="distributed" vertical="center"/>
      <protection locked="0"/>
    </xf>
    <xf numFmtId="49" fontId="22" fillId="0" borderId="0" xfId="60" applyNumberFormat="1" applyFont="1" applyFill="1" applyBorder="1" applyAlignment="1" applyProtection="1">
      <alignment horizontal="distributed" vertical="center"/>
      <protection locked="0"/>
    </xf>
    <xf numFmtId="49" fontId="24" fillId="0" borderId="0" xfId="60" applyNumberFormat="1" applyFont="1" applyFill="1" applyBorder="1" applyAlignment="1" applyProtection="1">
      <alignment horizontal="center" vertical="center"/>
      <protection/>
    </xf>
    <xf numFmtId="49" fontId="24" fillId="0" borderId="0" xfId="60" applyNumberFormat="1" applyFont="1" applyFill="1" applyBorder="1" applyAlignment="1" applyProtection="1">
      <alignment horizontal="distributed" vertical="center"/>
      <protection/>
    </xf>
    <xf numFmtId="176" fontId="24" fillId="0" borderId="0" xfId="60" applyNumberFormat="1" applyFont="1" applyFill="1" applyBorder="1" applyAlignment="1" applyProtection="1">
      <alignment vertical="center"/>
      <protection/>
    </xf>
    <xf numFmtId="49" fontId="22" fillId="0" borderId="0" xfId="60" applyNumberFormat="1" applyFont="1" applyFill="1" applyBorder="1" applyAlignment="1" applyProtection="1">
      <alignment horizontal="center" vertical="center"/>
      <protection/>
    </xf>
    <xf numFmtId="179" fontId="22" fillId="0" borderId="21" xfId="60" applyNumberFormat="1" applyFont="1" applyFill="1" applyBorder="1" applyAlignment="1" applyProtection="1">
      <alignment horizontal="center" vertical="center"/>
      <protection locked="0"/>
    </xf>
    <xf numFmtId="178" fontId="22" fillId="0" borderId="21" xfId="60" applyNumberFormat="1" applyFont="1" applyFill="1" applyBorder="1" applyAlignment="1" applyProtection="1">
      <alignment horizontal="distributed" vertical="center"/>
      <protection/>
    </xf>
    <xf numFmtId="49" fontId="22" fillId="0" borderId="0" xfId="60" applyNumberFormat="1" applyFont="1" applyFill="1" applyBorder="1" applyAlignment="1" applyProtection="1">
      <alignment vertical="center"/>
      <protection locked="0"/>
    </xf>
    <xf numFmtId="49" fontId="22" fillId="0" borderId="22" xfId="60" applyNumberFormat="1" applyFont="1" applyFill="1" applyBorder="1" applyAlignment="1" applyProtection="1">
      <alignment horizontal="center" vertical="center"/>
      <protection/>
    </xf>
    <xf numFmtId="49" fontId="22" fillId="0" borderId="23" xfId="60" applyNumberFormat="1" applyFont="1" applyFill="1" applyBorder="1" applyAlignment="1" applyProtection="1">
      <alignment horizontal="center" vertical="center"/>
      <protection/>
    </xf>
    <xf numFmtId="176" fontId="22" fillId="0" borderId="25" xfId="60" applyNumberFormat="1" applyFont="1" applyFill="1" applyBorder="1" applyAlignment="1" applyProtection="1">
      <alignment vertical="center"/>
      <protection/>
    </xf>
    <xf numFmtId="176" fontId="22" fillId="0" borderId="22" xfId="60" applyNumberFormat="1" applyFont="1" applyFill="1" applyBorder="1" applyAlignment="1" applyProtection="1">
      <alignment vertical="center"/>
      <protection locked="0"/>
    </xf>
    <xf numFmtId="176" fontId="22" fillId="0" borderId="22" xfId="60" applyNumberFormat="1" applyFont="1" applyFill="1" applyBorder="1" applyAlignment="1" applyProtection="1">
      <alignment vertical="center"/>
      <protection/>
    </xf>
    <xf numFmtId="176" fontId="22" fillId="0" borderId="22" xfId="60" applyNumberFormat="1" applyFont="1" applyFill="1" applyBorder="1" applyAlignment="1" applyProtection="1">
      <alignment horizontal="right" vertical="center"/>
      <protection locked="0"/>
    </xf>
    <xf numFmtId="176" fontId="22" fillId="0" borderId="23" xfId="60" applyNumberFormat="1" applyFont="1" applyFill="1" applyBorder="1" applyAlignment="1" applyProtection="1">
      <alignment horizontal="right" vertical="center"/>
      <protection locked="0"/>
    </xf>
    <xf numFmtId="176" fontId="22" fillId="0" borderId="0" xfId="60" applyNumberFormat="1" applyFont="1" applyFill="1" applyAlignment="1" applyProtection="1">
      <alignment vertical="center"/>
      <protection locked="0"/>
    </xf>
    <xf numFmtId="176" fontId="22" fillId="0" borderId="0" xfId="60" applyNumberFormat="1" applyFont="1" applyFill="1" applyBorder="1" applyAlignment="1" applyProtection="1">
      <alignment vertical="center"/>
      <protection locked="0"/>
    </xf>
    <xf numFmtId="176" fontId="22" fillId="0" borderId="0" xfId="60" applyNumberFormat="1" applyFont="1" applyFill="1" applyBorder="1" applyAlignment="1" applyProtection="1">
      <alignment vertical="center"/>
      <protection/>
    </xf>
    <xf numFmtId="49" fontId="22" fillId="0" borderId="0" xfId="60" applyNumberFormat="1" applyFont="1" applyFill="1" applyAlignment="1" applyProtection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8&#24314;&#35373;&#26989;86-9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8-6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5-7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7&#37489;&#24037;&#26989;76-8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7"/>
      <sheetName val="88"/>
      <sheetName val="89"/>
      <sheetName val="90"/>
      <sheetName val="91"/>
      <sheetName val="92"/>
      <sheetName val="93"/>
      <sheetName val="94"/>
      <sheetName val="95Ａ"/>
      <sheetName val="95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58"/>
  <sheetViews>
    <sheetView tabSelected="1" zoomScalePageLayoutView="0" workbookViewId="0" topLeftCell="A1">
      <selection activeCell="A1" sqref="A1:V1"/>
    </sheetView>
  </sheetViews>
  <sheetFormatPr defaultColWidth="15.25390625" defaultRowHeight="12" customHeight="1"/>
  <cols>
    <col min="1" max="1" width="2.75390625" style="2" customWidth="1"/>
    <col min="2" max="2" width="2.25390625" style="2" customWidth="1"/>
    <col min="3" max="3" width="10.75390625" style="2" customWidth="1"/>
    <col min="4" max="21" width="10.25390625" style="2" customWidth="1"/>
    <col min="22" max="22" width="5.75390625" style="2" customWidth="1"/>
    <col min="23" max="16384" width="15.25390625" style="2" customWidth="1"/>
  </cols>
  <sheetData>
    <row r="1" spans="1:23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 t="s">
        <v>1</v>
      </c>
    </row>
    <row r="2" spans="1:22" ht="12.75" customHeight="1" thickBot="1">
      <c r="A2" s="3" t="s">
        <v>2</v>
      </c>
      <c r="B2" s="3"/>
      <c r="C2" s="4"/>
      <c r="D2" s="5"/>
      <c r="E2" s="5"/>
      <c r="F2" s="5"/>
      <c r="G2" s="5"/>
      <c r="H2" s="6"/>
      <c r="I2" s="6"/>
      <c r="T2" s="7" t="s">
        <v>3</v>
      </c>
      <c r="U2" s="7"/>
      <c r="V2" s="7"/>
    </row>
    <row r="3" spans="1:22" ht="12" customHeight="1" thickTop="1">
      <c r="A3" s="8" t="s">
        <v>4</v>
      </c>
      <c r="B3" s="8"/>
      <c r="C3" s="9"/>
      <c r="D3" s="10" t="s">
        <v>5</v>
      </c>
      <c r="E3" s="11"/>
      <c r="F3" s="11"/>
      <c r="G3" s="11"/>
      <c r="H3" s="11"/>
      <c r="I3" s="12"/>
      <c r="J3" s="10" t="s">
        <v>6</v>
      </c>
      <c r="K3" s="11"/>
      <c r="L3" s="11"/>
      <c r="M3" s="11"/>
      <c r="N3" s="11"/>
      <c r="O3" s="12"/>
      <c r="P3" s="10" t="s">
        <v>7</v>
      </c>
      <c r="Q3" s="11"/>
      <c r="R3" s="11"/>
      <c r="S3" s="11"/>
      <c r="T3" s="11"/>
      <c r="U3" s="12"/>
      <c r="V3" s="13" t="s">
        <v>8</v>
      </c>
    </row>
    <row r="4" spans="1:22" ht="12" customHeight="1">
      <c r="A4" s="14"/>
      <c r="B4" s="14"/>
      <c r="C4" s="15"/>
      <c r="D4" s="16" t="s">
        <v>9</v>
      </c>
      <c r="E4" s="17" t="s">
        <v>10</v>
      </c>
      <c r="F4" s="18" t="s">
        <v>11</v>
      </c>
      <c r="G4" s="16" t="s">
        <v>12</v>
      </c>
      <c r="H4" s="18" t="s">
        <v>13</v>
      </c>
      <c r="I4" s="19" t="s">
        <v>14</v>
      </c>
      <c r="J4" s="16" t="s">
        <v>9</v>
      </c>
      <c r="K4" s="20" t="s">
        <v>10</v>
      </c>
      <c r="L4" s="21" t="s">
        <v>11</v>
      </c>
      <c r="M4" s="16" t="s">
        <v>12</v>
      </c>
      <c r="N4" s="18" t="s">
        <v>13</v>
      </c>
      <c r="O4" s="19" t="s">
        <v>14</v>
      </c>
      <c r="P4" s="16" t="s">
        <v>9</v>
      </c>
      <c r="Q4" s="17" t="s">
        <v>10</v>
      </c>
      <c r="R4" s="18" t="s">
        <v>11</v>
      </c>
      <c r="S4" s="16" t="s">
        <v>12</v>
      </c>
      <c r="T4" s="18" t="s">
        <v>13</v>
      </c>
      <c r="U4" s="19" t="s">
        <v>15</v>
      </c>
      <c r="V4" s="22"/>
    </row>
    <row r="5" spans="1:22" ht="12" customHeight="1">
      <c r="A5" s="23"/>
      <c r="B5" s="23"/>
      <c r="C5" s="24"/>
      <c r="D5" s="25"/>
      <c r="E5" s="26"/>
      <c r="F5" s="27"/>
      <c r="G5" s="25"/>
      <c r="H5" s="27"/>
      <c r="I5" s="28"/>
      <c r="J5" s="25"/>
      <c r="K5" s="29"/>
      <c r="L5" s="30"/>
      <c r="M5" s="25"/>
      <c r="N5" s="27"/>
      <c r="O5" s="28"/>
      <c r="P5" s="25"/>
      <c r="Q5" s="26"/>
      <c r="R5" s="27"/>
      <c r="S5" s="25"/>
      <c r="T5" s="27"/>
      <c r="U5" s="28"/>
      <c r="V5" s="31"/>
    </row>
    <row r="6" spans="1:22" s="40" customFormat="1" ht="6" customHeight="1">
      <c r="A6" s="32"/>
      <c r="B6" s="32"/>
      <c r="C6" s="33"/>
      <c r="D6" s="34"/>
      <c r="E6" s="35"/>
      <c r="F6" s="36"/>
      <c r="G6" s="37"/>
      <c r="H6" s="36"/>
      <c r="I6" s="38"/>
      <c r="J6" s="37"/>
      <c r="K6" s="35"/>
      <c r="L6" s="36"/>
      <c r="M6" s="37"/>
      <c r="N6" s="36"/>
      <c r="O6" s="38"/>
      <c r="P6" s="37"/>
      <c r="Q6" s="35"/>
      <c r="R6" s="36"/>
      <c r="S6" s="37"/>
      <c r="T6" s="36"/>
      <c r="U6" s="38"/>
      <c r="V6" s="39"/>
    </row>
    <row r="7" spans="1:22" s="45" customFormat="1" ht="12.75" customHeight="1">
      <c r="A7" s="41" t="s">
        <v>16</v>
      </c>
      <c r="B7" s="41"/>
      <c r="C7" s="42"/>
      <c r="D7" s="43">
        <v>3763921</v>
      </c>
      <c r="E7" s="43">
        <f aca="true" t="shared" si="0" ref="E7:U7">SUM(E9:E11)</f>
        <v>178434</v>
      </c>
      <c r="F7" s="43">
        <f t="shared" si="0"/>
        <v>1374377</v>
      </c>
      <c r="G7" s="43">
        <f t="shared" si="0"/>
        <v>1505259</v>
      </c>
      <c r="H7" s="43">
        <f t="shared" si="0"/>
        <v>53381</v>
      </c>
      <c r="I7" s="43">
        <f t="shared" si="0"/>
        <v>652470</v>
      </c>
      <c r="J7" s="43">
        <f t="shared" si="0"/>
        <v>817786</v>
      </c>
      <c r="K7" s="43">
        <v>6204</v>
      </c>
      <c r="L7" s="43">
        <v>406916</v>
      </c>
      <c r="M7" s="43">
        <v>91522</v>
      </c>
      <c r="N7" s="43">
        <f t="shared" si="0"/>
        <v>261</v>
      </c>
      <c r="O7" s="43">
        <f t="shared" si="0"/>
        <v>312883</v>
      </c>
      <c r="P7" s="43">
        <v>2946134</v>
      </c>
      <c r="Q7" s="43">
        <f t="shared" si="0"/>
        <v>172230</v>
      </c>
      <c r="R7" s="43">
        <f t="shared" si="0"/>
        <v>967461</v>
      </c>
      <c r="S7" s="43">
        <v>1413737</v>
      </c>
      <c r="T7" s="43">
        <f t="shared" si="0"/>
        <v>53120</v>
      </c>
      <c r="U7" s="43">
        <f t="shared" si="0"/>
        <v>339587</v>
      </c>
      <c r="V7" s="44" t="s">
        <v>17</v>
      </c>
    </row>
    <row r="8" spans="1:22" s="45" customFormat="1" ht="12" customHeight="1">
      <c r="A8" s="46"/>
      <c r="B8" s="46"/>
      <c r="C8" s="47"/>
      <c r="D8" s="48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4"/>
    </row>
    <row r="9" spans="1:22" s="45" customFormat="1" ht="12" customHeight="1">
      <c r="A9" s="41" t="s">
        <v>18</v>
      </c>
      <c r="B9" s="41"/>
      <c r="C9" s="42"/>
      <c r="D9" s="50">
        <v>3152701</v>
      </c>
      <c r="E9" s="43">
        <v>167092</v>
      </c>
      <c r="F9" s="43">
        <v>1192590</v>
      </c>
      <c r="G9" s="43">
        <v>1288749</v>
      </c>
      <c r="H9" s="43">
        <v>48345</v>
      </c>
      <c r="I9" s="43">
        <v>455925</v>
      </c>
      <c r="J9" s="43">
        <v>646496</v>
      </c>
      <c r="K9" s="43">
        <v>6206</v>
      </c>
      <c r="L9" s="43">
        <v>333967</v>
      </c>
      <c r="M9" s="43">
        <v>76864</v>
      </c>
      <c r="N9" s="43">
        <f>SUM(N13:N23)</f>
        <v>132</v>
      </c>
      <c r="O9" s="43">
        <f>SUM(O13:O23)</f>
        <v>229330</v>
      </c>
      <c r="P9" s="43">
        <v>2506205</v>
      </c>
      <c r="Q9" s="43">
        <v>160888</v>
      </c>
      <c r="R9" s="43">
        <v>858624</v>
      </c>
      <c r="S9" s="43">
        <v>1211885</v>
      </c>
      <c r="T9" s="43">
        <v>48213</v>
      </c>
      <c r="U9" s="43">
        <f>SUM(U13:U23)</f>
        <v>226595</v>
      </c>
      <c r="V9" s="44" t="s">
        <v>19</v>
      </c>
    </row>
    <row r="10" spans="1:22" s="45" customFormat="1" ht="12" customHeight="1">
      <c r="A10" s="51"/>
      <c r="B10" s="51"/>
      <c r="C10" s="52"/>
      <c r="D10" s="50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4"/>
    </row>
    <row r="11" spans="1:22" s="45" customFormat="1" ht="12" customHeight="1">
      <c r="A11" s="41" t="s">
        <v>20</v>
      </c>
      <c r="B11" s="41"/>
      <c r="C11" s="42"/>
      <c r="D11" s="43">
        <v>611219</v>
      </c>
      <c r="E11" s="43">
        <v>11342</v>
      </c>
      <c r="F11" s="43">
        <v>181787</v>
      </c>
      <c r="G11" s="43">
        <v>216510</v>
      </c>
      <c r="H11" s="43">
        <v>5036</v>
      </c>
      <c r="I11" s="43">
        <v>196545</v>
      </c>
      <c r="J11" s="43">
        <v>171290</v>
      </c>
      <c r="K11" s="53">
        <f>SUM(K25,K30,K37,K41,K47,K50,K60,K70,K75,K79,K86,K92)</f>
        <v>0</v>
      </c>
      <c r="L11" s="43">
        <v>72950</v>
      </c>
      <c r="M11" s="43">
        <v>14659</v>
      </c>
      <c r="N11" s="43">
        <f>SUM(N25,N30,N37,N41,N47,N50,N60,N70,N75,N79,N86,N92)</f>
        <v>129</v>
      </c>
      <c r="O11" s="43">
        <v>83553</v>
      </c>
      <c r="P11" s="43">
        <v>439930</v>
      </c>
      <c r="Q11" s="43">
        <f>SUM(Q25,Q30,Q37,Q41,Q47,Q50,Q60,Q70,Q75,Q79,Q86,Q92)</f>
        <v>11342</v>
      </c>
      <c r="R11" s="43">
        <v>108837</v>
      </c>
      <c r="S11" s="43">
        <v>201851</v>
      </c>
      <c r="T11" s="43">
        <v>4907</v>
      </c>
      <c r="U11" s="43">
        <v>112992</v>
      </c>
      <c r="V11" s="44" t="s">
        <v>21</v>
      </c>
    </row>
    <row r="12" spans="1:22" ht="12" customHeight="1">
      <c r="A12" s="54"/>
      <c r="B12" s="54"/>
      <c r="C12" s="55"/>
      <c r="D12" s="56"/>
      <c r="E12" s="57"/>
      <c r="F12" s="57"/>
      <c r="G12" s="57"/>
      <c r="H12" s="57"/>
      <c r="I12" s="57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9"/>
    </row>
    <row r="13" spans="1:22" ht="12" customHeight="1">
      <c r="A13" s="60" t="s">
        <v>22</v>
      </c>
      <c r="B13" s="61" t="s">
        <v>23</v>
      </c>
      <c r="C13" s="62"/>
      <c r="D13" s="63">
        <f>SUM(E13:I13)</f>
        <v>1426976</v>
      </c>
      <c r="E13" s="57">
        <v>56288</v>
      </c>
      <c r="F13" s="57">
        <v>602392</v>
      </c>
      <c r="G13" s="57">
        <v>556766</v>
      </c>
      <c r="H13" s="57">
        <v>34541</v>
      </c>
      <c r="I13" s="57">
        <v>176989</v>
      </c>
      <c r="J13" s="58">
        <f>SUM(K13:O13)</f>
        <v>308821</v>
      </c>
      <c r="K13" s="58" t="s">
        <v>24</v>
      </c>
      <c r="L13" s="58">
        <v>198723</v>
      </c>
      <c r="M13" s="58">
        <v>28911</v>
      </c>
      <c r="N13" s="57">
        <v>119</v>
      </c>
      <c r="O13" s="58">
        <v>81068</v>
      </c>
      <c r="P13" s="58">
        <v>1118156</v>
      </c>
      <c r="Q13" s="58">
        <v>56288</v>
      </c>
      <c r="R13" s="58">
        <v>403669</v>
      </c>
      <c r="S13" s="58">
        <v>527855</v>
      </c>
      <c r="T13" s="58">
        <v>34422</v>
      </c>
      <c r="U13" s="58">
        <v>95921</v>
      </c>
      <c r="V13" s="64">
        <v>1</v>
      </c>
    </row>
    <row r="14" spans="1:22" ht="12" customHeight="1">
      <c r="A14" s="60" t="s">
        <v>25</v>
      </c>
      <c r="B14" s="61" t="s">
        <v>26</v>
      </c>
      <c r="C14" s="62"/>
      <c r="D14" s="63">
        <f aca="true" t="shared" si="1" ref="D14:D22">SUM(E14:I14)</f>
        <v>635164</v>
      </c>
      <c r="E14" s="57">
        <v>58192</v>
      </c>
      <c r="F14" s="57">
        <v>383447</v>
      </c>
      <c r="G14" s="57">
        <v>90555</v>
      </c>
      <c r="H14" s="57">
        <v>284</v>
      </c>
      <c r="I14" s="57">
        <v>102686</v>
      </c>
      <c r="J14" s="58">
        <f aca="true" t="shared" si="2" ref="J14:J23">SUM(K14:O14)</f>
        <v>162429</v>
      </c>
      <c r="K14" s="57" t="s">
        <v>24</v>
      </c>
      <c r="L14" s="58">
        <v>75600</v>
      </c>
      <c r="M14" s="58">
        <v>16767</v>
      </c>
      <c r="N14" s="57">
        <v>13</v>
      </c>
      <c r="O14" s="58">
        <v>70049</v>
      </c>
      <c r="P14" s="58">
        <f aca="true" t="shared" si="3" ref="P14:P23">SUM(Q14:U14)</f>
        <v>472735</v>
      </c>
      <c r="Q14" s="58">
        <v>58192</v>
      </c>
      <c r="R14" s="58">
        <v>307847</v>
      </c>
      <c r="S14" s="58">
        <v>73788</v>
      </c>
      <c r="T14" s="58">
        <v>271</v>
      </c>
      <c r="U14" s="58">
        <v>32637</v>
      </c>
      <c r="V14" s="64">
        <v>2</v>
      </c>
    </row>
    <row r="15" spans="1:22" ht="12" customHeight="1">
      <c r="A15" s="60" t="s">
        <v>27</v>
      </c>
      <c r="B15" s="61" t="s">
        <v>28</v>
      </c>
      <c r="C15" s="62"/>
      <c r="D15" s="63">
        <f t="shared" si="1"/>
        <v>221473</v>
      </c>
      <c r="E15" s="57">
        <v>6996</v>
      </c>
      <c r="F15" s="57">
        <v>34007</v>
      </c>
      <c r="G15" s="57">
        <v>143672</v>
      </c>
      <c r="H15" s="57">
        <v>12022</v>
      </c>
      <c r="I15" s="57">
        <v>24776</v>
      </c>
      <c r="J15" s="58">
        <v>18206</v>
      </c>
      <c r="K15" s="58" t="s">
        <v>24</v>
      </c>
      <c r="L15" s="58">
        <v>6739</v>
      </c>
      <c r="M15" s="58">
        <v>4693</v>
      </c>
      <c r="N15" s="57" t="s">
        <v>24</v>
      </c>
      <c r="O15" s="58">
        <v>6775</v>
      </c>
      <c r="P15" s="58">
        <v>203267</v>
      </c>
      <c r="Q15" s="58">
        <v>6996</v>
      </c>
      <c r="R15" s="57">
        <v>27268</v>
      </c>
      <c r="S15" s="58">
        <v>138980</v>
      </c>
      <c r="T15" s="58">
        <v>12022</v>
      </c>
      <c r="U15" s="58">
        <v>18002</v>
      </c>
      <c r="V15" s="64">
        <v>3</v>
      </c>
    </row>
    <row r="16" spans="1:22" ht="12" customHeight="1">
      <c r="A16" s="60" t="s">
        <v>29</v>
      </c>
      <c r="B16" s="61" t="s">
        <v>30</v>
      </c>
      <c r="C16" s="62"/>
      <c r="D16" s="63">
        <v>172501</v>
      </c>
      <c r="E16" s="57">
        <v>6848</v>
      </c>
      <c r="F16" s="57">
        <v>35241</v>
      </c>
      <c r="G16" s="57">
        <v>119516</v>
      </c>
      <c r="H16" s="57">
        <v>297</v>
      </c>
      <c r="I16" s="57">
        <v>10600</v>
      </c>
      <c r="J16" s="58">
        <v>17272</v>
      </c>
      <c r="K16" s="57">
        <v>2534</v>
      </c>
      <c r="L16" s="58">
        <v>7343</v>
      </c>
      <c r="M16" s="58">
        <v>4637</v>
      </c>
      <c r="N16" s="57" t="s">
        <v>24</v>
      </c>
      <c r="O16" s="58">
        <v>2759</v>
      </c>
      <c r="P16" s="58">
        <f t="shared" si="3"/>
        <v>155229</v>
      </c>
      <c r="Q16" s="58">
        <v>4313</v>
      </c>
      <c r="R16" s="57">
        <v>27898</v>
      </c>
      <c r="S16" s="58">
        <v>114880</v>
      </c>
      <c r="T16" s="58">
        <v>297</v>
      </c>
      <c r="U16" s="58">
        <v>7841</v>
      </c>
      <c r="V16" s="64">
        <v>4</v>
      </c>
    </row>
    <row r="17" spans="1:22" ht="12" customHeight="1">
      <c r="A17" s="60" t="s">
        <v>31</v>
      </c>
      <c r="B17" s="61" t="s">
        <v>32</v>
      </c>
      <c r="C17" s="62"/>
      <c r="D17" s="63">
        <f t="shared" si="1"/>
        <v>238201</v>
      </c>
      <c r="E17" s="57">
        <v>9976</v>
      </c>
      <c r="F17" s="57">
        <v>68551</v>
      </c>
      <c r="G17" s="57">
        <v>137650</v>
      </c>
      <c r="H17" s="57">
        <v>89</v>
      </c>
      <c r="I17" s="57">
        <v>21935</v>
      </c>
      <c r="J17" s="58">
        <v>34459</v>
      </c>
      <c r="K17" s="58">
        <v>858</v>
      </c>
      <c r="L17" s="58">
        <v>14084</v>
      </c>
      <c r="M17" s="58">
        <v>9362</v>
      </c>
      <c r="N17" s="57" t="s">
        <v>24</v>
      </c>
      <c r="O17" s="58">
        <v>10154</v>
      </c>
      <c r="P17" s="58">
        <v>203742</v>
      </c>
      <c r="Q17" s="57">
        <v>9118</v>
      </c>
      <c r="R17" s="57">
        <v>54467</v>
      </c>
      <c r="S17" s="57">
        <v>128288</v>
      </c>
      <c r="T17" s="58">
        <v>89</v>
      </c>
      <c r="U17" s="58">
        <v>11781</v>
      </c>
      <c r="V17" s="64">
        <v>5</v>
      </c>
    </row>
    <row r="18" spans="1:22" ht="12" customHeight="1">
      <c r="A18" s="60" t="s">
        <v>33</v>
      </c>
      <c r="B18" s="61" t="s">
        <v>34</v>
      </c>
      <c r="C18" s="62"/>
      <c r="D18" s="63">
        <v>115391</v>
      </c>
      <c r="E18" s="57">
        <v>1162</v>
      </c>
      <c r="F18" s="57">
        <v>12474</v>
      </c>
      <c r="G18" s="57">
        <v>77494</v>
      </c>
      <c r="H18" s="57">
        <v>875</v>
      </c>
      <c r="I18" s="57">
        <v>23387</v>
      </c>
      <c r="J18" s="58">
        <f t="shared" si="2"/>
        <v>23206</v>
      </c>
      <c r="K18" s="57">
        <v>386</v>
      </c>
      <c r="L18" s="57">
        <v>6673</v>
      </c>
      <c r="M18" s="58">
        <v>2878</v>
      </c>
      <c r="N18" s="57" t="s">
        <v>24</v>
      </c>
      <c r="O18" s="58">
        <v>13269</v>
      </c>
      <c r="P18" s="58">
        <f t="shared" si="3"/>
        <v>92186</v>
      </c>
      <c r="Q18" s="57">
        <v>776</v>
      </c>
      <c r="R18" s="57">
        <v>5801</v>
      </c>
      <c r="S18" s="57">
        <v>74616</v>
      </c>
      <c r="T18" s="58">
        <v>875</v>
      </c>
      <c r="U18" s="58">
        <v>10118</v>
      </c>
      <c r="V18" s="64">
        <v>6</v>
      </c>
    </row>
    <row r="19" spans="1:22" ht="12" customHeight="1">
      <c r="A19" s="60" t="s">
        <v>35</v>
      </c>
      <c r="B19" s="61" t="s">
        <v>36</v>
      </c>
      <c r="C19" s="62"/>
      <c r="D19" s="63">
        <f t="shared" si="1"/>
        <v>186853</v>
      </c>
      <c r="E19" s="57">
        <v>10346</v>
      </c>
      <c r="F19" s="57">
        <v>36689</v>
      </c>
      <c r="G19" s="57">
        <v>91562</v>
      </c>
      <c r="H19" s="57">
        <v>238</v>
      </c>
      <c r="I19" s="57">
        <v>48018</v>
      </c>
      <c r="J19" s="58">
        <v>59060</v>
      </c>
      <c r="K19" s="58" t="s">
        <v>24</v>
      </c>
      <c r="L19" s="58">
        <v>20246</v>
      </c>
      <c r="M19" s="58">
        <v>4409</v>
      </c>
      <c r="N19" s="57" t="s">
        <v>24</v>
      </c>
      <c r="O19" s="58">
        <v>34406</v>
      </c>
      <c r="P19" s="58">
        <v>127793</v>
      </c>
      <c r="Q19" s="57">
        <v>10346</v>
      </c>
      <c r="R19" s="57">
        <v>16444</v>
      </c>
      <c r="S19" s="57">
        <v>87153</v>
      </c>
      <c r="T19" s="58">
        <v>238</v>
      </c>
      <c r="U19" s="58">
        <v>13613</v>
      </c>
      <c r="V19" s="64">
        <v>7</v>
      </c>
    </row>
    <row r="20" spans="1:22" ht="12" customHeight="1">
      <c r="A20" s="60" t="s">
        <v>37</v>
      </c>
      <c r="B20" s="61" t="s">
        <v>38</v>
      </c>
      <c r="C20" s="62"/>
      <c r="D20" s="63">
        <f t="shared" si="1"/>
        <v>31855</v>
      </c>
      <c r="E20" s="57">
        <v>1700</v>
      </c>
      <c r="F20" s="57">
        <v>8920</v>
      </c>
      <c r="G20" s="57">
        <v>7484</v>
      </c>
      <c r="H20" s="57" t="s">
        <v>24</v>
      </c>
      <c r="I20" s="57">
        <v>13751</v>
      </c>
      <c r="J20" s="58">
        <f t="shared" si="2"/>
        <v>7455</v>
      </c>
      <c r="K20" s="57" t="s">
        <v>24</v>
      </c>
      <c r="L20" s="57">
        <v>2142</v>
      </c>
      <c r="M20" s="57">
        <v>1023</v>
      </c>
      <c r="N20" s="57" t="s">
        <v>24</v>
      </c>
      <c r="O20" s="58">
        <v>4290</v>
      </c>
      <c r="P20" s="58">
        <f t="shared" si="3"/>
        <v>24400</v>
      </c>
      <c r="Q20" s="58">
        <v>1700</v>
      </c>
      <c r="R20" s="57">
        <v>6778</v>
      </c>
      <c r="S20" s="58">
        <v>6461</v>
      </c>
      <c r="T20" s="58" t="s">
        <v>24</v>
      </c>
      <c r="U20" s="58">
        <v>9461</v>
      </c>
      <c r="V20" s="64">
        <v>8</v>
      </c>
    </row>
    <row r="21" spans="1:22" ht="12" customHeight="1">
      <c r="A21" s="60" t="s">
        <v>39</v>
      </c>
      <c r="B21" s="61" t="s">
        <v>40</v>
      </c>
      <c r="C21" s="62"/>
      <c r="D21" s="63">
        <v>30756</v>
      </c>
      <c r="E21" s="57">
        <v>4577</v>
      </c>
      <c r="F21" s="57">
        <v>3128</v>
      </c>
      <c r="G21" s="57">
        <v>20420</v>
      </c>
      <c r="H21" s="57" t="s">
        <v>24</v>
      </c>
      <c r="I21" s="57">
        <v>2630</v>
      </c>
      <c r="J21" s="58">
        <v>4633</v>
      </c>
      <c r="K21" s="57">
        <v>2323</v>
      </c>
      <c r="L21" s="57">
        <v>304</v>
      </c>
      <c r="M21" s="57">
        <v>1525</v>
      </c>
      <c r="N21" s="57" t="s">
        <v>24</v>
      </c>
      <c r="O21" s="58">
        <v>482</v>
      </c>
      <c r="P21" s="58">
        <f t="shared" si="3"/>
        <v>26123</v>
      </c>
      <c r="Q21" s="57">
        <v>2254</v>
      </c>
      <c r="R21" s="57">
        <v>2825</v>
      </c>
      <c r="S21" s="57">
        <v>18896</v>
      </c>
      <c r="T21" s="58" t="s">
        <v>24</v>
      </c>
      <c r="U21" s="58">
        <v>2148</v>
      </c>
      <c r="V21" s="64">
        <v>9</v>
      </c>
    </row>
    <row r="22" spans="1:22" ht="12" customHeight="1">
      <c r="A22" s="60" t="s">
        <v>41</v>
      </c>
      <c r="B22" s="61" t="s">
        <v>42</v>
      </c>
      <c r="C22" s="62"/>
      <c r="D22" s="63">
        <f t="shared" si="1"/>
        <v>29763</v>
      </c>
      <c r="E22" s="57" t="s">
        <v>24</v>
      </c>
      <c r="F22" s="57">
        <v>2538</v>
      </c>
      <c r="G22" s="57">
        <v>17021</v>
      </c>
      <c r="H22" s="57" t="s">
        <v>24</v>
      </c>
      <c r="I22" s="57">
        <v>10204</v>
      </c>
      <c r="J22" s="58">
        <f t="shared" si="2"/>
        <v>3422</v>
      </c>
      <c r="K22" s="57" t="s">
        <v>24</v>
      </c>
      <c r="L22" s="57">
        <v>149</v>
      </c>
      <c r="M22" s="57">
        <v>871</v>
      </c>
      <c r="N22" s="57" t="s">
        <v>24</v>
      </c>
      <c r="O22" s="58">
        <v>2402</v>
      </c>
      <c r="P22" s="58">
        <v>26341</v>
      </c>
      <c r="Q22" s="57" t="s">
        <v>24</v>
      </c>
      <c r="R22" s="57">
        <v>2389</v>
      </c>
      <c r="S22" s="57">
        <v>16150</v>
      </c>
      <c r="T22" s="58" t="s">
        <v>24</v>
      </c>
      <c r="U22" s="58">
        <v>7801</v>
      </c>
      <c r="V22" s="64">
        <v>10</v>
      </c>
    </row>
    <row r="23" spans="1:22" ht="12" customHeight="1">
      <c r="A23" s="60" t="s">
        <v>43</v>
      </c>
      <c r="B23" s="61" t="s">
        <v>44</v>
      </c>
      <c r="C23" s="62"/>
      <c r="D23" s="63">
        <v>63770</v>
      </c>
      <c r="E23" s="57">
        <v>11009</v>
      </c>
      <c r="F23" s="57">
        <v>5204</v>
      </c>
      <c r="G23" s="57">
        <v>26608</v>
      </c>
      <c r="H23" s="57" t="s">
        <v>24</v>
      </c>
      <c r="I23" s="57">
        <v>20948</v>
      </c>
      <c r="J23" s="58">
        <f t="shared" si="2"/>
        <v>7534</v>
      </c>
      <c r="K23" s="57">
        <v>102</v>
      </c>
      <c r="L23" s="57">
        <v>1967</v>
      </c>
      <c r="M23" s="57">
        <v>1789</v>
      </c>
      <c r="N23" s="57" t="s">
        <v>24</v>
      </c>
      <c r="O23" s="57">
        <v>3676</v>
      </c>
      <c r="P23" s="58">
        <f t="shared" si="3"/>
        <v>56235</v>
      </c>
      <c r="Q23" s="57">
        <v>10907</v>
      </c>
      <c r="R23" s="57">
        <v>3237</v>
      </c>
      <c r="S23" s="57">
        <v>24819</v>
      </c>
      <c r="T23" s="57" t="s">
        <v>24</v>
      </c>
      <c r="U23" s="57">
        <v>17272</v>
      </c>
      <c r="V23" s="65" t="s">
        <v>45</v>
      </c>
    </row>
    <row r="24" spans="1:22" s="45" customFormat="1" ht="12" customHeight="1">
      <c r="A24" s="66"/>
      <c r="B24" s="66"/>
      <c r="C24" s="55"/>
      <c r="D24" s="63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57"/>
      <c r="S24" s="67"/>
      <c r="T24" s="67"/>
      <c r="U24" s="67"/>
      <c r="V24" s="59"/>
    </row>
    <row r="25" spans="1:22" s="45" customFormat="1" ht="12" customHeight="1">
      <c r="A25" s="68"/>
      <c r="B25" s="51" t="s">
        <v>46</v>
      </c>
      <c r="C25" s="52"/>
      <c r="D25" s="50">
        <f>SUM(D26:D28)</f>
        <v>2116</v>
      </c>
      <c r="E25" s="53">
        <f aca="true" t="shared" si="4" ref="E25:T25">SUM(E26:E28)</f>
        <v>0</v>
      </c>
      <c r="F25" s="53">
        <f t="shared" si="4"/>
        <v>0</v>
      </c>
      <c r="G25" s="43">
        <f t="shared" si="4"/>
        <v>1934</v>
      </c>
      <c r="H25" s="53">
        <f t="shared" si="4"/>
        <v>0</v>
      </c>
      <c r="I25" s="43">
        <f t="shared" si="4"/>
        <v>182</v>
      </c>
      <c r="J25" s="43">
        <f t="shared" si="4"/>
        <v>211</v>
      </c>
      <c r="K25" s="53">
        <f t="shared" si="4"/>
        <v>0</v>
      </c>
      <c r="L25" s="53">
        <f t="shared" si="4"/>
        <v>0</v>
      </c>
      <c r="M25" s="43">
        <f t="shared" si="4"/>
        <v>211</v>
      </c>
      <c r="N25" s="53">
        <f t="shared" si="4"/>
        <v>0</v>
      </c>
      <c r="O25" s="53">
        <f t="shared" si="4"/>
        <v>0</v>
      </c>
      <c r="P25" s="43">
        <f t="shared" si="4"/>
        <v>1905</v>
      </c>
      <c r="Q25" s="53">
        <f>SUM(Q26:Q28)</f>
        <v>0</v>
      </c>
      <c r="R25" s="53">
        <f>SUM(R26:R28)</f>
        <v>0</v>
      </c>
      <c r="S25" s="43">
        <f t="shared" si="4"/>
        <v>1723</v>
      </c>
      <c r="T25" s="53">
        <f t="shared" si="4"/>
        <v>0</v>
      </c>
      <c r="U25" s="43">
        <v>182</v>
      </c>
      <c r="V25" s="69" t="s">
        <v>47</v>
      </c>
    </row>
    <row r="26" spans="1:22" ht="12" customHeight="1">
      <c r="A26" s="60" t="s">
        <v>48</v>
      </c>
      <c r="B26" s="60"/>
      <c r="C26" s="70" t="s">
        <v>49</v>
      </c>
      <c r="D26" s="63">
        <f>SUM(E26:I26)</f>
        <v>350</v>
      </c>
      <c r="E26" s="57" t="s">
        <v>24</v>
      </c>
      <c r="F26" s="57" t="s">
        <v>24</v>
      </c>
      <c r="G26" s="57">
        <v>350</v>
      </c>
      <c r="H26" s="57" t="s">
        <v>24</v>
      </c>
      <c r="I26" s="57" t="s">
        <v>24</v>
      </c>
      <c r="J26" s="71">
        <f>SUM(K26:O26)</f>
        <v>0</v>
      </c>
      <c r="K26" s="57" t="s">
        <v>24</v>
      </c>
      <c r="L26" s="58" t="s">
        <v>24</v>
      </c>
      <c r="M26" s="58" t="s">
        <v>24</v>
      </c>
      <c r="N26" s="57" t="s">
        <v>24</v>
      </c>
      <c r="O26" s="58" t="s">
        <v>24</v>
      </c>
      <c r="P26" s="58">
        <f>SUM(Q26:U26)</f>
        <v>350</v>
      </c>
      <c r="Q26" s="58" t="s">
        <v>24</v>
      </c>
      <c r="R26" s="58" t="s">
        <v>24</v>
      </c>
      <c r="S26" s="57">
        <v>350</v>
      </c>
      <c r="T26" s="58" t="s">
        <v>24</v>
      </c>
      <c r="U26" s="57" t="s">
        <v>24</v>
      </c>
      <c r="V26" s="64">
        <v>12</v>
      </c>
    </row>
    <row r="27" spans="1:22" ht="12" customHeight="1">
      <c r="A27" s="60" t="s">
        <v>50</v>
      </c>
      <c r="B27" s="60"/>
      <c r="C27" s="70" t="s">
        <v>51</v>
      </c>
      <c r="D27" s="63">
        <f>SUM(E27:I27)</f>
        <v>139</v>
      </c>
      <c r="E27" s="57" t="s">
        <v>24</v>
      </c>
      <c r="F27" s="57" t="s">
        <v>24</v>
      </c>
      <c r="G27" s="57" t="s">
        <v>24</v>
      </c>
      <c r="H27" s="57" t="s">
        <v>24</v>
      </c>
      <c r="I27" s="57">
        <v>139</v>
      </c>
      <c r="J27" s="71">
        <f>SUM(K27:O27)</f>
        <v>0</v>
      </c>
      <c r="K27" s="57" t="s">
        <v>24</v>
      </c>
      <c r="L27" s="58" t="s">
        <v>24</v>
      </c>
      <c r="M27" s="58" t="s">
        <v>24</v>
      </c>
      <c r="N27" s="57" t="s">
        <v>24</v>
      </c>
      <c r="O27" s="58" t="s">
        <v>24</v>
      </c>
      <c r="P27" s="58">
        <v>139</v>
      </c>
      <c r="Q27" s="58" t="s">
        <v>24</v>
      </c>
      <c r="R27" s="58" t="s">
        <v>24</v>
      </c>
      <c r="S27" s="57" t="s">
        <v>24</v>
      </c>
      <c r="T27" s="58" t="s">
        <v>24</v>
      </c>
      <c r="U27" s="57">
        <v>739</v>
      </c>
      <c r="V27" s="64">
        <v>13</v>
      </c>
    </row>
    <row r="28" spans="1:22" ht="12" customHeight="1">
      <c r="A28" s="60" t="s">
        <v>52</v>
      </c>
      <c r="B28" s="60"/>
      <c r="C28" s="70" t="s">
        <v>53</v>
      </c>
      <c r="D28" s="63">
        <f>SUM(E28:I28)</f>
        <v>1627</v>
      </c>
      <c r="E28" s="57" t="s">
        <v>24</v>
      </c>
      <c r="F28" s="57" t="s">
        <v>24</v>
      </c>
      <c r="G28" s="57">
        <v>1584</v>
      </c>
      <c r="H28" s="57" t="s">
        <v>24</v>
      </c>
      <c r="I28" s="57">
        <v>43</v>
      </c>
      <c r="J28" s="58">
        <f>SUM(K28:O28)</f>
        <v>211</v>
      </c>
      <c r="K28" s="57" t="s">
        <v>24</v>
      </c>
      <c r="L28" s="58" t="s">
        <v>24</v>
      </c>
      <c r="M28" s="58">
        <v>211</v>
      </c>
      <c r="N28" s="57" t="s">
        <v>24</v>
      </c>
      <c r="O28" s="58" t="s">
        <v>24</v>
      </c>
      <c r="P28" s="58">
        <f>SUM(Q28:U28)</f>
        <v>1416</v>
      </c>
      <c r="Q28" s="58" t="s">
        <v>24</v>
      </c>
      <c r="R28" s="58" t="s">
        <v>24</v>
      </c>
      <c r="S28" s="57">
        <v>1373</v>
      </c>
      <c r="T28" s="58" t="s">
        <v>24</v>
      </c>
      <c r="U28" s="57">
        <v>43</v>
      </c>
      <c r="V28" s="64">
        <v>14</v>
      </c>
    </row>
    <row r="29" spans="1:22" s="45" customFormat="1" ht="12" customHeight="1">
      <c r="A29" s="66"/>
      <c r="B29" s="66"/>
      <c r="C29" s="55"/>
      <c r="D29" s="63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5"/>
    </row>
    <row r="30" spans="1:22" s="45" customFormat="1" ht="12" customHeight="1">
      <c r="A30" s="68"/>
      <c r="B30" s="51" t="s">
        <v>54</v>
      </c>
      <c r="C30" s="52"/>
      <c r="D30" s="50">
        <f>SUM(D31:D35)</f>
        <v>48680</v>
      </c>
      <c r="E30" s="53">
        <f aca="true" t="shared" si="5" ref="E30:U30">SUM(E31:E35)</f>
        <v>0</v>
      </c>
      <c r="F30" s="43">
        <f t="shared" si="5"/>
        <v>2614</v>
      </c>
      <c r="G30" s="43">
        <f t="shared" si="5"/>
        <v>20552</v>
      </c>
      <c r="H30" s="53">
        <f>SUM(H31:H35)</f>
        <v>0</v>
      </c>
      <c r="I30" s="53">
        <f>SUM(I31:I35)</f>
        <v>25512</v>
      </c>
      <c r="J30" s="43">
        <f t="shared" si="5"/>
        <v>9162</v>
      </c>
      <c r="K30" s="53">
        <f>SUM(K31:K35)</f>
        <v>0</v>
      </c>
      <c r="L30" s="43">
        <f t="shared" si="5"/>
        <v>1671</v>
      </c>
      <c r="M30" s="43">
        <f t="shared" si="5"/>
        <v>661</v>
      </c>
      <c r="N30" s="53">
        <f t="shared" si="5"/>
        <v>0</v>
      </c>
      <c r="O30" s="43">
        <f t="shared" si="5"/>
        <v>6831</v>
      </c>
      <c r="P30" s="43">
        <f t="shared" si="5"/>
        <v>39517</v>
      </c>
      <c r="Q30" s="53">
        <f t="shared" si="5"/>
        <v>0</v>
      </c>
      <c r="R30" s="43">
        <f t="shared" si="5"/>
        <v>944</v>
      </c>
      <c r="S30" s="43">
        <f t="shared" si="5"/>
        <v>19892</v>
      </c>
      <c r="T30" s="53">
        <f t="shared" si="5"/>
        <v>0</v>
      </c>
      <c r="U30" s="43">
        <f t="shared" si="5"/>
        <v>18681</v>
      </c>
      <c r="V30" s="44" t="s">
        <v>55</v>
      </c>
    </row>
    <row r="31" spans="1:22" ht="12" customHeight="1">
      <c r="A31" s="60" t="s">
        <v>56</v>
      </c>
      <c r="B31" s="60"/>
      <c r="C31" s="72" t="s">
        <v>57</v>
      </c>
      <c r="D31" s="63">
        <v>8930</v>
      </c>
      <c r="E31" s="57" t="s">
        <v>24</v>
      </c>
      <c r="F31" s="57" t="s">
        <v>24</v>
      </c>
      <c r="G31" s="57">
        <v>7748</v>
      </c>
      <c r="H31" s="57" t="s">
        <v>24</v>
      </c>
      <c r="I31" s="57">
        <v>1181</v>
      </c>
      <c r="J31" s="58">
        <f>SUM(K31:O31)</f>
        <v>548</v>
      </c>
      <c r="K31" s="57" t="s">
        <v>24</v>
      </c>
      <c r="L31" s="58" t="s">
        <v>24</v>
      </c>
      <c r="M31" s="58">
        <v>215</v>
      </c>
      <c r="N31" s="57" t="s">
        <v>24</v>
      </c>
      <c r="O31" s="58">
        <v>333</v>
      </c>
      <c r="P31" s="58">
        <f>SUM(Q31:U31)</f>
        <v>8382</v>
      </c>
      <c r="Q31" s="57" t="s">
        <v>24</v>
      </c>
      <c r="R31" s="57" t="s">
        <v>24</v>
      </c>
      <c r="S31" s="57">
        <v>7534</v>
      </c>
      <c r="T31" s="57" t="s">
        <v>24</v>
      </c>
      <c r="U31" s="57">
        <v>848</v>
      </c>
      <c r="V31" s="64">
        <v>15</v>
      </c>
    </row>
    <row r="32" spans="1:22" ht="12" customHeight="1">
      <c r="A32" s="60" t="s">
        <v>58</v>
      </c>
      <c r="B32" s="60"/>
      <c r="C32" s="72" t="s">
        <v>59</v>
      </c>
      <c r="D32" s="63">
        <f>SUM(E32:I32)</f>
        <v>1350</v>
      </c>
      <c r="E32" s="57" t="s">
        <v>24</v>
      </c>
      <c r="F32" s="57">
        <v>162</v>
      </c>
      <c r="G32" s="57">
        <v>871</v>
      </c>
      <c r="H32" s="57" t="s">
        <v>24</v>
      </c>
      <c r="I32" s="57">
        <v>317</v>
      </c>
      <c r="J32" s="58">
        <f>SUM(K32:O32)</f>
        <v>479</v>
      </c>
      <c r="K32" s="57" t="s">
        <v>24</v>
      </c>
      <c r="L32" s="58">
        <v>162</v>
      </c>
      <c r="M32" s="58" t="s">
        <v>24</v>
      </c>
      <c r="N32" s="57" t="s">
        <v>24</v>
      </c>
      <c r="O32" s="58">
        <v>317</v>
      </c>
      <c r="P32" s="58">
        <f>SUM(Q32:U32)</f>
        <v>871</v>
      </c>
      <c r="Q32" s="57" t="s">
        <v>24</v>
      </c>
      <c r="R32" s="57" t="s">
        <v>24</v>
      </c>
      <c r="S32" s="57">
        <v>871</v>
      </c>
      <c r="T32" s="57" t="s">
        <v>24</v>
      </c>
      <c r="U32" s="57" t="s">
        <v>24</v>
      </c>
      <c r="V32" s="64">
        <v>16</v>
      </c>
    </row>
    <row r="33" spans="1:22" ht="12" customHeight="1">
      <c r="A33" s="60" t="s">
        <v>60</v>
      </c>
      <c r="B33" s="60"/>
      <c r="C33" s="72" t="s">
        <v>61</v>
      </c>
      <c r="D33" s="63">
        <v>21820</v>
      </c>
      <c r="E33" s="57" t="s">
        <v>24</v>
      </c>
      <c r="F33" s="57">
        <v>2336</v>
      </c>
      <c r="G33" s="57">
        <v>6798</v>
      </c>
      <c r="H33" s="57" t="s">
        <v>24</v>
      </c>
      <c r="I33" s="57">
        <v>12685</v>
      </c>
      <c r="J33" s="58">
        <v>5095</v>
      </c>
      <c r="K33" s="57" t="s">
        <v>24</v>
      </c>
      <c r="L33" s="58">
        <v>1393</v>
      </c>
      <c r="M33" s="58" t="s">
        <v>24</v>
      </c>
      <c r="N33" s="57" t="s">
        <v>24</v>
      </c>
      <c r="O33" s="58">
        <v>3703</v>
      </c>
      <c r="P33" s="58">
        <v>16724</v>
      </c>
      <c r="Q33" s="57" t="s">
        <v>24</v>
      </c>
      <c r="R33" s="57">
        <v>944</v>
      </c>
      <c r="S33" s="57">
        <v>6798</v>
      </c>
      <c r="T33" s="57" t="s">
        <v>24</v>
      </c>
      <c r="U33" s="57">
        <v>8983</v>
      </c>
      <c r="V33" s="64">
        <v>17</v>
      </c>
    </row>
    <row r="34" spans="1:22" ht="12" customHeight="1">
      <c r="A34" s="60" t="s">
        <v>62</v>
      </c>
      <c r="B34" s="60"/>
      <c r="C34" s="72" t="s">
        <v>63</v>
      </c>
      <c r="D34" s="63">
        <f>SUM(E34:I34)</f>
        <v>1779</v>
      </c>
      <c r="E34" s="57" t="s">
        <v>24</v>
      </c>
      <c r="F34" s="57">
        <v>116</v>
      </c>
      <c r="G34" s="57">
        <v>736</v>
      </c>
      <c r="H34" s="57" t="s">
        <v>24</v>
      </c>
      <c r="I34" s="57">
        <v>927</v>
      </c>
      <c r="J34" s="58">
        <f>SUM(K34:O34)</f>
        <v>116</v>
      </c>
      <c r="K34" s="57" t="s">
        <v>24</v>
      </c>
      <c r="L34" s="58">
        <v>116</v>
      </c>
      <c r="M34" s="58" t="s">
        <v>24</v>
      </c>
      <c r="N34" s="57" t="s">
        <v>24</v>
      </c>
      <c r="O34" s="58" t="s">
        <v>24</v>
      </c>
      <c r="P34" s="58">
        <f>SUM(Q34:U34)</f>
        <v>1663</v>
      </c>
      <c r="Q34" s="57" t="s">
        <v>24</v>
      </c>
      <c r="R34" s="57" t="s">
        <v>24</v>
      </c>
      <c r="S34" s="57">
        <v>736</v>
      </c>
      <c r="T34" s="57" t="s">
        <v>24</v>
      </c>
      <c r="U34" s="57">
        <v>927</v>
      </c>
      <c r="V34" s="64">
        <v>18</v>
      </c>
    </row>
    <row r="35" spans="1:22" ht="12" customHeight="1">
      <c r="A35" s="60" t="s">
        <v>64</v>
      </c>
      <c r="B35" s="60"/>
      <c r="C35" s="72" t="s">
        <v>65</v>
      </c>
      <c r="D35" s="63">
        <f>SUM(E35:I35)</f>
        <v>14801</v>
      </c>
      <c r="E35" s="57" t="s">
        <v>24</v>
      </c>
      <c r="F35" s="57" t="s">
        <v>24</v>
      </c>
      <c r="G35" s="57">
        <v>4399</v>
      </c>
      <c r="H35" s="57" t="s">
        <v>24</v>
      </c>
      <c r="I35" s="57">
        <v>10402</v>
      </c>
      <c r="J35" s="58">
        <f>SUM(K35:O35)</f>
        <v>2924</v>
      </c>
      <c r="K35" s="57" t="s">
        <v>24</v>
      </c>
      <c r="L35" s="58" t="s">
        <v>24</v>
      </c>
      <c r="M35" s="58">
        <v>446</v>
      </c>
      <c r="N35" s="57" t="s">
        <v>24</v>
      </c>
      <c r="O35" s="58">
        <v>2478</v>
      </c>
      <c r="P35" s="58">
        <v>11877</v>
      </c>
      <c r="Q35" s="57" t="s">
        <v>24</v>
      </c>
      <c r="R35" s="57" t="s">
        <v>24</v>
      </c>
      <c r="S35" s="57">
        <v>3953</v>
      </c>
      <c r="T35" s="57" t="s">
        <v>24</v>
      </c>
      <c r="U35" s="57">
        <v>7923</v>
      </c>
      <c r="V35" s="64">
        <v>19</v>
      </c>
    </row>
    <row r="36" spans="1:22" s="45" customFormat="1" ht="12" customHeight="1">
      <c r="A36" s="66"/>
      <c r="B36" s="66"/>
      <c r="C36" s="55"/>
      <c r="D36" s="63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5"/>
    </row>
    <row r="37" spans="1:22" s="45" customFormat="1" ht="12" customHeight="1">
      <c r="A37" s="68"/>
      <c r="B37" s="51" t="s">
        <v>66</v>
      </c>
      <c r="C37" s="52"/>
      <c r="D37" s="50">
        <f>SUM(D38:D39)</f>
        <v>52569</v>
      </c>
      <c r="E37" s="53">
        <f aca="true" t="shared" si="6" ref="E37:U37">SUM(E38:E39)</f>
        <v>0</v>
      </c>
      <c r="F37" s="43">
        <f t="shared" si="6"/>
        <v>4390</v>
      </c>
      <c r="G37" s="43">
        <f t="shared" si="6"/>
        <v>39603</v>
      </c>
      <c r="H37" s="53">
        <f t="shared" si="6"/>
        <v>0</v>
      </c>
      <c r="I37" s="43">
        <f t="shared" si="6"/>
        <v>8577</v>
      </c>
      <c r="J37" s="43">
        <f t="shared" si="6"/>
        <v>11794</v>
      </c>
      <c r="K37" s="53">
        <f>SUM(K38:K39)</f>
        <v>0</v>
      </c>
      <c r="L37" s="43">
        <f t="shared" si="6"/>
        <v>3339</v>
      </c>
      <c r="M37" s="43">
        <f t="shared" si="6"/>
        <v>5029</v>
      </c>
      <c r="N37" s="53">
        <f>SUM(N38:N39)</f>
        <v>0</v>
      </c>
      <c r="O37" s="43">
        <f t="shared" si="6"/>
        <v>3426</v>
      </c>
      <c r="P37" s="43">
        <f t="shared" si="6"/>
        <v>40775</v>
      </c>
      <c r="Q37" s="53">
        <f>SUM(Q38:Q39)</f>
        <v>0</v>
      </c>
      <c r="R37" s="43">
        <f t="shared" si="6"/>
        <v>1049</v>
      </c>
      <c r="S37" s="43">
        <f t="shared" si="6"/>
        <v>34575</v>
      </c>
      <c r="T37" s="53">
        <f t="shared" si="6"/>
        <v>0</v>
      </c>
      <c r="U37" s="43">
        <f t="shared" si="6"/>
        <v>5151</v>
      </c>
      <c r="V37" s="44" t="s">
        <v>67</v>
      </c>
    </row>
    <row r="38" spans="1:22" ht="12" customHeight="1">
      <c r="A38" s="60" t="s">
        <v>68</v>
      </c>
      <c r="B38" s="60"/>
      <c r="C38" s="72" t="s">
        <v>69</v>
      </c>
      <c r="D38" s="63">
        <v>33620</v>
      </c>
      <c r="E38" s="57" t="s">
        <v>24</v>
      </c>
      <c r="F38" s="57">
        <v>1502</v>
      </c>
      <c r="G38" s="57">
        <v>25189</v>
      </c>
      <c r="H38" s="57" t="s">
        <v>24</v>
      </c>
      <c r="I38" s="57">
        <v>6930</v>
      </c>
      <c r="J38" s="58">
        <f>SUM(K38:O38)</f>
        <v>8649</v>
      </c>
      <c r="K38" s="57" t="s">
        <v>24</v>
      </c>
      <c r="L38" s="58">
        <v>904</v>
      </c>
      <c r="M38" s="58">
        <v>4425</v>
      </c>
      <c r="N38" s="57" t="s">
        <v>24</v>
      </c>
      <c r="O38" s="58">
        <v>3320</v>
      </c>
      <c r="P38" s="58">
        <f>SUM(Q38:U38)</f>
        <v>24971</v>
      </c>
      <c r="Q38" s="57" t="s">
        <v>24</v>
      </c>
      <c r="R38" s="67">
        <v>597</v>
      </c>
      <c r="S38" s="67">
        <v>20764</v>
      </c>
      <c r="T38" s="57" t="s">
        <v>24</v>
      </c>
      <c r="U38" s="67">
        <v>3610</v>
      </c>
      <c r="V38" s="64">
        <v>20</v>
      </c>
    </row>
    <row r="39" spans="1:22" ht="12" customHeight="1">
      <c r="A39" s="60" t="s">
        <v>70</v>
      </c>
      <c r="B39" s="60"/>
      <c r="C39" s="72" t="s">
        <v>71</v>
      </c>
      <c r="D39" s="63">
        <f>SUM(E39:I39)</f>
        <v>18949</v>
      </c>
      <c r="E39" s="57" t="s">
        <v>24</v>
      </c>
      <c r="F39" s="57">
        <v>2888</v>
      </c>
      <c r="G39" s="57">
        <v>14414</v>
      </c>
      <c r="H39" s="57" t="s">
        <v>24</v>
      </c>
      <c r="I39" s="57">
        <v>1647</v>
      </c>
      <c r="J39" s="58">
        <f>SUM(K39:O39)</f>
        <v>3145</v>
      </c>
      <c r="K39" s="57" t="s">
        <v>24</v>
      </c>
      <c r="L39" s="58">
        <v>2435</v>
      </c>
      <c r="M39" s="58">
        <v>604</v>
      </c>
      <c r="N39" s="57" t="s">
        <v>24</v>
      </c>
      <c r="O39" s="58">
        <v>106</v>
      </c>
      <c r="P39" s="58">
        <f>SUM(Q39:U39)</f>
        <v>15804</v>
      </c>
      <c r="Q39" s="57" t="s">
        <v>24</v>
      </c>
      <c r="R39" s="67">
        <v>452</v>
      </c>
      <c r="S39" s="67">
        <v>13811</v>
      </c>
      <c r="T39" s="57" t="s">
        <v>24</v>
      </c>
      <c r="U39" s="67">
        <v>1541</v>
      </c>
      <c r="V39" s="64">
        <v>21</v>
      </c>
    </row>
    <row r="40" spans="1:22" s="45" customFormat="1" ht="12" customHeight="1">
      <c r="A40" s="66"/>
      <c r="B40" s="66"/>
      <c r="C40" s="55"/>
      <c r="D40" s="63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5"/>
    </row>
    <row r="41" spans="1:22" s="45" customFormat="1" ht="12" customHeight="1">
      <c r="A41" s="68"/>
      <c r="B41" s="51" t="s">
        <v>72</v>
      </c>
      <c r="C41" s="52"/>
      <c r="D41" s="50">
        <f>SUM(D42:D45)</f>
        <v>51872</v>
      </c>
      <c r="E41" s="43">
        <f aca="true" t="shared" si="7" ref="E41:S41">SUM(E42:E45)</f>
        <v>884</v>
      </c>
      <c r="F41" s="43">
        <f t="shared" si="7"/>
        <v>27165</v>
      </c>
      <c r="G41" s="43">
        <f t="shared" si="7"/>
        <v>18236</v>
      </c>
      <c r="H41" s="53">
        <f t="shared" si="7"/>
        <v>0</v>
      </c>
      <c r="I41" s="49" t="s">
        <v>24</v>
      </c>
      <c r="J41" s="43">
        <f t="shared" si="7"/>
        <v>5284</v>
      </c>
      <c r="K41" s="53">
        <f>SUM(K42:K45)</f>
        <v>0</v>
      </c>
      <c r="L41" s="43">
        <f t="shared" si="7"/>
        <v>3571</v>
      </c>
      <c r="M41" s="43">
        <f t="shared" si="7"/>
        <v>657</v>
      </c>
      <c r="N41" s="53">
        <f t="shared" si="7"/>
        <v>0</v>
      </c>
      <c r="O41" s="43">
        <f t="shared" si="7"/>
        <v>1066</v>
      </c>
      <c r="P41" s="43">
        <f t="shared" si="7"/>
        <v>46579</v>
      </c>
      <c r="Q41" s="43">
        <f t="shared" si="7"/>
        <v>884</v>
      </c>
      <c r="R41" s="43">
        <f t="shared" si="7"/>
        <v>23595</v>
      </c>
      <c r="S41" s="43">
        <f t="shared" si="7"/>
        <v>17579</v>
      </c>
      <c r="T41" s="53">
        <f>SUM(T42:T45)</f>
        <v>0</v>
      </c>
      <c r="U41" s="43">
        <v>4622</v>
      </c>
      <c r="V41" s="44" t="s">
        <v>73</v>
      </c>
    </row>
    <row r="42" spans="1:22" ht="12" customHeight="1">
      <c r="A42" s="60" t="s">
        <v>74</v>
      </c>
      <c r="B42" s="60"/>
      <c r="C42" s="72" t="s">
        <v>75</v>
      </c>
      <c r="D42" s="63">
        <v>640</v>
      </c>
      <c r="E42" s="57" t="s">
        <v>24</v>
      </c>
      <c r="F42" s="57">
        <v>155</v>
      </c>
      <c r="G42" s="57">
        <v>475</v>
      </c>
      <c r="H42" s="57" t="s">
        <v>24</v>
      </c>
      <c r="I42" s="57">
        <v>1</v>
      </c>
      <c r="J42" s="58">
        <v>1</v>
      </c>
      <c r="K42" s="57" t="s">
        <v>24</v>
      </c>
      <c r="L42" s="58" t="s">
        <v>24</v>
      </c>
      <c r="M42" s="58" t="s">
        <v>24</v>
      </c>
      <c r="N42" s="57" t="s">
        <v>24</v>
      </c>
      <c r="O42" s="58">
        <v>10</v>
      </c>
      <c r="P42" s="58">
        <f>SUM(Q42:U42)</f>
        <v>630</v>
      </c>
      <c r="Q42" s="67">
        <v>0</v>
      </c>
      <c r="R42" s="67">
        <v>155</v>
      </c>
      <c r="S42" s="67">
        <v>475</v>
      </c>
      <c r="T42" s="57" t="s">
        <v>24</v>
      </c>
      <c r="U42" s="67" t="s">
        <v>24</v>
      </c>
      <c r="V42" s="64">
        <v>22</v>
      </c>
    </row>
    <row r="43" spans="1:22" ht="12" customHeight="1">
      <c r="A43" s="60" t="s">
        <v>76</v>
      </c>
      <c r="B43" s="60"/>
      <c r="C43" s="72" t="s">
        <v>77</v>
      </c>
      <c r="D43" s="63">
        <f>SUM(E43:I43)</f>
        <v>6613</v>
      </c>
      <c r="E43" s="57">
        <v>716</v>
      </c>
      <c r="F43" s="57">
        <v>366</v>
      </c>
      <c r="G43" s="57">
        <v>4396</v>
      </c>
      <c r="H43" s="57" t="s">
        <v>24</v>
      </c>
      <c r="I43" s="57">
        <v>1135</v>
      </c>
      <c r="J43" s="58">
        <f>SUM(K43:O43)</f>
        <v>1274</v>
      </c>
      <c r="K43" s="57" t="s">
        <v>24</v>
      </c>
      <c r="L43" s="58">
        <v>267</v>
      </c>
      <c r="M43" s="58">
        <v>472</v>
      </c>
      <c r="N43" s="57" t="s">
        <v>24</v>
      </c>
      <c r="O43" s="58">
        <v>535</v>
      </c>
      <c r="P43" s="58">
        <v>5339</v>
      </c>
      <c r="Q43" s="67">
        <v>716</v>
      </c>
      <c r="R43" s="67">
        <v>99</v>
      </c>
      <c r="S43" s="67">
        <v>3924</v>
      </c>
      <c r="T43" s="57" t="s">
        <v>24</v>
      </c>
      <c r="U43" s="67">
        <v>601</v>
      </c>
      <c r="V43" s="64">
        <v>23</v>
      </c>
    </row>
    <row r="44" spans="1:22" ht="12" customHeight="1">
      <c r="A44" s="60" t="s">
        <v>78</v>
      </c>
      <c r="B44" s="60"/>
      <c r="C44" s="72" t="s">
        <v>79</v>
      </c>
      <c r="D44" s="63">
        <v>9814</v>
      </c>
      <c r="E44" s="57">
        <v>168</v>
      </c>
      <c r="F44" s="57">
        <v>3831</v>
      </c>
      <c r="G44" s="57">
        <v>2138</v>
      </c>
      <c r="H44" s="57" t="s">
        <v>24</v>
      </c>
      <c r="I44" s="57">
        <v>3676</v>
      </c>
      <c r="J44" s="58">
        <f>SUM(K44:O44)</f>
        <v>1376</v>
      </c>
      <c r="K44" s="57" t="s">
        <v>24</v>
      </c>
      <c r="L44" s="58">
        <v>855</v>
      </c>
      <c r="M44" s="58" t="s">
        <v>24</v>
      </c>
      <c r="N44" s="57" t="s">
        <v>24</v>
      </c>
      <c r="O44" s="58">
        <v>521</v>
      </c>
      <c r="P44" s="58">
        <f>SUM(Q44:U44)</f>
        <v>8438</v>
      </c>
      <c r="Q44" s="67">
        <v>168</v>
      </c>
      <c r="R44" s="67">
        <v>2977</v>
      </c>
      <c r="S44" s="67">
        <v>2138</v>
      </c>
      <c r="T44" s="57" t="s">
        <v>24</v>
      </c>
      <c r="U44" s="67">
        <v>3155</v>
      </c>
      <c r="V44" s="64">
        <v>24</v>
      </c>
    </row>
    <row r="45" spans="1:22" ht="12" customHeight="1">
      <c r="A45" s="60" t="s">
        <v>80</v>
      </c>
      <c r="B45" s="60"/>
      <c r="C45" s="72" t="s">
        <v>81</v>
      </c>
      <c r="D45" s="63">
        <v>34805</v>
      </c>
      <c r="E45" s="57" t="s">
        <v>24</v>
      </c>
      <c r="F45" s="57">
        <v>22813</v>
      </c>
      <c r="G45" s="57">
        <v>11227</v>
      </c>
      <c r="H45" s="57" t="s">
        <v>24</v>
      </c>
      <c r="I45" s="57">
        <v>766</v>
      </c>
      <c r="J45" s="58">
        <v>2633</v>
      </c>
      <c r="K45" s="57" t="s">
        <v>24</v>
      </c>
      <c r="L45" s="58">
        <v>2449</v>
      </c>
      <c r="M45" s="58">
        <v>185</v>
      </c>
      <c r="N45" s="57" t="s">
        <v>24</v>
      </c>
      <c r="O45" s="58" t="s">
        <v>24</v>
      </c>
      <c r="P45" s="58">
        <f>SUM(Q45:U45)</f>
        <v>32172</v>
      </c>
      <c r="Q45" s="67" t="s">
        <v>24</v>
      </c>
      <c r="R45" s="67">
        <v>20364</v>
      </c>
      <c r="S45" s="67">
        <v>11042</v>
      </c>
      <c r="T45" s="57" t="s">
        <v>24</v>
      </c>
      <c r="U45" s="67">
        <v>766</v>
      </c>
      <c r="V45" s="64">
        <v>25</v>
      </c>
    </row>
    <row r="46" spans="1:22" s="45" customFormat="1" ht="12" customHeight="1">
      <c r="A46" s="66"/>
      <c r="B46" s="66"/>
      <c r="C46" s="55"/>
      <c r="D46" s="63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5"/>
    </row>
    <row r="47" spans="1:22" s="75" customFormat="1" ht="12" customHeight="1">
      <c r="A47" s="73"/>
      <c r="B47" s="74" t="s">
        <v>82</v>
      </c>
      <c r="C47" s="52"/>
      <c r="D47" s="43">
        <f>SUM(D48)</f>
        <v>127156</v>
      </c>
      <c r="E47" s="43">
        <f aca="true" t="shared" si="8" ref="E47:U47">SUM(E48)</f>
        <v>3472</v>
      </c>
      <c r="F47" s="43">
        <f t="shared" si="8"/>
        <v>62350</v>
      </c>
      <c r="G47" s="43">
        <f t="shared" si="8"/>
        <v>40745</v>
      </c>
      <c r="H47" s="43">
        <f t="shared" si="8"/>
        <v>135</v>
      </c>
      <c r="I47" s="43">
        <f t="shared" si="8"/>
        <v>20453</v>
      </c>
      <c r="J47" s="43">
        <f t="shared" si="8"/>
        <v>52906</v>
      </c>
      <c r="K47" s="53">
        <f t="shared" si="8"/>
        <v>0</v>
      </c>
      <c r="L47" s="43">
        <f t="shared" si="8"/>
        <v>37435</v>
      </c>
      <c r="M47" s="43">
        <f t="shared" si="8"/>
        <v>76</v>
      </c>
      <c r="N47" s="53">
        <f t="shared" si="8"/>
        <v>0</v>
      </c>
      <c r="O47" s="43">
        <f t="shared" si="8"/>
        <v>15395</v>
      </c>
      <c r="P47" s="43">
        <f t="shared" si="8"/>
        <v>74250</v>
      </c>
      <c r="Q47" s="43">
        <f t="shared" si="8"/>
        <v>3472</v>
      </c>
      <c r="R47" s="43">
        <f t="shared" si="8"/>
        <v>24915</v>
      </c>
      <c r="S47" s="43">
        <f t="shared" si="8"/>
        <v>40669</v>
      </c>
      <c r="T47" s="43">
        <f t="shared" si="8"/>
        <v>135</v>
      </c>
      <c r="U47" s="43">
        <f t="shared" si="8"/>
        <v>5059</v>
      </c>
      <c r="V47" s="44" t="s">
        <v>83</v>
      </c>
    </row>
    <row r="48" spans="1:22" ht="12" customHeight="1">
      <c r="A48" s="76" t="s">
        <v>84</v>
      </c>
      <c r="B48" s="76"/>
      <c r="C48" s="70" t="s">
        <v>85</v>
      </c>
      <c r="D48" s="63">
        <v>127156</v>
      </c>
      <c r="E48" s="57">
        <v>3472</v>
      </c>
      <c r="F48" s="57">
        <v>62350</v>
      </c>
      <c r="G48" s="57">
        <v>40745</v>
      </c>
      <c r="H48" s="57">
        <v>135</v>
      </c>
      <c r="I48" s="57">
        <v>20453</v>
      </c>
      <c r="J48" s="58">
        <f>SUM(K48:O48)</f>
        <v>52906</v>
      </c>
      <c r="K48" s="57" t="s">
        <v>24</v>
      </c>
      <c r="L48" s="58">
        <v>37435</v>
      </c>
      <c r="M48" s="58">
        <v>76</v>
      </c>
      <c r="N48" s="57" t="s">
        <v>24</v>
      </c>
      <c r="O48" s="58">
        <v>15395</v>
      </c>
      <c r="P48" s="58">
        <f>SUM(Q48:U48)</f>
        <v>74250</v>
      </c>
      <c r="Q48" s="57">
        <v>3472</v>
      </c>
      <c r="R48" s="57">
        <v>24915</v>
      </c>
      <c r="S48" s="57">
        <v>40669</v>
      </c>
      <c r="T48" s="57">
        <v>135</v>
      </c>
      <c r="U48" s="57">
        <v>5059</v>
      </c>
      <c r="V48" s="64">
        <v>26</v>
      </c>
    </row>
    <row r="49" spans="1:22" s="45" customFormat="1" ht="12" customHeight="1">
      <c r="A49" s="66"/>
      <c r="B49" s="66"/>
      <c r="C49" s="55"/>
      <c r="D49" s="63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5"/>
    </row>
    <row r="50" spans="1:22" s="45" customFormat="1" ht="12" customHeight="1">
      <c r="A50" s="68"/>
      <c r="B50" s="51" t="s">
        <v>86</v>
      </c>
      <c r="C50" s="52"/>
      <c r="D50" s="50">
        <f>SUM(D51:D58)</f>
        <v>71900</v>
      </c>
      <c r="E50" s="53">
        <f aca="true" t="shared" si="9" ref="E50:U50">SUM(E51:E58)</f>
        <v>0</v>
      </c>
      <c r="F50" s="43">
        <f t="shared" si="9"/>
        <v>32681</v>
      </c>
      <c r="G50" s="43">
        <f t="shared" si="9"/>
        <v>12782</v>
      </c>
      <c r="H50" s="53">
        <f t="shared" si="9"/>
        <v>0</v>
      </c>
      <c r="I50" s="43">
        <f t="shared" si="9"/>
        <v>34801</v>
      </c>
      <c r="J50" s="43">
        <f t="shared" si="9"/>
        <v>41076</v>
      </c>
      <c r="K50" s="53">
        <f>SUM(K51:K58)</f>
        <v>0</v>
      </c>
      <c r="L50" s="43">
        <f t="shared" si="9"/>
        <v>20929</v>
      </c>
      <c r="M50" s="43">
        <f t="shared" si="9"/>
        <v>2103</v>
      </c>
      <c r="N50" s="53">
        <f t="shared" si="9"/>
        <v>0</v>
      </c>
      <c r="O50" s="43">
        <f t="shared" si="9"/>
        <v>18044</v>
      </c>
      <c r="P50" s="43">
        <v>37726</v>
      </c>
      <c r="Q50" s="53">
        <f t="shared" si="9"/>
        <v>0</v>
      </c>
      <c r="R50" s="53">
        <f>SUM(R51:R58)</f>
        <v>9643</v>
      </c>
      <c r="S50" s="43">
        <f t="shared" si="9"/>
        <v>12330</v>
      </c>
      <c r="T50" s="53">
        <f>SUM(T51:T58)</f>
        <v>0</v>
      </c>
      <c r="U50" s="43">
        <f t="shared" si="9"/>
        <v>15655</v>
      </c>
      <c r="V50" s="44" t="s">
        <v>87</v>
      </c>
    </row>
    <row r="51" spans="1:22" ht="12" customHeight="1">
      <c r="A51" s="60" t="s">
        <v>88</v>
      </c>
      <c r="B51" s="60"/>
      <c r="C51" s="72" t="s">
        <v>89</v>
      </c>
      <c r="D51" s="63">
        <v>12830</v>
      </c>
      <c r="E51" s="57" t="s">
        <v>24</v>
      </c>
      <c r="F51" s="57">
        <v>7897</v>
      </c>
      <c r="G51" s="57">
        <v>571</v>
      </c>
      <c r="H51" s="57" t="s">
        <v>24</v>
      </c>
      <c r="I51" s="57">
        <v>4363</v>
      </c>
      <c r="J51" s="58">
        <v>9507</v>
      </c>
      <c r="K51" s="57" t="s">
        <v>24</v>
      </c>
      <c r="L51" s="58">
        <v>6244</v>
      </c>
      <c r="M51" s="58">
        <v>122</v>
      </c>
      <c r="N51" s="57" t="s">
        <v>24</v>
      </c>
      <c r="O51" s="58">
        <v>3142</v>
      </c>
      <c r="P51" s="58">
        <v>3323</v>
      </c>
      <c r="Q51" s="57" t="s">
        <v>24</v>
      </c>
      <c r="R51" s="57">
        <v>1653</v>
      </c>
      <c r="S51" s="57">
        <v>449</v>
      </c>
      <c r="T51" s="57" t="s">
        <v>24</v>
      </c>
      <c r="U51" s="57">
        <v>122</v>
      </c>
      <c r="V51" s="64">
        <v>27</v>
      </c>
    </row>
    <row r="52" spans="1:22" ht="12" customHeight="1">
      <c r="A52" s="60" t="s">
        <v>90</v>
      </c>
      <c r="B52" s="60"/>
      <c r="C52" s="72" t="s">
        <v>91</v>
      </c>
      <c r="D52" s="63">
        <v>4564</v>
      </c>
      <c r="E52" s="57" t="s">
        <v>24</v>
      </c>
      <c r="F52" s="57">
        <v>2458</v>
      </c>
      <c r="G52" s="57">
        <v>809</v>
      </c>
      <c r="H52" s="57" t="s">
        <v>24</v>
      </c>
      <c r="I52" s="57">
        <v>1756</v>
      </c>
      <c r="J52" s="58">
        <f>SUM(K52:O52)</f>
        <v>1835</v>
      </c>
      <c r="K52" s="57" t="s">
        <v>24</v>
      </c>
      <c r="L52" s="58">
        <v>350</v>
      </c>
      <c r="M52" s="58">
        <v>597</v>
      </c>
      <c r="N52" s="57" t="s">
        <v>24</v>
      </c>
      <c r="O52" s="58">
        <v>888</v>
      </c>
      <c r="P52" s="58">
        <f>SUM(Q52:U52)</f>
        <v>2729</v>
      </c>
      <c r="Q52" s="57" t="s">
        <v>24</v>
      </c>
      <c r="R52" s="57" t="s">
        <v>24</v>
      </c>
      <c r="S52" s="57">
        <v>1861</v>
      </c>
      <c r="T52" s="57" t="s">
        <v>24</v>
      </c>
      <c r="U52" s="57">
        <v>868</v>
      </c>
      <c r="V52" s="64">
        <v>28</v>
      </c>
    </row>
    <row r="53" spans="1:22" ht="12" customHeight="1">
      <c r="A53" s="60" t="s">
        <v>92</v>
      </c>
      <c r="B53" s="60"/>
      <c r="C53" s="72" t="s">
        <v>93</v>
      </c>
      <c r="D53" s="63">
        <v>5557</v>
      </c>
      <c r="E53" s="57" t="s">
        <v>24</v>
      </c>
      <c r="F53" s="57">
        <v>683</v>
      </c>
      <c r="G53" s="57">
        <v>898</v>
      </c>
      <c r="H53" s="57" t="s">
        <v>24</v>
      </c>
      <c r="I53" s="57">
        <v>3977</v>
      </c>
      <c r="J53" s="58">
        <v>1482</v>
      </c>
      <c r="K53" s="57" t="s">
        <v>24</v>
      </c>
      <c r="L53" s="58">
        <v>604</v>
      </c>
      <c r="M53" s="58">
        <v>142</v>
      </c>
      <c r="N53" s="57" t="s">
        <v>24</v>
      </c>
      <c r="O53" s="58">
        <v>735</v>
      </c>
      <c r="P53" s="58">
        <f>SUM(Q53:U53)</f>
        <v>4076</v>
      </c>
      <c r="Q53" s="57" t="s">
        <v>24</v>
      </c>
      <c r="R53" s="57">
        <v>79</v>
      </c>
      <c r="S53" s="57">
        <v>756</v>
      </c>
      <c r="T53" s="57" t="s">
        <v>24</v>
      </c>
      <c r="U53" s="57">
        <v>3241</v>
      </c>
      <c r="V53" s="64">
        <v>29</v>
      </c>
    </row>
    <row r="54" spans="1:22" ht="12" customHeight="1">
      <c r="A54" s="60" t="s">
        <v>94</v>
      </c>
      <c r="B54" s="60"/>
      <c r="C54" s="72" t="s">
        <v>95</v>
      </c>
      <c r="D54" s="63">
        <f>SUM(E54:I54)</f>
        <v>5346</v>
      </c>
      <c r="E54" s="57" t="s">
        <v>24</v>
      </c>
      <c r="F54" s="57">
        <v>594</v>
      </c>
      <c r="G54" s="57">
        <v>1495</v>
      </c>
      <c r="H54" s="57" t="s">
        <v>24</v>
      </c>
      <c r="I54" s="57">
        <v>3257</v>
      </c>
      <c r="J54" s="58">
        <v>1865</v>
      </c>
      <c r="K54" s="57" t="s">
        <v>24</v>
      </c>
      <c r="L54" s="58">
        <v>257</v>
      </c>
      <c r="M54" s="58">
        <v>772</v>
      </c>
      <c r="N54" s="57" t="s">
        <v>24</v>
      </c>
      <c r="O54" s="58">
        <v>835</v>
      </c>
      <c r="P54" s="58">
        <f>SUM(Q54:U54)</f>
        <v>3482</v>
      </c>
      <c r="Q54" s="57" t="s">
        <v>24</v>
      </c>
      <c r="R54" s="57">
        <v>337</v>
      </c>
      <c r="S54" s="57">
        <v>723</v>
      </c>
      <c r="T54" s="57" t="s">
        <v>24</v>
      </c>
      <c r="U54" s="57">
        <v>2422</v>
      </c>
      <c r="V54" s="64">
        <v>30</v>
      </c>
    </row>
    <row r="55" spans="1:22" ht="12" customHeight="1">
      <c r="A55" s="60" t="s">
        <v>96</v>
      </c>
      <c r="B55" s="60"/>
      <c r="C55" s="72" t="s">
        <v>97</v>
      </c>
      <c r="D55" s="63">
        <v>1825</v>
      </c>
      <c r="E55" s="57" t="s">
        <v>24</v>
      </c>
      <c r="F55" s="57">
        <v>413</v>
      </c>
      <c r="G55" s="57">
        <v>637</v>
      </c>
      <c r="H55" s="57" t="s">
        <v>24</v>
      </c>
      <c r="I55" s="57">
        <v>776</v>
      </c>
      <c r="J55" s="58">
        <v>314</v>
      </c>
      <c r="K55" s="57" t="s">
        <v>24</v>
      </c>
      <c r="L55" s="58">
        <v>158</v>
      </c>
      <c r="M55" s="58" t="s">
        <v>24</v>
      </c>
      <c r="N55" s="57" t="s">
        <v>24</v>
      </c>
      <c r="O55" s="58">
        <v>155</v>
      </c>
      <c r="P55" s="58">
        <f>SUM(Q55:U55)</f>
        <v>1511</v>
      </c>
      <c r="Q55" s="57" t="s">
        <v>24</v>
      </c>
      <c r="R55" s="57">
        <v>254</v>
      </c>
      <c r="S55" s="57">
        <v>637</v>
      </c>
      <c r="T55" s="57" t="s">
        <v>24</v>
      </c>
      <c r="U55" s="57">
        <v>620</v>
      </c>
      <c r="V55" s="64">
        <v>31</v>
      </c>
    </row>
    <row r="56" spans="1:22" ht="12" customHeight="1">
      <c r="A56" s="60" t="s">
        <v>98</v>
      </c>
      <c r="B56" s="60"/>
      <c r="C56" s="72" t="s">
        <v>99</v>
      </c>
      <c r="D56" s="63">
        <v>878</v>
      </c>
      <c r="E56" s="57" t="s">
        <v>24</v>
      </c>
      <c r="F56" s="57">
        <v>482</v>
      </c>
      <c r="G56" s="57">
        <v>1904</v>
      </c>
      <c r="H56" s="57" t="s">
        <v>24</v>
      </c>
      <c r="I56" s="57">
        <v>6392</v>
      </c>
      <c r="J56" s="58">
        <f>SUM(K56:O56)</f>
        <v>3894</v>
      </c>
      <c r="K56" s="57" t="s">
        <v>24</v>
      </c>
      <c r="L56" s="58">
        <v>178</v>
      </c>
      <c r="M56" s="58">
        <v>238</v>
      </c>
      <c r="N56" s="57" t="s">
        <v>24</v>
      </c>
      <c r="O56" s="58">
        <v>3478</v>
      </c>
      <c r="P56" s="58">
        <v>4884</v>
      </c>
      <c r="Q56" s="57" t="s">
        <v>24</v>
      </c>
      <c r="R56" s="57">
        <v>304</v>
      </c>
      <c r="S56" s="57">
        <v>1667</v>
      </c>
      <c r="T56" s="57" t="s">
        <v>24</v>
      </c>
      <c r="U56" s="57">
        <v>2914</v>
      </c>
      <c r="V56" s="64">
        <v>32</v>
      </c>
    </row>
    <row r="57" spans="1:22" ht="12" customHeight="1">
      <c r="A57" s="60" t="s">
        <v>100</v>
      </c>
      <c r="B57" s="60"/>
      <c r="C57" s="72" t="s">
        <v>101</v>
      </c>
      <c r="D57" s="63">
        <v>3947</v>
      </c>
      <c r="E57" s="57" t="s">
        <v>24</v>
      </c>
      <c r="F57" s="57">
        <v>248</v>
      </c>
      <c r="G57" s="57">
        <v>868</v>
      </c>
      <c r="H57" s="57" t="s">
        <v>24</v>
      </c>
      <c r="I57" s="57">
        <v>2832</v>
      </c>
      <c r="J57" s="58">
        <v>1815</v>
      </c>
      <c r="K57" s="57" t="s">
        <v>24</v>
      </c>
      <c r="L57" s="58">
        <v>198</v>
      </c>
      <c r="M57" s="58">
        <v>70</v>
      </c>
      <c r="N57" s="57" t="s">
        <v>24</v>
      </c>
      <c r="O57" s="58">
        <v>1548</v>
      </c>
      <c r="P57" s="58">
        <v>2132</v>
      </c>
      <c r="Q57" s="57" t="s">
        <v>24</v>
      </c>
      <c r="R57" s="57">
        <v>50</v>
      </c>
      <c r="S57" s="57">
        <v>799</v>
      </c>
      <c r="T57" s="57" t="s">
        <v>24</v>
      </c>
      <c r="U57" s="57">
        <v>1284</v>
      </c>
      <c r="V57" s="64">
        <v>33</v>
      </c>
    </row>
    <row r="58" spans="1:22" ht="12" customHeight="1">
      <c r="A58" s="60" t="s">
        <v>102</v>
      </c>
      <c r="B58" s="60"/>
      <c r="C58" s="72" t="s">
        <v>103</v>
      </c>
      <c r="D58" s="63">
        <v>36953</v>
      </c>
      <c r="E58" s="57" t="s">
        <v>24</v>
      </c>
      <c r="F58" s="57">
        <v>19906</v>
      </c>
      <c r="G58" s="57">
        <v>5600</v>
      </c>
      <c r="H58" s="57" t="s">
        <v>24</v>
      </c>
      <c r="I58" s="57">
        <v>11448</v>
      </c>
      <c r="J58" s="58">
        <v>20364</v>
      </c>
      <c r="K58" s="57" t="s">
        <v>24</v>
      </c>
      <c r="L58" s="58">
        <v>12940</v>
      </c>
      <c r="M58" s="58">
        <v>162</v>
      </c>
      <c r="N58" s="57" t="s">
        <v>24</v>
      </c>
      <c r="O58" s="58">
        <v>7263</v>
      </c>
      <c r="P58" s="58">
        <v>16589</v>
      </c>
      <c r="Q58" s="57" t="s">
        <v>24</v>
      </c>
      <c r="R58" s="57">
        <v>6966</v>
      </c>
      <c r="S58" s="57">
        <v>5438</v>
      </c>
      <c r="T58" s="57" t="s">
        <v>24</v>
      </c>
      <c r="U58" s="57">
        <v>4184</v>
      </c>
      <c r="V58" s="64">
        <v>34</v>
      </c>
    </row>
    <row r="59" spans="1:22" s="45" customFormat="1" ht="12" customHeight="1">
      <c r="A59" s="66"/>
      <c r="B59" s="66"/>
      <c r="C59" s="55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5"/>
    </row>
    <row r="60" spans="1:22" s="45" customFormat="1" ht="12" customHeight="1">
      <c r="A60" s="68"/>
      <c r="B60" s="51" t="s">
        <v>104</v>
      </c>
      <c r="C60" s="52"/>
      <c r="D60" s="50">
        <f>SUM(D61:D68)</f>
        <v>140914</v>
      </c>
      <c r="E60" s="43">
        <f aca="true" t="shared" si="10" ref="E60:U60">SUM(E61:E68)</f>
        <v>512</v>
      </c>
      <c r="F60" s="43">
        <f t="shared" si="10"/>
        <v>13269</v>
      </c>
      <c r="G60" s="43">
        <f t="shared" si="10"/>
        <v>41138</v>
      </c>
      <c r="H60" s="43">
        <f t="shared" si="10"/>
        <v>247</v>
      </c>
      <c r="I60" s="43">
        <v>85147</v>
      </c>
      <c r="J60" s="43">
        <f t="shared" si="10"/>
        <v>41499</v>
      </c>
      <c r="K60" s="53">
        <f t="shared" si="10"/>
        <v>0</v>
      </c>
      <c r="L60" s="43">
        <f t="shared" si="10"/>
        <v>4063</v>
      </c>
      <c r="M60" s="43">
        <f t="shared" si="10"/>
        <v>3060</v>
      </c>
      <c r="N60" s="43">
        <f t="shared" si="10"/>
        <v>129</v>
      </c>
      <c r="O60" s="43">
        <f t="shared" si="10"/>
        <v>34248</v>
      </c>
      <c r="P60" s="43">
        <f t="shared" si="10"/>
        <v>99416</v>
      </c>
      <c r="Q60" s="43">
        <f t="shared" si="10"/>
        <v>512</v>
      </c>
      <c r="R60" s="43">
        <f t="shared" si="10"/>
        <v>9208</v>
      </c>
      <c r="S60" s="43">
        <f t="shared" si="10"/>
        <v>38080</v>
      </c>
      <c r="T60" s="43">
        <f t="shared" si="10"/>
        <v>119</v>
      </c>
      <c r="U60" s="43">
        <f t="shared" si="10"/>
        <v>51499</v>
      </c>
      <c r="V60" s="44" t="s">
        <v>105</v>
      </c>
    </row>
    <row r="61" spans="1:22" ht="12" customHeight="1">
      <c r="A61" s="60" t="s">
        <v>106</v>
      </c>
      <c r="B61" s="60"/>
      <c r="C61" s="72" t="s">
        <v>107</v>
      </c>
      <c r="D61" s="63">
        <f aca="true" t="shared" si="11" ref="D61:D68">SUM(E61:I61)</f>
        <v>26209</v>
      </c>
      <c r="E61" s="57" t="s">
        <v>24</v>
      </c>
      <c r="F61" s="57">
        <v>1373</v>
      </c>
      <c r="G61" s="57">
        <v>9540</v>
      </c>
      <c r="H61" s="57" t="s">
        <v>24</v>
      </c>
      <c r="I61" s="57">
        <v>15296</v>
      </c>
      <c r="J61" s="58">
        <f aca="true" t="shared" si="12" ref="J61:J68">SUM(K61:O61)</f>
        <v>2406</v>
      </c>
      <c r="K61" s="57" t="s">
        <v>24</v>
      </c>
      <c r="L61" s="58">
        <v>551</v>
      </c>
      <c r="M61" s="58">
        <v>83</v>
      </c>
      <c r="N61" s="57" t="s">
        <v>24</v>
      </c>
      <c r="O61" s="58">
        <v>1772</v>
      </c>
      <c r="P61" s="58">
        <f aca="true" t="shared" si="13" ref="P61:P68">SUM(Q61:U61)</f>
        <v>23803</v>
      </c>
      <c r="Q61" s="57" t="s">
        <v>24</v>
      </c>
      <c r="R61" s="57">
        <v>822</v>
      </c>
      <c r="S61" s="57">
        <v>9458</v>
      </c>
      <c r="T61" s="57" t="s">
        <v>24</v>
      </c>
      <c r="U61" s="57">
        <v>13523</v>
      </c>
      <c r="V61" s="77">
        <v>35</v>
      </c>
    </row>
    <row r="62" spans="1:22" ht="12" customHeight="1">
      <c r="A62" s="60" t="s">
        <v>108</v>
      </c>
      <c r="B62" s="60"/>
      <c r="C62" s="72" t="s">
        <v>109</v>
      </c>
      <c r="D62" s="63">
        <v>64634</v>
      </c>
      <c r="E62" s="57" t="s">
        <v>24</v>
      </c>
      <c r="F62" s="57">
        <v>7768</v>
      </c>
      <c r="G62" s="57">
        <v>13857</v>
      </c>
      <c r="H62" s="57">
        <v>247</v>
      </c>
      <c r="I62" s="57">
        <v>42761</v>
      </c>
      <c r="J62" s="58">
        <v>26555</v>
      </c>
      <c r="K62" s="57" t="s">
        <v>24</v>
      </c>
      <c r="L62" s="58">
        <v>2647</v>
      </c>
      <c r="M62" s="58">
        <v>1053</v>
      </c>
      <c r="N62" s="57">
        <v>129</v>
      </c>
      <c r="O62" s="58">
        <v>22727</v>
      </c>
      <c r="P62" s="58">
        <f t="shared" si="13"/>
        <v>38079</v>
      </c>
      <c r="Q62" s="57" t="s">
        <v>24</v>
      </c>
      <c r="R62" s="57">
        <v>5122</v>
      </c>
      <c r="S62" s="57">
        <v>12804</v>
      </c>
      <c r="T62" s="57">
        <v>119</v>
      </c>
      <c r="U62" s="57">
        <v>20034</v>
      </c>
      <c r="V62" s="64">
        <v>36</v>
      </c>
    </row>
    <row r="63" spans="1:22" ht="12" customHeight="1">
      <c r="A63" s="60" t="s">
        <v>110</v>
      </c>
      <c r="B63" s="60"/>
      <c r="C63" s="72" t="s">
        <v>111</v>
      </c>
      <c r="D63" s="63">
        <f t="shared" si="11"/>
        <v>4399</v>
      </c>
      <c r="E63" s="57" t="s">
        <v>24</v>
      </c>
      <c r="F63" s="57" t="s">
        <v>24</v>
      </c>
      <c r="G63" s="57">
        <v>759</v>
      </c>
      <c r="H63" s="57" t="s">
        <v>24</v>
      </c>
      <c r="I63" s="57">
        <v>3640</v>
      </c>
      <c r="J63" s="58">
        <f t="shared" si="12"/>
        <v>548</v>
      </c>
      <c r="K63" s="57" t="s">
        <v>24</v>
      </c>
      <c r="L63" s="58" t="s">
        <v>24</v>
      </c>
      <c r="M63" s="58" t="s">
        <v>24</v>
      </c>
      <c r="N63" s="57" t="s">
        <v>24</v>
      </c>
      <c r="O63" s="58">
        <v>548</v>
      </c>
      <c r="P63" s="58">
        <f t="shared" si="13"/>
        <v>3851</v>
      </c>
      <c r="Q63" s="57" t="s">
        <v>24</v>
      </c>
      <c r="R63" s="57" t="s">
        <v>24</v>
      </c>
      <c r="S63" s="57">
        <v>759</v>
      </c>
      <c r="T63" s="57" t="s">
        <v>24</v>
      </c>
      <c r="U63" s="57">
        <v>3092</v>
      </c>
      <c r="V63" s="64">
        <v>37</v>
      </c>
    </row>
    <row r="64" spans="1:22" ht="12" customHeight="1">
      <c r="A64" s="60" t="s">
        <v>112</v>
      </c>
      <c r="B64" s="60"/>
      <c r="C64" s="72" t="s">
        <v>113</v>
      </c>
      <c r="D64" s="63">
        <f t="shared" si="11"/>
        <v>14398</v>
      </c>
      <c r="E64" s="57">
        <v>284</v>
      </c>
      <c r="F64" s="57">
        <v>1178</v>
      </c>
      <c r="G64" s="57">
        <v>1505</v>
      </c>
      <c r="H64" s="57" t="s">
        <v>24</v>
      </c>
      <c r="I64" s="57">
        <v>11431</v>
      </c>
      <c r="J64" s="58">
        <f t="shared" si="12"/>
        <v>4818</v>
      </c>
      <c r="K64" s="57" t="s">
        <v>24</v>
      </c>
      <c r="L64" s="58" t="s">
        <v>24</v>
      </c>
      <c r="M64" s="58">
        <v>112</v>
      </c>
      <c r="N64" s="57" t="s">
        <v>24</v>
      </c>
      <c r="O64" s="58">
        <v>4706</v>
      </c>
      <c r="P64" s="58">
        <f t="shared" si="13"/>
        <v>9580</v>
      </c>
      <c r="Q64" s="57">
        <v>284</v>
      </c>
      <c r="R64" s="57">
        <v>1178</v>
      </c>
      <c r="S64" s="57">
        <v>1393</v>
      </c>
      <c r="T64" s="57" t="s">
        <v>24</v>
      </c>
      <c r="U64" s="57">
        <v>6725</v>
      </c>
      <c r="V64" s="64">
        <v>38</v>
      </c>
    </row>
    <row r="65" spans="1:22" ht="12" customHeight="1">
      <c r="A65" s="60" t="s">
        <v>114</v>
      </c>
      <c r="B65" s="60"/>
      <c r="C65" s="72" t="s">
        <v>115</v>
      </c>
      <c r="D65" s="63">
        <f t="shared" si="11"/>
        <v>3937</v>
      </c>
      <c r="E65" s="57" t="s">
        <v>24</v>
      </c>
      <c r="F65" s="57">
        <v>333</v>
      </c>
      <c r="G65" s="57">
        <v>908</v>
      </c>
      <c r="H65" s="57" t="s">
        <v>24</v>
      </c>
      <c r="I65" s="57">
        <v>2696</v>
      </c>
      <c r="J65" s="58">
        <f t="shared" si="12"/>
        <v>1551</v>
      </c>
      <c r="K65" s="57" t="s">
        <v>24</v>
      </c>
      <c r="L65" s="58">
        <v>205</v>
      </c>
      <c r="M65" s="58" t="s">
        <v>24</v>
      </c>
      <c r="N65" s="57" t="s">
        <v>24</v>
      </c>
      <c r="O65" s="58">
        <v>1346</v>
      </c>
      <c r="P65" s="58">
        <v>2386</v>
      </c>
      <c r="Q65" s="57" t="s">
        <v>24</v>
      </c>
      <c r="R65" s="57">
        <v>129</v>
      </c>
      <c r="S65" s="57">
        <v>908</v>
      </c>
      <c r="T65" s="57" t="s">
        <v>24</v>
      </c>
      <c r="U65" s="57">
        <v>1350</v>
      </c>
      <c r="V65" s="64">
        <v>39</v>
      </c>
    </row>
    <row r="66" spans="1:22" ht="12" customHeight="1">
      <c r="A66" s="60" t="s">
        <v>116</v>
      </c>
      <c r="B66" s="60"/>
      <c r="C66" s="72" t="s">
        <v>117</v>
      </c>
      <c r="D66" s="63">
        <f t="shared" si="11"/>
        <v>15863</v>
      </c>
      <c r="E66" s="57">
        <v>228</v>
      </c>
      <c r="F66" s="57">
        <v>1508</v>
      </c>
      <c r="G66" s="57">
        <v>9365</v>
      </c>
      <c r="H66" s="57" t="s">
        <v>24</v>
      </c>
      <c r="I66" s="57">
        <v>4762</v>
      </c>
      <c r="J66" s="58">
        <f t="shared" si="12"/>
        <v>2132</v>
      </c>
      <c r="K66" s="57" t="s">
        <v>24</v>
      </c>
      <c r="L66" s="58">
        <v>36</v>
      </c>
      <c r="M66" s="58">
        <v>139</v>
      </c>
      <c r="N66" s="57" t="s">
        <v>24</v>
      </c>
      <c r="O66" s="58">
        <v>1957</v>
      </c>
      <c r="P66" s="58">
        <v>13731</v>
      </c>
      <c r="Q66" s="57">
        <v>228</v>
      </c>
      <c r="R66" s="57">
        <v>1472</v>
      </c>
      <c r="S66" s="57">
        <v>9227</v>
      </c>
      <c r="T66" s="57" t="s">
        <v>24</v>
      </c>
      <c r="U66" s="57">
        <v>2805</v>
      </c>
      <c r="V66" s="64">
        <v>40</v>
      </c>
    </row>
    <row r="67" spans="1:22" ht="12" customHeight="1">
      <c r="A67" s="60" t="s">
        <v>118</v>
      </c>
      <c r="B67" s="60"/>
      <c r="C67" s="72" t="s">
        <v>119</v>
      </c>
      <c r="D67" s="63">
        <f t="shared" si="11"/>
        <v>614</v>
      </c>
      <c r="E67" s="57" t="s">
        <v>24</v>
      </c>
      <c r="F67" s="57" t="s">
        <v>24</v>
      </c>
      <c r="G67" s="57" t="s">
        <v>24</v>
      </c>
      <c r="H67" s="57" t="s">
        <v>24</v>
      </c>
      <c r="I67" s="57">
        <v>614</v>
      </c>
      <c r="J67" s="58">
        <f t="shared" si="12"/>
        <v>403</v>
      </c>
      <c r="K67" s="57" t="s">
        <v>24</v>
      </c>
      <c r="L67" s="58" t="s">
        <v>24</v>
      </c>
      <c r="M67" s="58" t="s">
        <v>24</v>
      </c>
      <c r="N67" s="57" t="s">
        <v>24</v>
      </c>
      <c r="O67" s="58">
        <v>403</v>
      </c>
      <c r="P67" s="58">
        <f t="shared" si="13"/>
        <v>211</v>
      </c>
      <c r="Q67" s="57" t="s">
        <v>24</v>
      </c>
      <c r="R67" s="57" t="s">
        <v>24</v>
      </c>
      <c r="S67" s="57" t="s">
        <v>24</v>
      </c>
      <c r="T67" s="57" t="s">
        <v>24</v>
      </c>
      <c r="U67" s="57">
        <v>211</v>
      </c>
      <c r="V67" s="64">
        <v>41</v>
      </c>
    </row>
    <row r="68" spans="1:22" ht="12" customHeight="1">
      <c r="A68" s="60" t="s">
        <v>120</v>
      </c>
      <c r="B68" s="60"/>
      <c r="C68" s="72" t="s">
        <v>121</v>
      </c>
      <c r="D68" s="63">
        <f t="shared" si="11"/>
        <v>10860</v>
      </c>
      <c r="E68" s="57" t="s">
        <v>24</v>
      </c>
      <c r="F68" s="57">
        <v>1109</v>
      </c>
      <c r="G68" s="57">
        <v>5204</v>
      </c>
      <c r="H68" s="57" t="s">
        <v>24</v>
      </c>
      <c r="I68" s="57">
        <v>4547</v>
      </c>
      <c r="J68" s="58">
        <f t="shared" si="12"/>
        <v>3086</v>
      </c>
      <c r="K68" s="57" t="s">
        <v>24</v>
      </c>
      <c r="L68" s="58">
        <v>624</v>
      </c>
      <c r="M68" s="58">
        <v>1673</v>
      </c>
      <c r="N68" s="57" t="s">
        <v>24</v>
      </c>
      <c r="O68" s="58">
        <v>789</v>
      </c>
      <c r="P68" s="58">
        <f t="shared" si="13"/>
        <v>7775</v>
      </c>
      <c r="Q68" s="57" t="s">
        <v>24</v>
      </c>
      <c r="R68" s="57">
        <v>485</v>
      </c>
      <c r="S68" s="57">
        <v>3531</v>
      </c>
      <c r="T68" s="57" t="s">
        <v>24</v>
      </c>
      <c r="U68" s="57">
        <v>3759</v>
      </c>
      <c r="V68" s="64">
        <v>42</v>
      </c>
    </row>
    <row r="69" spans="1:22" s="45" customFormat="1" ht="12" customHeight="1">
      <c r="A69" s="66"/>
      <c r="B69" s="66"/>
      <c r="C69" s="55"/>
      <c r="D69" s="63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5"/>
    </row>
    <row r="70" spans="1:22" s="45" customFormat="1" ht="12" customHeight="1">
      <c r="A70" s="68"/>
      <c r="B70" s="51" t="s">
        <v>122</v>
      </c>
      <c r="C70" s="52"/>
      <c r="D70" s="50">
        <v>9074</v>
      </c>
      <c r="E70" s="53">
        <f aca="true" t="shared" si="14" ref="E70:U70">SUM(E71:E73)</f>
        <v>0</v>
      </c>
      <c r="F70" s="53">
        <f t="shared" si="14"/>
        <v>0</v>
      </c>
      <c r="G70" s="43">
        <f t="shared" si="14"/>
        <v>2874</v>
      </c>
      <c r="H70" s="53">
        <f>SUM(H71:H73)</f>
        <v>0</v>
      </c>
      <c r="I70" s="43">
        <f t="shared" si="14"/>
        <v>6201</v>
      </c>
      <c r="J70" s="43">
        <f t="shared" si="14"/>
        <v>2630</v>
      </c>
      <c r="K70" s="53">
        <f t="shared" si="14"/>
        <v>0</v>
      </c>
      <c r="L70" s="53">
        <f>SUM(L71:L73)</f>
        <v>0</v>
      </c>
      <c r="M70" s="43">
        <f t="shared" si="14"/>
        <v>198</v>
      </c>
      <c r="N70" s="53">
        <f>SUM(N71:N73)</f>
        <v>0</v>
      </c>
      <c r="O70" s="43">
        <f t="shared" si="14"/>
        <v>2432</v>
      </c>
      <c r="P70" s="43">
        <f t="shared" si="14"/>
        <v>6446</v>
      </c>
      <c r="Q70" s="53">
        <f>SUM(Q71:Q73)</f>
        <v>0</v>
      </c>
      <c r="R70" s="53">
        <f>SUM(R71:R73)</f>
        <v>0</v>
      </c>
      <c r="S70" s="43">
        <f t="shared" si="14"/>
        <v>2676</v>
      </c>
      <c r="T70" s="53">
        <f t="shared" si="14"/>
        <v>0</v>
      </c>
      <c r="U70" s="43">
        <f t="shared" si="14"/>
        <v>3769</v>
      </c>
      <c r="V70" s="44" t="s">
        <v>123</v>
      </c>
    </row>
    <row r="71" spans="1:22" ht="12" customHeight="1">
      <c r="A71" s="60" t="s">
        <v>124</v>
      </c>
      <c r="B71" s="60"/>
      <c r="C71" s="72" t="s">
        <v>125</v>
      </c>
      <c r="D71" s="63">
        <v>6322</v>
      </c>
      <c r="E71" s="57" t="s">
        <v>24</v>
      </c>
      <c r="F71" s="57" t="s">
        <v>24</v>
      </c>
      <c r="G71" s="57">
        <v>2485</v>
      </c>
      <c r="H71" s="57" t="s">
        <v>24</v>
      </c>
      <c r="I71" s="57">
        <v>3838</v>
      </c>
      <c r="J71" s="58">
        <f>SUM(K71:O71)</f>
        <v>838</v>
      </c>
      <c r="K71" s="57" t="s">
        <v>24</v>
      </c>
      <c r="L71" s="57" t="s">
        <v>24</v>
      </c>
      <c r="M71" s="58" t="s">
        <v>24</v>
      </c>
      <c r="N71" s="57" t="s">
        <v>24</v>
      </c>
      <c r="O71" s="58">
        <v>838</v>
      </c>
      <c r="P71" s="58">
        <f>SUM(Q71:U71)</f>
        <v>5485</v>
      </c>
      <c r="Q71" s="57" t="s">
        <v>24</v>
      </c>
      <c r="R71" s="57" t="s">
        <v>24</v>
      </c>
      <c r="S71" s="57">
        <v>2485</v>
      </c>
      <c r="T71" s="57" t="s">
        <v>24</v>
      </c>
      <c r="U71" s="57">
        <v>3000</v>
      </c>
      <c r="V71" s="64">
        <v>43</v>
      </c>
    </row>
    <row r="72" spans="1:22" ht="12" customHeight="1">
      <c r="A72" s="60" t="s">
        <v>126</v>
      </c>
      <c r="B72" s="60"/>
      <c r="C72" s="72" t="s">
        <v>127</v>
      </c>
      <c r="D72" s="63">
        <f>SUM(E72:I72)</f>
        <v>1894</v>
      </c>
      <c r="E72" s="57" t="s">
        <v>24</v>
      </c>
      <c r="F72" s="57" t="s">
        <v>24</v>
      </c>
      <c r="G72" s="57">
        <v>191</v>
      </c>
      <c r="H72" s="57" t="s">
        <v>24</v>
      </c>
      <c r="I72" s="57">
        <v>1703</v>
      </c>
      <c r="J72" s="58">
        <f>SUM(K72:O72)</f>
        <v>1181</v>
      </c>
      <c r="K72" s="57" t="s">
        <v>24</v>
      </c>
      <c r="L72" s="57" t="s">
        <v>24</v>
      </c>
      <c r="M72" s="58" t="s">
        <v>24</v>
      </c>
      <c r="N72" s="57" t="s">
        <v>24</v>
      </c>
      <c r="O72" s="58">
        <v>1181</v>
      </c>
      <c r="P72" s="58">
        <v>713</v>
      </c>
      <c r="Q72" s="57" t="s">
        <v>24</v>
      </c>
      <c r="R72" s="57" t="s">
        <v>24</v>
      </c>
      <c r="S72" s="57">
        <v>191</v>
      </c>
      <c r="T72" s="57" t="s">
        <v>24</v>
      </c>
      <c r="U72" s="57">
        <v>521</v>
      </c>
      <c r="V72" s="64">
        <v>44</v>
      </c>
    </row>
    <row r="73" spans="1:22" ht="12" customHeight="1">
      <c r="A73" s="60" t="s">
        <v>128</v>
      </c>
      <c r="B73" s="60"/>
      <c r="C73" s="72" t="s">
        <v>129</v>
      </c>
      <c r="D73" s="63">
        <f>SUM(E73:I73)</f>
        <v>858</v>
      </c>
      <c r="E73" s="57" t="s">
        <v>24</v>
      </c>
      <c r="F73" s="57" t="s">
        <v>24</v>
      </c>
      <c r="G73" s="57">
        <v>198</v>
      </c>
      <c r="H73" s="57" t="s">
        <v>24</v>
      </c>
      <c r="I73" s="57">
        <v>660</v>
      </c>
      <c r="J73" s="58">
        <f>SUM(K73:O73)</f>
        <v>611</v>
      </c>
      <c r="K73" s="57" t="s">
        <v>24</v>
      </c>
      <c r="L73" s="57" t="s">
        <v>24</v>
      </c>
      <c r="M73" s="58">
        <v>198</v>
      </c>
      <c r="N73" s="57" t="s">
        <v>24</v>
      </c>
      <c r="O73" s="58">
        <v>413</v>
      </c>
      <c r="P73" s="58">
        <f>SUM(Q73:U73)</f>
        <v>248</v>
      </c>
      <c r="Q73" s="57" t="s">
        <v>24</v>
      </c>
      <c r="R73" s="57" t="s">
        <v>24</v>
      </c>
      <c r="S73" s="57" t="s">
        <v>24</v>
      </c>
      <c r="T73" s="57" t="s">
        <v>24</v>
      </c>
      <c r="U73" s="57">
        <v>248</v>
      </c>
      <c r="V73" s="64">
        <v>45</v>
      </c>
    </row>
    <row r="74" spans="1:22" s="45" customFormat="1" ht="12" customHeight="1">
      <c r="A74" s="66"/>
      <c r="B74" s="66"/>
      <c r="C74" s="55"/>
      <c r="D74" s="63"/>
      <c r="E74" s="67"/>
      <c r="F74" s="67"/>
      <c r="G74" s="67"/>
      <c r="H74" s="67"/>
      <c r="I74" s="5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5"/>
    </row>
    <row r="75" spans="1:22" s="45" customFormat="1" ht="12" customHeight="1">
      <c r="A75" s="68"/>
      <c r="B75" s="51" t="s">
        <v>130</v>
      </c>
      <c r="C75" s="52"/>
      <c r="D75" s="50">
        <f>SUM(D76:D77)</f>
        <v>59067</v>
      </c>
      <c r="E75" s="43">
        <f aca="true" t="shared" si="15" ref="E75:U75">SUM(E76:E77)</f>
        <v>5227</v>
      </c>
      <c r="F75" s="43">
        <f t="shared" si="15"/>
        <v>28037</v>
      </c>
      <c r="G75" s="43">
        <f t="shared" si="15"/>
        <v>22401</v>
      </c>
      <c r="H75" s="43">
        <f t="shared" si="15"/>
        <v>475</v>
      </c>
      <c r="I75" s="43">
        <f t="shared" si="15"/>
        <v>2929</v>
      </c>
      <c r="J75" s="43">
        <f t="shared" si="15"/>
        <v>4184</v>
      </c>
      <c r="K75" s="53">
        <f t="shared" si="15"/>
        <v>0</v>
      </c>
      <c r="L75" s="43">
        <f t="shared" si="15"/>
        <v>1347</v>
      </c>
      <c r="M75" s="43">
        <f t="shared" si="15"/>
        <v>1617</v>
      </c>
      <c r="N75" s="53">
        <f>SUM(N76:N77)</f>
        <v>0</v>
      </c>
      <c r="O75" s="43">
        <f t="shared" si="15"/>
        <v>1221</v>
      </c>
      <c r="P75" s="43">
        <f t="shared" si="15"/>
        <v>54882</v>
      </c>
      <c r="Q75" s="43">
        <f t="shared" si="15"/>
        <v>5227</v>
      </c>
      <c r="R75" s="43">
        <f t="shared" si="15"/>
        <v>26691</v>
      </c>
      <c r="S75" s="43">
        <f t="shared" si="15"/>
        <v>20784</v>
      </c>
      <c r="T75" s="43">
        <f t="shared" si="15"/>
        <v>475</v>
      </c>
      <c r="U75" s="43">
        <f t="shared" si="15"/>
        <v>1707</v>
      </c>
      <c r="V75" s="44" t="s">
        <v>131</v>
      </c>
    </row>
    <row r="76" spans="1:22" ht="12" customHeight="1">
      <c r="A76" s="60" t="s">
        <v>132</v>
      </c>
      <c r="B76" s="60"/>
      <c r="C76" s="72" t="s">
        <v>133</v>
      </c>
      <c r="D76" s="63">
        <v>37996</v>
      </c>
      <c r="E76" s="57">
        <v>5227</v>
      </c>
      <c r="F76" s="57">
        <v>20797</v>
      </c>
      <c r="G76" s="57">
        <v>10072</v>
      </c>
      <c r="H76" s="57">
        <v>475</v>
      </c>
      <c r="I76" s="57">
        <v>1427</v>
      </c>
      <c r="J76" s="58">
        <f>SUM(K76:O76)</f>
        <v>2300</v>
      </c>
      <c r="K76" s="57" t="s">
        <v>24</v>
      </c>
      <c r="L76" s="58">
        <v>637</v>
      </c>
      <c r="M76" s="58">
        <v>1079</v>
      </c>
      <c r="N76" s="57" t="s">
        <v>24</v>
      </c>
      <c r="O76" s="58">
        <v>584</v>
      </c>
      <c r="P76" s="58">
        <v>35696</v>
      </c>
      <c r="Q76" s="57">
        <v>5227</v>
      </c>
      <c r="R76" s="57">
        <v>20160</v>
      </c>
      <c r="S76" s="57">
        <v>8993</v>
      </c>
      <c r="T76" s="57">
        <v>475</v>
      </c>
      <c r="U76" s="57">
        <v>842</v>
      </c>
      <c r="V76" s="64">
        <v>46</v>
      </c>
    </row>
    <row r="77" spans="1:22" ht="12" customHeight="1">
      <c r="A77" s="60" t="s">
        <v>134</v>
      </c>
      <c r="B77" s="60"/>
      <c r="C77" s="72" t="s">
        <v>135</v>
      </c>
      <c r="D77" s="63">
        <f>SUM(E77:I77)</f>
        <v>21071</v>
      </c>
      <c r="E77" s="57" t="s">
        <v>24</v>
      </c>
      <c r="F77" s="57">
        <v>7240</v>
      </c>
      <c r="G77" s="57">
        <v>12329</v>
      </c>
      <c r="H77" s="57" t="s">
        <v>24</v>
      </c>
      <c r="I77" s="57">
        <v>1502</v>
      </c>
      <c r="J77" s="58">
        <v>1884</v>
      </c>
      <c r="K77" s="57" t="s">
        <v>24</v>
      </c>
      <c r="L77" s="58">
        <v>710</v>
      </c>
      <c r="M77" s="58">
        <v>538</v>
      </c>
      <c r="N77" s="57" t="s">
        <v>24</v>
      </c>
      <c r="O77" s="58">
        <v>637</v>
      </c>
      <c r="P77" s="58">
        <v>19186</v>
      </c>
      <c r="Q77" s="57" t="s">
        <v>24</v>
      </c>
      <c r="R77" s="57">
        <v>6531</v>
      </c>
      <c r="S77" s="57">
        <v>11791</v>
      </c>
      <c r="T77" s="57" t="s">
        <v>24</v>
      </c>
      <c r="U77" s="57">
        <v>865</v>
      </c>
      <c r="V77" s="64">
        <v>47</v>
      </c>
    </row>
    <row r="78" spans="1:22" s="45" customFormat="1" ht="12" customHeight="1">
      <c r="A78" s="66"/>
      <c r="B78" s="66"/>
      <c r="C78" s="55"/>
      <c r="D78" s="63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5"/>
    </row>
    <row r="79" spans="1:22" s="45" customFormat="1" ht="12" customHeight="1">
      <c r="A79" s="68"/>
      <c r="B79" s="51" t="s">
        <v>136</v>
      </c>
      <c r="C79" s="52"/>
      <c r="D79" s="50">
        <f>SUM(D80:D84)</f>
        <v>28731</v>
      </c>
      <c r="E79" s="43">
        <f aca="true" t="shared" si="16" ref="E79:U79">SUM(E80:E84)</f>
        <v>465</v>
      </c>
      <c r="F79" s="43">
        <f t="shared" si="16"/>
        <v>11450</v>
      </c>
      <c r="G79" s="43">
        <f t="shared" si="16"/>
        <v>8484</v>
      </c>
      <c r="H79" s="43">
        <f t="shared" si="16"/>
        <v>4145</v>
      </c>
      <c r="I79" s="43">
        <f t="shared" si="16"/>
        <v>4185</v>
      </c>
      <c r="J79" s="43">
        <f>SUM(J80:J84)</f>
        <v>1416</v>
      </c>
      <c r="K79" s="53">
        <f t="shared" si="16"/>
        <v>0</v>
      </c>
      <c r="L79" s="43">
        <f t="shared" si="16"/>
        <v>597</v>
      </c>
      <c r="M79" s="43">
        <f t="shared" si="16"/>
        <v>396</v>
      </c>
      <c r="N79" s="53">
        <f>SUM(N80:N84)</f>
        <v>0</v>
      </c>
      <c r="O79" s="43">
        <f t="shared" si="16"/>
        <v>422</v>
      </c>
      <c r="P79" s="43">
        <f t="shared" si="16"/>
        <v>27315</v>
      </c>
      <c r="Q79" s="43">
        <f t="shared" si="16"/>
        <v>465</v>
      </c>
      <c r="R79" s="43">
        <v>10853</v>
      </c>
      <c r="S79" s="43">
        <f t="shared" si="16"/>
        <v>8089</v>
      </c>
      <c r="T79" s="43">
        <f t="shared" si="16"/>
        <v>4145</v>
      </c>
      <c r="U79" s="43">
        <f t="shared" si="16"/>
        <v>3767</v>
      </c>
      <c r="V79" s="44" t="s">
        <v>137</v>
      </c>
    </row>
    <row r="80" spans="1:22" ht="12" customHeight="1">
      <c r="A80" s="60" t="s">
        <v>138</v>
      </c>
      <c r="B80" s="60"/>
      <c r="C80" s="72" t="s">
        <v>139</v>
      </c>
      <c r="D80" s="78">
        <f>SUM(E80:I80)</f>
        <v>0</v>
      </c>
      <c r="E80" s="57" t="s">
        <v>24</v>
      </c>
      <c r="F80" s="57" t="s">
        <v>24</v>
      </c>
      <c r="G80" s="57" t="s">
        <v>24</v>
      </c>
      <c r="H80" s="57" t="s">
        <v>24</v>
      </c>
      <c r="I80" s="57" t="s">
        <v>24</v>
      </c>
      <c r="J80" s="71">
        <f>SUM(K80:O80)</f>
        <v>0</v>
      </c>
      <c r="K80" s="57" t="s">
        <v>24</v>
      </c>
      <c r="L80" s="58" t="s">
        <v>24</v>
      </c>
      <c r="M80" s="58" t="s">
        <v>24</v>
      </c>
      <c r="N80" s="57" t="s">
        <v>24</v>
      </c>
      <c r="O80" s="57" t="s">
        <v>24</v>
      </c>
      <c r="P80" s="71">
        <f>SUM(Q80:U80)</f>
        <v>0</v>
      </c>
      <c r="Q80" s="57" t="s">
        <v>24</v>
      </c>
      <c r="R80" s="57" t="s">
        <v>24</v>
      </c>
      <c r="S80" s="57" t="s">
        <v>24</v>
      </c>
      <c r="T80" s="57" t="s">
        <v>24</v>
      </c>
      <c r="U80" s="57" t="s">
        <v>24</v>
      </c>
      <c r="V80" s="64">
        <v>48</v>
      </c>
    </row>
    <row r="81" spans="1:22" ht="12" customHeight="1">
      <c r="A81" s="60" t="s">
        <v>140</v>
      </c>
      <c r="B81" s="60"/>
      <c r="C81" s="72" t="s">
        <v>141</v>
      </c>
      <c r="D81" s="63">
        <f>SUM(E81:I81)</f>
        <v>3264</v>
      </c>
      <c r="E81" s="57" t="s">
        <v>24</v>
      </c>
      <c r="F81" s="57">
        <v>574</v>
      </c>
      <c r="G81" s="57">
        <v>2650</v>
      </c>
      <c r="H81" s="57" t="s">
        <v>24</v>
      </c>
      <c r="I81" s="57">
        <v>40</v>
      </c>
      <c r="J81" s="58">
        <f>SUM(K81:O81)</f>
        <v>386</v>
      </c>
      <c r="K81" s="57" t="s">
        <v>24</v>
      </c>
      <c r="L81" s="58">
        <v>386</v>
      </c>
      <c r="M81" s="58" t="s">
        <v>24</v>
      </c>
      <c r="N81" s="57" t="s">
        <v>24</v>
      </c>
      <c r="O81" s="57" t="s">
        <v>24</v>
      </c>
      <c r="P81" s="58">
        <f>SUM(Q81:U81)</f>
        <v>2878</v>
      </c>
      <c r="Q81" s="57" t="s">
        <v>24</v>
      </c>
      <c r="R81" s="57">
        <v>188</v>
      </c>
      <c r="S81" s="57">
        <v>2650</v>
      </c>
      <c r="T81" s="57" t="s">
        <v>24</v>
      </c>
      <c r="U81" s="57">
        <v>40</v>
      </c>
      <c r="V81" s="64">
        <v>49</v>
      </c>
    </row>
    <row r="82" spans="1:22" ht="12" customHeight="1">
      <c r="A82" s="60" t="s">
        <v>142</v>
      </c>
      <c r="B82" s="60"/>
      <c r="C82" s="72" t="s">
        <v>143</v>
      </c>
      <c r="D82" s="78">
        <f>SUM(E82:I82)</f>
        <v>0</v>
      </c>
      <c r="E82" s="57" t="s">
        <v>24</v>
      </c>
      <c r="F82" s="57" t="s">
        <v>24</v>
      </c>
      <c r="G82" s="57" t="s">
        <v>24</v>
      </c>
      <c r="H82" s="57" t="s">
        <v>24</v>
      </c>
      <c r="I82" s="57" t="s">
        <v>24</v>
      </c>
      <c r="J82" s="71">
        <f>SUM(K82:O82)</f>
        <v>0</v>
      </c>
      <c r="K82" s="57" t="s">
        <v>24</v>
      </c>
      <c r="L82" s="58" t="s">
        <v>24</v>
      </c>
      <c r="M82" s="58" t="s">
        <v>24</v>
      </c>
      <c r="N82" s="57" t="s">
        <v>24</v>
      </c>
      <c r="O82" s="57" t="s">
        <v>24</v>
      </c>
      <c r="P82" s="71">
        <f>SUM(Q82:U82)</f>
        <v>0</v>
      </c>
      <c r="Q82" s="57" t="s">
        <v>24</v>
      </c>
      <c r="R82" s="57" t="s">
        <v>24</v>
      </c>
      <c r="S82" s="57" t="s">
        <v>24</v>
      </c>
      <c r="T82" s="57" t="s">
        <v>24</v>
      </c>
      <c r="U82" s="57" t="s">
        <v>24</v>
      </c>
      <c r="V82" s="64">
        <v>50</v>
      </c>
    </row>
    <row r="83" spans="1:22" ht="12" customHeight="1">
      <c r="A83" s="60" t="s">
        <v>144</v>
      </c>
      <c r="B83" s="60"/>
      <c r="C83" s="72" t="s">
        <v>145</v>
      </c>
      <c r="D83" s="63">
        <v>1360</v>
      </c>
      <c r="E83" s="57" t="s">
        <v>24</v>
      </c>
      <c r="F83" s="57">
        <v>224</v>
      </c>
      <c r="G83" s="57">
        <v>640</v>
      </c>
      <c r="H83" s="57" t="s">
        <v>24</v>
      </c>
      <c r="I83" s="57">
        <v>495</v>
      </c>
      <c r="J83" s="58">
        <f>SUM(K83:O83)</f>
        <v>271</v>
      </c>
      <c r="K83" s="57" t="s">
        <v>24</v>
      </c>
      <c r="L83" s="58">
        <v>198</v>
      </c>
      <c r="M83" s="58">
        <v>73</v>
      </c>
      <c r="N83" s="57" t="s">
        <v>24</v>
      </c>
      <c r="O83" s="57" t="s">
        <v>24</v>
      </c>
      <c r="P83" s="58">
        <v>1089</v>
      </c>
      <c r="Q83" s="57" t="s">
        <v>24</v>
      </c>
      <c r="R83" s="57">
        <v>26</v>
      </c>
      <c r="S83" s="57">
        <v>568</v>
      </c>
      <c r="T83" s="57" t="s">
        <v>24</v>
      </c>
      <c r="U83" s="57">
        <v>500</v>
      </c>
      <c r="V83" s="64">
        <v>51</v>
      </c>
    </row>
    <row r="84" spans="1:22" ht="12" customHeight="1">
      <c r="A84" s="60" t="s">
        <v>146</v>
      </c>
      <c r="B84" s="60"/>
      <c r="C84" s="72" t="s">
        <v>147</v>
      </c>
      <c r="D84" s="63">
        <v>24107</v>
      </c>
      <c r="E84" s="57">
        <v>465</v>
      </c>
      <c r="F84" s="57">
        <v>10652</v>
      </c>
      <c r="G84" s="57">
        <v>5194</v>
      </c>
      <c r="H84" s="57">
        <v>4145</v>
      </c>
      <c r="I84" s="57">
        <v>3650</v>
      </c>
      <c r="J84" s="58">
        <v>759</v>
      </c>
      <c r="K84" s="57" t="s">
        <v>24</v>
      </c>
      <c r="L84" s="58">
        <v>13</v>
      </c>
      <c r="M84" s="58">
        <v>323</v>
      </c>
      <c r="N84" s="57" t="s">
        <v>24</v>
      </c>
      <c r="O84" s="58">
        <v>422</v>
      </c>
      <c r="P84" s="58">
        <v>23348</v>
      </c>
      <c r="Q84" s="57">
        <v>465</v>
      </c>
      <c r="R84" s="57">
        <v>1063</v>
      </c>
      <c r="S84" s="57">
        <v>4871</v>
      </c>
      <c r="T84" s="57">
        <v>4145</v>
      </c>
      <c r="U84" s="57">
        <v>3227</v>
      </c>
      <c r="V84" s="64">
        <v>52</v>
      </c>
    </row>
    <row r="85" spans="1:22" s="45" customFormat="1" ht="12" customHeight="1">
      <c r="A85" s="66"/>
      <c r="B85" s="66"/>
      <c r="C85" s="55"/>
      <c r="D85" s="63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5"/>
    </row>
    <row r="86" spans="1:22" s="45" customFormat="1" ht="12" customHeight="1">
      <c r="A86" s="68"/>
      <c r="B86" s="51" t="s">
        <v>148</v>
      </c>
      <c r="C86" s="52"/>
      <c r="D86" s="50">
        <f>SUM(D87:D90)</f>
        <v>5000</v>
      </c>
      <c r="E86" s="43">
        <f aca="true" t="shared" si="17" ref="E86:U86">SUM(E87:E90)</f>
        <v>545</v>
      </c>
      <c r="F86" s="43">
        <f t="shared" si="17"/>
        <v>1050</v>
      </c>
      <c r="G86" s="43">
        <f t="shared" si="17"/>
        <v>2888</v>
      </c>
      <c r="H86" s="53">
        <f>SUM(H87:H90)</f>
        <v>0</v>
      </c>
      <c r="I86" s="43">
        <f t="shared" si="17"/>
        <v>518</v>
      </c>
      <c r="J86" s="43">
        <f t="shared" si="17"/>
        <v>201</v>
      </c>
      <c r="K86" s="53">
        <f>SUM(K87:K90)</f>
        <v>0</v>
      </c>
      <c r="L86" s="53">
        <f>SUM(L87:L90)</f>
        <v>0</v>
      </c>
      <c r="M86" s="43">
        <f t="shared" si="17"/>
        <v>50</v>
      </c>
      <c r="N86" s="53">
        <f>SUM(N87:N90)</f>
        <v>0</v>
      </c>
      <c r="O86" s="43">
        <f t="shared" si="17"/>
        <v>152</v>
      </c>
      <c r="P86" s="43">
        <f t="shared" si="17"/>
        <v>4798</v>
      </c>
      <c r="Q86" s="43">
        <f t="shared" si="17"/>
        <v>544</v>
      </c>
      <c r="R86" s="43">
        <f t="shared" si="17"/>
        <v>1050</v>
      </c>
      <c r="S86" s="43">
        <f t="shared" si="17"/>
        <v>2838</v>
      </c>
      <c r="T86" s="53">
        <f>SUM(T87:T90)</f>
        <v>0</v>
      </c>
      <c r="U86" s="43">
        <f t="shared" si="17"/>
        <v>366</v>
      </c>
      <c r="V86" s="44" t="s">
        <v>149</v>
      </c>
    </row>
    <row r="87" spans="1:22" ht="12" customHeight="1">
      <c r="A87" s="60" t="s">
        <v>150</v>
      </c>
      <c r="B87" s="60"/>
      <c r="C87" s="72" t="s">
        <v>151</v>
      </c>
      <c r="D87" s="63">
        <f>SUM(E87:I87)</f>
        <v>2380</v>
      </c>
      <c r="E87" s="57" t="s">
        <v>24</v>
      </c>
      <c r="F87" s="57">
        <v>403</v>
      </c>
      <c r="G87" s="57">
        <v>1977</v>
      </c>
      <c r="H87" s="57" t="s">
        <v>24</v>
      </c>
      <c r="I87" s="57" t="s">
        <v>24</v>
      </c>
      <c r="J87" s="71">
        <f>SUM(K87:O87)</f>
        <v>0</v>
      </c>
      <c r="K87" s="57" t="s">
        <v>24</v>
      </c>
      <c r="L87" s="57" t="s">
        <v>24</v>
      </c>
      <c r="M87" s="58" t="s">
        <v>24</v>
      </c>
      <c r="N87" s="57" t="s">
        <v>24</v>
      </c>
      <c r="O87" s="58" t="s">
        <v>24</v>
      </c>
      <c r="P87" s="58">
        <v>2379</v>
      </c>
      <c r="Q87" s="57" t="s">
        <v>24</v>
      </c>
      <c r="R87" s="57">
        <v>403</v>
      </c>
      <c r="S87" s="57">
        <v>1977</v>
      </c>
      <c r="T87" s="57" t="s">
        <v>24</v>
      </c>
      <c r="U87" s="57" t="s">
        <v>24</v>
      </c>
      <c r="V87" s="64">
        <v>53</v>
      </c>
    </row>
    <row r="88" spans="1:22" ht="12" customHeight="1">
      <c r="A88" s="60" t="s">
        <v>152</v>
      </c>
      <c r="B88" s="60"/>
      <c r="C88" s="72" t="s">
        <v>153</v>
      </c>
      <c r="D88" s="63">
        <v>815</v>
      </c>
      <c r="E88" s="57">
        <v>50</v>
      </c>
      <c r="F88" s="57" t="s">
        <v>24</v>
      </c>
      <c r="G88" s="57">
        <v>383</v>
      </c>
      <c r="H88" s="57" t="s">
        <v>24</v>
      </c>
      <c r="I88" s="57">
        <v>383</v>
      </c>
      <c r="J88" s="58">
        <v>201</v>
      </c>
      <c r="K88" s="57" t="s">
        <v>24</v>
      </c>
      <c r="L88" s="57" t="s">
        <v>24</v>
      </c>
      <c r="M88" s="58">
        <v>50</v>
      </c>
      <c r="N88" s="57" t="s">
        <v>24</v>
      </c>
      <c r="O88" s="58">
        <v>152</v>
      </c>
      <c r="P88" s="58">
        <v>614</v>
      </c>
      <c r="Q88" s="57">
        <v>49</v>
      </c>
      <c r="R88" s="57" t="s">
        <v>24</v>
      </c>
      <c r="S88" s="57">
        <v>333</v>
      </c>
      <c r="T88" s="57" t="s">
        <v>24</v>
      </c>
      <c r="U88" s="57">
        <v>231</v>
      </c>
      <c r="V88" s="64">
        <v>54</v>
      </c>
    </row>
    <row r="89" spans="1:22" ht="12" customHeight="1">
      <c r="A89" s="60" t="s">
        <v>154</v>
      </c>
      <c r="B89" s="60"/>
      <c r="C89" s="72" t="s">
        <v>155</v>
      </c>
      <c r="D89" s="63">
        <f>SUM(E89:I89)</f>
        <v>673</v>
      </c>
      <c r="E89" s="57">
        <v>495</v>
      </c>
      <c r="F89" s="57" t="s">
        <v>24</v>
      </c>
      <c r="G89" s="57">
        <v>178</v>
      </c>
      <c r="H89" s="57" t="s">
        <v>24</v>
      </c>
      <c r="I89" s="57" t="s">
        <v>24</v>
      </c>
      <c r="J89" s="71">
        <f>SUM(K89:O89)</f>
        <v>0</v>
      </c>
      <c r="K89" s="57" t="s">
        <v>24</v>
      </c>
      <c r="L89" s="57" t="s">
        <v>24</v>
      </c>
      <c r="M89" s="58" t="s">
        <v>24</v>
      </c>
      <c r="N89" s="57" t="s">
        <v>24</v>
      </c>
      <c r="O89" s="58" t="s">
        <v>24</v>
      </c>
      <c r="P89" s="58">
        <f>SUM(Q89:U89)</f>
        <v>673</v>
      </c>
      <c r="Q89" s="57">
        <v>495</v>
      </c>
      <c r="R89" s="57" t="s">
        <v>24</v>
      </c>
      <c r="S89" s="57">
        <v>178</v>
      </c>
      <c r="T89" s="57" t="s">
        <v>24</v>
      </c>
      <c r="U89" s="57" t="s">
        <v>24</v>
      </c>
      <c r="V89" s="64">
        <v>55</v>
      </c>
    </row>
    <row r="90" spans="1:22" ht="12" customHeight="1">
      <c r="A90" s="60" t="s">
        <v>156</v>
      </c>
      <c r="B90" s="60"/>
      <c r="C90" s="72" t="s">
        <v>157</v>
      </c>
      <c r="D90" s="63">
        <f>SUM(E90:I90)</f>
        <v>1132</v>
      </c>
      <c r="E90" s="57" t="s">
        <v>24</v>
      </c>
      <c r="F90" s="57">
        <v>647</v>
      </c>
      <c r="G90" s="57">
        <v>350</v>
      </c>
      <c r="H90" s="57" t="s">
        <v>24</v>
      </c>
      <c r="I90" s="57">
        <v>135</v>
      </c>
      <c r="J90" s="71">
        <f>SUM(K90:O90)</f>
        <v>0</v>
      </c>
      <c r="K90" s="57" t="s">
        <v>24</v>
      </c>
      <c r="L90" s="57" t="s">
        <v>24</v>
      </c>
      <c r="M90" s="58" t="s">
        <v>24</v>
      </c>
      <c r="N90" s="57" t="s">
        <v>24</v>
      </c>
      <c r="O90" s="58" t="s">
        <v>24</v>
      </c>
      <c r="P90" s="58">
        <f>SUM(Q90:U90)</f>
        <v>1132</v>
      </c>
      <c r="Q90" s="57" t="s">
        <v>24</v>
      </c>
      <c r="R90" s="57">
        <v>647</v>
      </c>
      <c r="S90" s="57">
        <v>350</v>
      </c>
      <c r="T90" s="57" t="s">
        <v>24</v>
      </c>
      <c r="U90" s="57">
        <v>135</v>
      </c>
      <c r="V90" s="64">
        <v>56</v>
      </c>
    </row>
    <row r="91" spans="1:22" s="45" customFormat="1" ht="12" customHeight="1">
      <c r="A91" s="66"/>
      <c r="B91" s="66"/>
      <c r="C91" s="55"/>
      <c r="D91" s="63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5"/>
    </row>
    <row r="92" spans="1:22" s="45" customFormat="1" ht="12" customHeight="1">
      <c r="A92" s="68"/>
      <c r="B92" s="51" t="s">
        <v>158</v>
      </c>
      <c r="C92" s="52"/>
      <c r="D92" s="50">
        <f>SUM(D93:D94)</f>
        <v>6243</v>
      </c>
      <c r="E92" s="43">
        <f aca="true" t="shared" si="18" ref="E92:U92">SUM(E93:E94)</f>
        <v>238</v>
      </c>
      <c r="F92" s="43">
        <f t="shared" si="18"/>
        <v>891</v>
      </c>
      <c r="G92" s="43">
        <f t="shared" si="18"/>
        <v>3224</v>
      </c>
      <c r="H92" s="43">
        <f t="shared" si="18"/>
        <v>33</v>
      </c>
      <c r="I92" s="43">
        <f t="shared" si="18"/>
        <v>1858</v>
      </c>
      <c r="J92" s="43">
        <f t="shared" si="18"/>
        <v>921</v>
      </c>
      <c r="K92" s="53">
        <f t="shared" si="18"/>
        <v>0</v>
      </c>
      <c r="L92" s="53">
        <f>SUM(L93:L94)</f>
        <v>0</v>
      </c>
      <c r="M92" s="43">
        <f t="shared" si="18"/>
        <v>604</v>
      </c>
      <c r="N92" s="53">
        <f>SUM(N93:N94)</f>
        <v>0</v>
      </c>
      <c r="O92" s="43">
        <f t="shared" si="18"/>
        <v>317</v>
      </c>
      <c r="P92" s="43">
        <f t="shared" si="18"/>
        <v>5324</v>
      </c>
      <c r="Q92" s="43">
        <f t="shared" si="18"/>
        <v>238</v>
      </c>
      <c r="R92" s="43">
        <f t="shared" si="18"/>
        <v>891</v>
      </c>
      <c r="S92" s="43">
        <f t="shared" si="18"/>
        <v>2621</v>
      </c>
      <c r="T92" s="43">
        <f t="shared" si="18"/>
        <v>23</v>
      </c>
      <c r="U92" s="43">
        <f t="shared" si="18"/>
        <v>1541</v>
      </c>
      <c r="V92" s="44" t="s">
        <v>159</v>
      </c>
    </row>
    <row r="93" spans="1:22" ht="12" customHeight="1">
      <c r="A93" s="76" t="s">
        <v>160</v>
      </c>
      <c r="B93" s="76"/>
      <c r="C93" s="72" t="s">
        <v>161</v>
      </c>
      <c r="D93" s="63">
        <f>SUM(E93:I93)</f>
        <v>2356</v>
      </c>
      <c r="E93" s="57" t="s">
        <v>24</v>
      </c>
      <c r="F93" s="57">
        <v>426</v>
      </c>
      <c r="G93" s="57">
        <v>617</v>
      </c>
      <c r="H93" s="57" t="s">
        <v>24</v>
      </c>
      <c r="I93" s="57">
        <v>1313</v>
      </c>
      <c r="J93" s="58">
        <v>195</v>
      </c>
      <c r="K93" s="57" t="s">
        <v>24</v>
      </c>
      <c r="L93" s="57" t="s">
        <v>24</v>
      </c>
      <c r="M93" s="58">
        <v>59</v>
      </c>
      <c r="N93" s="57" t="s">
        <v>24</v>
      </c>
      <c r="O93" s="58">
        <v>135</v>
      </c>
      <c r="P93" s="58">
        <f>SUM(Q93:U93)</f>
        <v>2162</v>
      </c>
      <c r="Q93" s="57" t="s">
        <v>24</v>
      </c>
      <c r="R93" s="57">
        <v>426</v>
      </c>
      <c r="S93" s="57">
        <v>558</v>
      </c>
      <c r="T93" s="57" t="s">
        <v>24</v>
      </c>
      <c r="U93" s="57">
        <v>1178</v>
      </c>
      <c r="V93" s="64">
        <v>57</v>
      </c>
    </row>
    <row r="94" spans="1:22" ht="12" customHeight="1">
      <c r="A94" s="79" t="s">
        <v>162</v>
      </c>
      <c r="B94" s="79"/>
      <c r="C94" s="72" t="s">
        <v>163</v>
      </c>
      <c r="D94" s="63">
        <v>3887</v>
      </c>
      <c r="E94" s="57">
        <v>238</v>
      </c>
      <c r="F94" s="57">
        <v>465</v>
      </c>
      <c r="G94" s="57">
        <v>2607</v>
      </c>
      <c r="H94" s="57">
        <v>33</v>
      </c>
      <c r="I94" s="57">
        <v>545</v>
      </c>
      <c r="J94" s="58">
        <v>726</v>
      </c>
      <c r="K94" s="57" t="s">
        <v>24</v>
      </c>
      <c r="L94" s="57" t="s">
        <v>24</v>
      </c>
      <c r="M94" s="58">
        <v>545</v>
      </c>
      <c r="N94" s="57" t="s">
        <v>24</v>
      </c>
      <c r="O94" s="58">
        <v>182</v>
      </c>
      <c r="P94" s="58">
        <v>3162</v>
      </c>
      <c r="Q94" s="57">
        <v>238</v>
      </c>
      <c r="R94" s="57">
        <v>465</v>
      </c>
      <c r="S94" s="57">
        <v>2063</v>
      </c>
      <c r="T94" s="57">
        <v>23</v>
      </c>
      <c r="U94" s="67">
        <v>363</v>
      </c>
      <c r="V94" s="64">
        <v>58</v>
      </c>
    </row>
    <row r="95" spans="1:22" ht="6" customHeight="1">
      <c r="A95" s="80"/>
      <c r="B95" s="80"/>
      <c r="C95" s="81"/>
      <c r="D95" s="82"/>
      <c r="E95" s="83"/>
      <c r="F95" s="83"/>
      <c r="G95" s="83"/>
      <c r="H95" s="83"/>
      <c r="I95" s="83"/>
      <c r="J95" s="84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6"/>
      <c r="V95" s="82"/>
    </row>
    <row r="96" spans="1:21" ht="13.5" customHeight="1">
      <c r="A96" s="79"/>
      <c r="B96" s="79" t="s">
        <v>164</v>
      </c>
      <c r="D96" s="87"/>
      <c r="E96" s="87"/>
      <c r="F96" s="88"/>
      <c r="G96" s="89"/>
      <c r="H96" s="89"/>
      <c r="I96" s="89"/>
      <c r="U96" s="89"/>
    </row>
    <row r="97" spans="1:9" ht="13.5" customHeight="1">
      <c r="A97" s="90"/>
      <c r="B97" s="90" t="s">
        <v>165</v>
      </c>
      <c r="C97" s="90"/>
      <c r="D97" s="90"/>
      <c r="E97" s="90"/>
      <c r="F97" s="90"/>
      <c r="G97" s="89"/>
      <c r="H97" s="89"/>
      <c r="I97" s="89"/>
    </row>
    <row r="98" spans="3:9" ht="12" customHeight="1">
      <c r="C98" s="89"/>
      <c r="G98" s="89"/>
      <c r="H98" s="89"/>
      <c r="I98" s="89"/>
    </row>
    <row r="99" spans="3:9" ht="12" customHeight="1">
      <c r="C99" s="89"/>
      <c r="G99" s="89"/>
      <c r="H99" s="89"/>
      <c r="I99" s="89"/>
    </row>
    <row r="100" spans="3:9" ht="12" customHeight="1">
      <c r="C100" s="89"/>
      <c r="G100" s="89"/>
      <c r="H100" s="89"/>
      <c r="I100" s="89"/>
    </row>
    <row r="101" spans="3:9" ht="12" customHeight="1">
      <c r="C101" s="89"/>
      <c r="G101" s="89"/>
      <c r="H101" s="89"/>
      <c r="I101" s="89"/>
    </row>
    <row r="102" spans="3:9" ht="12" customHeight="1">
      <c r="C102" s="89"/>
      <c r="G102" s="89"/>
      <c r="H102" s="89"/>
      <c r="I102" s="89"/>
    </row>
    <row r="103" spans="3:9" ht="12" customHeight="1">
      <c r="C103" s="89"/>
      <c r="G103" s="89"/>
      <c r="H103" s="89"/>
      <c r="I103" s="89"/>
    </row>
    <row r="104" spans="3:9" ht="12" customHeight="1">
      <c r="C104" s="89"/>
      <c r="G104" s="89"/>
      <c r="H104" s="89"/>
      <c r="I104" s="89"/>
    </row>
    <row r="105" spans="3:9" ht="12" customHeight="1">
      <c r="C105" s="89"/>
      <c r="G105" s="89"/>
      <c r="H105" s="89"/>
      <c r="I105" s="89"/>
    </row>
    <row r="106" spans="3:9" ht="12" customHeight="1">
      <c r="C106" s="89"/>
      <c r="G106" s="89"/>
      <c r="H106" s="89"/>
      <c r="I106" s="89"/>
    </row>
    <row r="107" spans="3:9" ht="12" customHeight="1">
      <c r="C107" s="89"/>
      <c r="G107" s="89"/>
      <c r="H107" s="89"/>
      <c r="I107" s="89"/>
    </row>
    <row r="108" spans="3:9" ht="12" customHeight="1">
      <c r="C108" s="89"/>
      <c r="G108" s="89"/>
      <c r="H108" s="89"/>
      <c r="I108" s="89"/>
    </row>
    <row r="109" spans="3:9" ht="12" customHeight="1">
      <c r="C109" s="89"/>
      <c r="G109" s="89"/>
      <c r="H109" s="89"/>
      <c r="I109" s="89"/>
    </row>
    <row r="110" spans="3:9" ht="12" customHeight="1">
      <c r="C110" s="89"/>
      <c r="G110" s="89"/>
      <c r="H110" s="89"/>
      <c r="I110" s="89"/>
    </row>
    <row r="111" spans="3:9" ht="12" customHeight="1">
      <c r="C111" s="89"/>
      <c r="G111" s="89"/>
      <c r="H111" s="89"/>
      <c r="I111" s="89"/>
    </row>
    <row r="112" spans="3:9" ht="12" customHeight="1">
      <c r="C112" s="89"/>
      <c r="G112" s="89"/>
      <c r="H112" s="89"/>
      <c r="I112" s="89"/>
    </row>
    <row r="113" spans="3:9" ht="12" customHeight="1">
      <c r="C113" s="89"/>
      <c r="G113" s="89"/>
      <c r="H113" s="89"/>
      <c r="I113" s="89"/>
    </row>
    <row r="114" spans="3:9" ht="12" customHeight="1">
      <c r="C114" s="89"/>
      <c r="G114" s="89"/>
      <c r="H114" s="89"/>
      <c r="I114" s="89"/>
    </row>
    <row r="115" spans="3:9" ht="12" customHeight="1">
      <c r="C115" s="89"/>
      <c r="G115" s="89"/>
      <c r="H115" s="89"/>
      <c r="I115" s="89"/>
    </row>
    <row r="116" spans="3:9" ht="12" customHeight="1">
      <c r="C116" s="89"/>
      <c r="G116" s="89"/>
      <c r="H116" s="89"/>
      <c r="I116" s="89"/>
    </row>
    <row r="117" spans="3:9" ht="12" customHeight="1">
      <c r="C117" s="89"/>
      <c r="G117" s="89"/>
      <c r="H117" s="89"/>
      <c r="I117" s="89"/>
    </row>
    <row r="118" spans="3:9" ht="12" customHeight="1">
      <c r="C118" s="89"/>
      <c r="G118" s="89"/>
      <c r="H118" s="89"/>
      <c r="I118" s="89"/>
    </row>
    <row r="119" spans="3:9" ht="12" customHeight="1">
      <c r="C119" s="89"/>
      <c r="G119" s="89"/>
      <c r="H119" s="89"/>
      <c r="I119" s="89"/>
    </row>
    <row r="120" spans="3:9" ht="12" customHeight="1">
      <c r="C120" s="89"/>
      <c r="G120" s="89"/>
      <c r="H120" s="89"/>
      <c r="I120" s="89"/>
    </row>
    <row r="121" spans="3:9" ht="12" customHeight="1">
      <c r="C121" s="89"/>
      <c r="G121" s="89"/>
      <c r="H121" s="89"/>
      <c r="I121" s="89"/>
    </row>
    <row r="122" spans="3:9" ht="12" customHeight="1">
      <c r="C122" s="89"/>
      <c r="G122" s="89"/>
      <c r="H122" s="89"/>
      <c r="I122" s="89"/>
    </row>
    <row r="123" spans="3:9" ht="12" customHeight="1">
      <c r="C123" s="89"/>
      <c r="G123" s="89"/>
      <c r="H123" s="89"/>
      <c r="I123" s="89"/>
    </row>
    <row r="124" spans="3:9" ht="12" customHeight="1">
      <c r="C124" s="89"/>
      <c r="G124" s="89"/>
      <c r="H124" s="89"/>
      <c r="I124" s="89"/>
    </row>
    <row r="125" spans="3:9" ht="12" customHeight="1">
      <c r="C125" s="89"/>
      <c r="G125" s="89"/>
      <c r="H125" s="89"/>
      <c r="I125" s="89"/>
    </row>
    <row r="126" spans="3:9" ht="12" customHeight="1">
      <c r="C126" s="89"/>
      <c r="G126" s="89"/>
      <c r="H126" s="89"/>
      <c r="I126" s="89"/>
    </row>
    <row r="127" spans="3:9" ht="12" customHeight="1">
      <c r="C127" s="89"/>
      <c r="G127" s="89"/>
      <c r="H127" s="89"/>
      <c r="I127" s="89"/>
    </row>
    <row r="128" spans="3:9" ht="12" customHeight="1">
      <c r="C128" s="89"/>
      <c r="G128" s="89"/>
      <c r="H128" s="89"/>
      <c r="I128" s="89"/>
    </row>
    <row r="129" spans="3:9" ht="12" customHeight="1">
      <c r="C129" s="89"/>
      <c r="G129" s="89"/>
      <c r="H129" s="89"/>
      <c r="I129" s="89"/>
    </row>
    <row r="130" spans="3:9" ht="12" customHeight="1">
      <c r="C130" s="89"/>
      <c r="G130" s="89"/>
      <c r="H130" s="89"/>
      <c r="I130" s="89"/>
    </row>
    <row r="131" spans="3:9" ht="12" customHeight="1">
      <c r="C131" s="89"/>
      <c r="G131" s="89"/>
      <c r="H131" s="89"/>
      <c r="I131" s="89"/>
    </row>
    <row r="132" spans="3:9" ht="12" customHeight="1">
      <c r="C132" s="89"/>
      <c r="G132" s="89"/>
      <c r="H132" s="89"/>
      <c r="I132" s="89"/>
    </row>
    <row r="133" spans="3:9" ht="12" customHeight="1">
      <c r="C133" s="89"/>
      <c r="G133" s="89"/>
      <c r="H133" s="89"/>
      <c r="I133" s="89"/>
    </row>
    <row r="134" spans="3:9" ht="12" customHeight="1">
      <c r="C134" s="89"/>
      <c r="G134" s="89"/>
      <c r="H134" s="89"/>
      <c r="I134" s="89"/>
    </row>
    <row r="135" spans="3:9" ht="12" customHeight="1">
      <c r="C135" s="89"/>
      <c r="G135" s="89"/>
      <c r="H135" s="89"/>
      <c r="I135" s="89"/>
    </row>
    <row r="136" spans="3:9" ht="12" customHeight="1">
      <c r="C136" s="89"/>
      <c r="G136" s="89"/>
      <c r="H136" s="89"/>
      <c r="I136" s="89"/>
    </row>
    <row r="137" spans="3:9" ht="12" customHeight="1">
      <c r="C137" s="89"/>
      <c r="G137" s="89"/>
      <c r="H137" s="89"/>
      <c r="I137" s="89"/>
    </row>
    <row r="138" spans="3:9" ht="12" customHeight="1">
      <c r="C138" s="89"/>
      <c r="G138" s="89"/>
      <c r="H138" s="89"/>
      <c r="I138" s="89"/>
    </row>
    <row r="139" spans="3:9" ht="12" customHeight="1">
      <c r="C139" s="89"/>
      <c r="G139" s="89"/>
      <c r="H139" s="89"/>
      <c r="I139" s="89"/>
    </row>
    <row r="140" spans="3:9" ht="12" customHeight="1">
      <c r="C140" s="89"/>
      <c r="G140" s="89"/>
      <c r="H140" s="89"/>
      <c r="I140" s="89"/>
    </row>
    <row r="141" spans="3:9" ht="12" customHeight="1">
      <c r="C141" s="89"/>
      <c r="G141" s="89"/>
      <c r="H141" s="89"/>
      <c r="I141" s="89"/>
    </row>
    <row r="142" spans="3:9" ht="12" customHeight="1">
      <c r="C142" s="89"/>
      <c r="G142" s="89"/>
      <c r="H142" s="89"/>
      <c r="I142" s="89"/>
    </row>
    <row r="143" spans="3:9" ht="12" customHeight="1">
      <c r="C143" s="89"/>
      <c r="G143" s="89"/>
      <c r="H143" s="89"/>
      <c r="I143" s="89"/>
    </row>
    <row r="144" spans="3:9" ht="12" customHeight="1">
      <c r="C144" s="89"/>
      <c r="G144" s="89"/>
      <c r="H144" s="89"/>
      <c r="I144" s="89"/>
    </row>
    <row r="145" spans="3:9" ht="12" customHeight="1">
      <c r="C145" s="89"/>
      <c r="G145" s="89"/>
      <c r="H145" s="89"/>
      <c r="I145" s="89"/>
    </row>
    <row r="146" ht="12" customHeight="1">
      <c r="C146" s="89"/>
    </row>
    <row r="147" ht="12" customHeight="1">
      <c r="C147" s="89"/>
    </row>
    <row r="148" ht="12" customHeight="1">
      <c r="C148" s="89"/>
    </row>
    <row r="149" ht="12" customHeight="1">
      <c r="C149" s="89"/>
    </row>
    <row r="150" ht="12" customHeight="1">
      <c r="C150" s="89"/>
    </row>
    <row r="151" ht="12" customHeight="1">
      <c r="C151" s="89"/>
    </row>
    <row r="152" ht="12" customHeight="1">
      <c r="C152" s="89"/>
    </row>
    <row r="153" ht="12" customHeight="1">
      <c r="C153" s="89"/>
    </row>
    <row r="154" ht="12" customHeight="1">
      <c r="C154" s="89"/>
    </row>
    <row r="155" ht="12" customHeight="1">
      <c r="C155" s="89"/>
    </row>
    <row r="156" ht="12" customHeight="1">
      <c r="C156" s="89"/>
    </row>
    <row r="157" ht="12" customHeight="1">
      <c r="C157" s="89"/>
    </row>
    <row r="158" ht="12" customHeight="1">
      <c r="C158" s="89"/>
    </row>
  </sheetData>
  <sheetProtection/>
  <mergeCells count="68">
    <mergeCell ref="B86:C86"/>
    <mergeCell ref="A91:C91"/>
    <mergeCell ref="B92:C92"/>
    <mergeCell ref="A95:C95"/>
    <mergeCell ref="B70:C70"/>
    <mergeCell ref="A74:C74"/>
    <mergeCell ref="B75:C75"/>
    <mergeCell ref="A78:C78"/>
    <mergeCell ref="B79:C79"/>
    <mergeCell ref="A85:C85"/>
    <mergeCell ref="B47:C47"/>
    <mergeCell ref="A49:C49"/>
    <mergeCell ref="B50:C50"/>
    <mergeCell ref="A59:C59"/>
    <mergeCell ref="B60:C60"/>
    <mergeCell ref="A69:C69"/>
    <mergeCell ref="B30:C30"/>
    <mergeCell ref="A36:C36"/>
    <mergeCell ref="B37:C37"/>
    <mergeCell ref="A40:C40"/>
    <mergeCell ref="B41:C41"/>
    <mergeCell ref="A46:C46"/>
    <mergeCell ref="B21:C21"/>
    <mergeCell ref="B22:C22"/>
    <mergeCell ref="B23:C23"/>
    <mergeCell ref="A24:C24"/>
    <mergeCell ref="B25:C25"/>
    <mergeCell ref="A29:C29"/>
    <mergeCell ref="B15:C15"/>
    <mergeCell ref="B16:C16"/>
    <mergeCell ref="B17:C17"/>
    <mergeCell ref="B18:C18"/>
    <mergeCell ref="B19:C19"/>
    <mergeCell ref="B20:C20"/>
    <mergeCell ref="A9:C9"/>
    <mergeCell ref="A10:C10"/>
    <mergeCell ref="A11:C11"/>
    <mergeCell ref="A12:C12"/>
    <mergeCell ref="B13:C13"/>
    <mergeCell ref="B14:C14"/>
    <mergeCell ref="S4:S5"/>
    <mergeCell ref="T4:T5"/>
    <mergeCell ref="U4:U5"/>
    <mergeCell ref="A6:C6"/>
    <mergeCell ref="A7:C7"/>
    <mergeCell ref="A8:C8"/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A1:V1"/>
    <mergeCell ref="H2:I2"/>
    <mergeCell ref="A3:C5"/>
    <mergeCell ref="D3:I3"/>
    <mergeCell ref="J3:O3"/>
    <mergeCell ref="P3:U3"/>
    <mergeCell ref="V3:V5"/>
    <mergeCell ref="D4:D5"/>
    <mergeCell ref="E4:E5"/>
    <mergeCell ref="F4:F5"/>
  </mergeCells>
  <printOptions horizontalCentered="1"/>
  <pageMargins left="0.3937007874015748" right="0.3937007874015748" top="0.9" bottom="0.3937007874015748" header="1.13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2009-05-18T01:57:28Z</dcterms:created>
  <dcterms:modified xsi:type="dcterms:W3CDTF">2009-05-18T01:57:34Z</dcterms:modified>
  <cp:category/>
  <cp:version/>
  <cp:contentType/>
  <cp:contentStatus/>
</cp:coreProperties>
</file>