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 localSheetId="0">'102'!#REF!</definedName>
    <definedName name="_10.電気_ガスおよび水道">'[1]100'!#REF!</definedName>
    <definedName name="_111．工事別着工住宅数数および床面積">'[1]96'!#REF!</definedName>
    <definedName name="_112．建築の時期_種類および持ち家_借家別住宅数">#REF!</definedName>
    <definedName name="_１１３．建_築_主_別_着_工_建_築_数">'[1]97'!#REF!</definedName>
    <definedName name="_１１４．用_途_別_着_工_建_築_数">'[1]98'!#REF!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'102'!#REF!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<sst xmlns="http://schemas.openxmlformats.org/spreadsheetml/2006/main" count="272" uniqueCount="93">
  <si>
    <t>102． 水　道　施　設　普　及　状　況</t>
  </si>
  <si>
    <t xml:space="preserve"> 各年12月31日</t>
  </si>
  <si>
    <t>年次および</t>
  </si>
  <si>
    <t xml:space="preserve">総            数  </t>
  </si>
  <si>
    <t xml:space="preserve"> 上   水   道 </t>
  </si>
  <si>
    <t xml:space="preserve">簡  易  水  道 </t>
  </si>
  <si>
    <t>専  用  水  道</t>
  </si>
  <si>
    <t>給  水  施  設</t>
  </si>
  <si>
    <r>
      <t>市</t>
    </r>
    <r>
      <rPr>
        <sz val="10"/>
        <rFont val="ＭＳ 明朝"/>
        <family val="1"/>
      </rPr>
      <t>町村</t>
    </r>
  </si>
  <si>
    <t>施設数</t>
  </si>
  <si>
    <t>給水人口</t>
  </si>
  <si>
    <t>普及率</t>
  </si>
  <si>
    <t>昭和39年</t>
  </si>
  <si>
    <t xml:space="preserve">     40 </t>
  </si>
  <si>
    <t xml:space="preserve">    41</t>
  </si>
  <si>
    <t xml:space="preserve">    42</t>
  </si>
  <si>
    <t xml:space="preserve">    43</t>
  </si>
  <si>
    <t xml:space="preserve"> </t>
  </si>
  <si>
    <t>市部</t>
  </si>
  <si>
    <t>郡部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</si>
  <si>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</si>
  <si>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</si>
  <si>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</si>
  <si>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</si>
  <si>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</si>
  <si>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</si>
  <si>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</si>
  <si>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</si>
  <si>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</si>
  <si>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</si>
  <si>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</si>
  <si>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</si>
  <si>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</si>
  <si>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</si>
  <si>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</si>
  <si>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</si>
  <si>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</si>
  <si>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</si>
  <si>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</si>
  <si>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</si>
  <si>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</si>
  <si>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</si>
  <si>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</si>
  <si>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</si>
  <si>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</si>
  <si>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</si>
  <si>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</si>
  <si>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</si>
  <si>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</si>
  <si>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</si>
  <si>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</si>
  <si>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</si>
  <si>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</si>
  <si>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</si>
  <si>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</si>
  <si>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</si>
  <si>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</si>
  <si>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</si>
  <si>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</si>
  <si>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</si>
  <si>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</si>
  <si>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</si>
  <si>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</si>
  <si>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</si>
  <si>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</si>
  <si>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</si>
  <si>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</si>
  <si>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</si>
  <si>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</si>
  <si>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</si>
  <si>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</si>
  <si>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</si>
  <si>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</si>
  <si>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 xml:space="preserve">     9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</si>
  <si>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</si>
  <si>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</si>
  <si>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</si>
  <si>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</si>
  <si>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</si>
  <si>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</si>
  <si>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</si>
  <si>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</si>
  <si>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</si>
  <si>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</si>
  <si>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</si>
  <si>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</si>
  <si>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</si>
  <si>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</si>
  <si>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</si>
  <si>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</si>
  <si>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</si>
  <si>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</si>
  <si>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資料：県環境衛生課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</si>
</sst>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.0;[Red]#,##0.0"/>
    <numFmt numFmtId="179" formatCode="#,##0.0"/>
    <numFmt numFmtId="180" formatCode="_-* #,##0_-;\-* #,##0_-;_-* &quot;-&quot;_-;_-@_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Continuous" vertical="center"/>
    </xf>
    <xf numFmtId="176" fontId="21" fillId="0" borderId="10" xfId="0" applyNumberFormat="1" applyFont="1" applyFill="1" applyBorder="1" applyAlignment="1" quotePrefix="1">
      <alignment horizontal="left" vertical="center"/>
    </xf>
    <xf numFmtId="176" fontId="21" fillId="0" borderId="1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Border="1" applyAlignment="1">
      <alignment horizontal="distributed"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8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8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21" xfId="0" applyFont="1" applyBorder="1" applyAlignment="1">
      <alignment horizontal="distributed" vertical="center"/>
    </xf>
    <xf numFmtId="3" fontId="21" fillId="0" borderId="0" xfId="0" applyNumberFormat="1" applyFont="1" applyFill="1" applyAlignment="1">
      <alignment horizontal="right" vertical="center"/>
    </xf>
    <xf numFmtId="179" fontId="21" fillId="0" borderId="0" xfId="0" applyNumberFormat="1" applyFont="1" applyFill="1" applyAlignment="1">
      <alignment horizontal="right" vertical="center"/>
    </xf>
    <xf numFmtId="3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176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179" fontId="22" fillId="0" borderId="0" xfId="0" applyNumberFormat="1" applyFont="1" applyFill="1" applyAlignment="1">
      <alignment horizontal="right" vertical="center"/>
    </xf>
    <xf numFmtId="177" fontId="23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 applyProtection="1">
      <alignment horizontal="distributed" vertical="center"/>
      <protection/>
    </xf>
    <xf numFmtId="3" fontId="22" fillId="0" borderId="0" xfId="6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80" fontId="22" fillId="0" borderId="0" xfId="0" applyNumberFormat="1" applyFont="1" applyFill="1" applyAlignment="1">
      <alignment horizontal="distributed"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 applyProtection="1">
      <alignment horizontal="distributed" vertical="center"/>
      <protection/>
    </xf>
    <xf numFmtId="179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9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 applyProtection="1" quotePrefix="1">
      <alignment horizontal="left" vertical="center"/>
      <protection locked="0"/>
    </xf>
    <xf numFmtId="3" fontId="21" fillId="0" borderId="0" xfId="0" applyNumberFormat="1" applyFont="1" applyFill="1" applyAlignment="1" applyProtection="1">
      <alignment horizontal="right" vertical="center"/>
      <protection/>
    </xf>
    <xf numFmtId="176" fontId="21" fillId="0" borderId="16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 applyProtection="1">
      <alignment horizontal="distributed" vertical="center"/>
      <protection/>
    </xf>
    <xf numFmtId="41" fontId="21" fillId="0" borderId="18" xfId="0" applyNumberFormat="1" applyFont="1" applyFill="1" applyBorder="1" applyAlignment="1">
      <alignment horizontal="right" vertical="center"/>
    </xf>
    <xf numFmtId="41" fontId="21" fillId="0" borderId="16" xfId="0" applyNumberFormat="1" applyFont="1" applyFill="1" applyBorder="1" applyAlignment="1">
      <alignment horizontal="right" vertical="center"/>
    </xf>
    <xf numFmtId="41" fontId="21" fillId="0" borderId="16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Alignment="1">
      <alignment vertical="center"/>
    </xf>
    <xf numFmtId="177" fontId="0" fillId="0" borderId="0" xfId="0" applyNumberFormat="1" applyFont="1" applyFill="1" applyAlignment="1" applyProtection="1">
      <alignment vertical="center"/>
      <protection/>
    </xf>
    <xf numFmtId="177" fontId="21" fillId="0" borderId="0" xfId="0" applyNumberFormat="1" applyFont="1" applyFill="1" applyAlignment="1" applyProtection="1">
      <alignment vertical="center"/>
      <protection/>
    </xf>
    <xf numFmtId="177" fontId="21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"/>
      <sheetName val="103B"/>
      <sheetName val="103C"/>
      <sheetName val="104"/>
      <sheetName val="105A"/>
      <sheetName val="105B"/>
      <sheetName val="105C.D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A1" sqref="A1:M1"/>
    </sheetView>
  </sheetViews>
  <sheetFormatPr defaultColWidth="15.25390625" defaultRowHeight="12" customHeight="1"/>
  <cols>
    <col min="1" max="1" width="2.75390625" style="3" customWidth="1"/>
    <col min="2" max="2" width="12.375" style="62" customWidth="1"/>
    <col min="3" max="3" width="7.25390625" style="62" customWidth="1"/>
    <col min="4" max="4" width="10.75390625" style="62" customWidth="1"/>
    <col min="5" max="5" width="6.75390625" style="62" customWidth="1"/>
    <col min="6" max="6" width="7.25390625" style="62" customWidth="1"/>
    <col min="7" max="7" width="10.75390625" style="62" customWidth="1"/>
    <col min="8" max="8" width="7.25390625" style="3" customWidth="1"/>
    <col min="9" max="9" width="11.75390625" style="3" customWidth="1"/>
    <col min="10" max="10" width="7.25390625" style="3" customWidth="1"/>
    <col min="11" max="11" width="11.75390625" style="3" customWidth="1"/>
    <col min="12" max="12" width="7.25390625" style="3" customWidth="1"/>
    <col min="13" max="13" width="11.75390625" style="3" customWidth="1"/>
    <col min="14" max="16384" width="15.25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/>
      <c r="B2" s="5"/>
      <c r="C2" s="6"/>
      <c r="D2" s="7"/>
      <c r="E2" s="8"/>
      <c r="F2" s="7"/>
      <c r="G2" s="7"/>
      <c r="H2" s="9"/>
      <c r="I2" s="9"/>
      <c r="J2" s="7"/>
      <c r="K2" s="7"/>
      <c r="L2" s="10" t="s">
        <v>1</v>
      </c>
      <c r="M2" s="11"/>
    </row>
    <row r="3" spans="1:13" ht="15" customHeight="1" thickTop="1">
      <c r="A3" s="12" t="s">
        <v>2</v>
      </c>
      <c r="B3" s="13"/>
      <c r="C3" s="14" t="s">
        <v>3</v>
      </c>
      <c r="D3" s="15"/>
      <c r="E3" s="16"/>
      <c r="F3" s="14" t="s">
        <v>4</v>
      </c>
      <c r="G3" s="16"/>
      <c r="H3" s="14" t="s">
        <v>5</v>
      </c>
      <c r="I3" s="16"/>
      <c r="J3" s="14" t="s">
        <v>6</v>
      </c>
      <c r="K3" s="16"/>
      <c r="L3" s="14" t="s">
        <v>7</v>
      </c>
      <c r="M3" s="17"/>
    </row>
    <row r="4" spans="1:13" ht="15" customHeight="1">
      <c r="A4" s="18" t="s">
        <v>8</v>
      </c>
      <c r="B4" s="19"/>
      <c r="C4" s="20" t="s">
        <v>9</v>
      </c>
      <c r="D4" s="21" t="s">
        <v>10</v>
      </c>
      <c r="E4" s="22" t="s">
        <v>11</v>
      </c>
      <c r="F4" s="20" t="s">
        <v>9</v>
      </c>
      <c r="G4" s="21" t="s">
        <v>10</v>
      </c>
      <c r="H4" s="20" t="s">
        <v>9</v>
      </c>
      <c r="I4" s="21" t="s">
        <v>10</v>
      </c>
      <c r="J4" s="20" t="s">
        <v>9</v>
      </c>
      <c r="K4" s="21" t="s">
        <v>10</v>
      </c>
      <c r="L4" s="20" t="s">
        <v>9</v>
      </c>
      <c r="M4" s="21" t="s">
        <v>10</v>
      </c>
    </row>
    <row r="5" spans="1:13" ht="6" customHeight="1">
      <c r="A5" s="23"/>
      <c r="B5" s="24"/>
      <c r="C5" s="25"/>
      <c r="D5" s="26"/>
      <c r="E5" s="27"/>
      <c r="F5" s="25"/>
      <c r="G5" s="26"/>
      <c r="H5" s="25"/>
      <c r="I5" s="26"/>
      <c r="J5" s="25"/>
      <c r="K5" s="26"/>
      <c r="L5" s="25"/>
      <c r="M5" s="26"/>
    </row>
    <row r="6" spans="1:13" ht="12" customHeight="1">
      <c r="A6" s="28" t="s">
        <v>12</v>
      </c>
      <c r="B6" s="29"/>
      <c r="C6" s="30">
        <f aca="true" t="shared" si="0" ref="C6:D9">SUM(F6,H6,J6,L6)</f>
        <v>1101</v>
      </c>
      <c r="D6" s="30">
        <v>683472</v>
      </c>
      <c r="E6" s="31">
        <v>56.5</v>
      </c>
      <c r="F6" s="32">
        <v>17</v>
      </c>
      <c r="G6" s="32">
        <v>442112</v>
      </c>
      <c r="H6" s="32">
        <v>241</v>
      </c>
      <c r="I6" s="32">
        <v>142297</v>
      </c>
      <c r="J6" s="32">
        <v>304</v>
      </c>
      <c r="K6" s="32">
        <v>59733</v>
      </c>
      <c r="L6" s="32">
        <v>539</v>
      </c>
      <c r="M6" s="32">
        <v>39332</v>
      </c>
    </row>
    <row r="7" spans="1:13" ht="12" customHeight="1">
      <c r="A7" s="33" t="s">
        <v>13</v>
      </c>
      <c r="B7" s="34"/>
      <c r="C7" s="30">
        <f t="shared" si="0"/>
        <v>1130</v>
      </c>
      <c r="D7" s="30">
        <f t="shared" si="0"/>
        <v>729399</v>
      </c>
      <c r="E7" s="31">
        <v>61.4</v>
      </c>
      <c r="F7" s="32">
        <v>17</v>
      </c>
      <c r="G7" s="32">
        <v>463197</v>
      </c>
      <c r="H7" s="32">
        <v>261</v>
      </c>
      <c r="I7" s="32">
        <v>165266</v>
      </c>
      <c r="J7" s="32">
        <v>304</v>
      </c>
      <c r="K7" s="32">
        <v>59550</v>
      </c>
      <c r="L7" s="32">
        <v>548</v>
      </c>
      <c r="M7" s="32">
        <v>41386</v>
      </c>
    </row>
    <row r="8" spans="1:13" ht="12" customHeight="1">
      <c r="A8" s="33" t="s">
        <v>14</v>
      </c>
      <c r="B8" s="34"/>
      <c r="C8" s="30">
        <f t="shared" si="0"/>
        <v>1148</v>
      </c>
      <c r="D8" s="30">
        <f t="shared" si="0"/>
        <v>747306</v>
      </c>
      <c r="E8" s="31">
        <v>63.2</v>
      </c>
      <c r="F8" s="32">
        <v>17</v>
      </c>
      <c r="G8" s="32">
        <v>478808</v>
      </c>
      <c r="H8" s="32">
        <v>263</v>
      </c>
      <c r="I8" s="32">
        <v>164690</v>
      </c>
      <c r="J8" s="32">
        <v>308</v>
      </c>
      <c r="K8" s="32">
        <v>61630</v>
      </c>
      <c r="L8" s="32">
        <v>560</v>
      </c>
      <c r="M8" s="32">
        <v>42178</v>
      </c>
    </row>
    <row r="9" spans="1:13" ht="12" customHeight="1">
      <c r="A9" s="33" t="s">
        <v>15</v>
      </c>
      <c r="B9" s="34"/>
      <c r="C9" s="30">
        <f t="shared" si="0"/>
        <v>1070</v>
      </c>
      <c r="D9" s="30">
        <f t="shared" si="0"/>
        <v>760092</v>
      </c>
      <c r="E9" s="31">
        <v>64.5</v>
      </c>
      <c r="F9" s="32">
        <v>18</v>
      </c>
      <c r="G9" s="32">
        <v>511550</v>
      </c>
      <c r="H9" s="32">
        <v>266</v>
      </c>
      <c r="I9" s="32">
        <v>166149</v>
      </c>
      <c r="J9" s="32">
        <v>198</v>
      </c>
      <c r="K9" s="32">
        <v>42277</v>
      </c>
      <c r="L9" s="32">
        <v>588</v>
      </c>
      <c r="M9" s="32">
        <v>40116</v>
      </c>
    </row>
    <row r="10" spans="1:13" ht="12" customHeight="1">
      <c r="A10" s="33"/>
      <c r="B10" s="34"/>
      <c r="C10" s="30"/>
      <c r="D10" s="30"/>
      <c r="E10" s="31"/>
      <c r="F10" s="30"/>
      <c r="G10" s="30"/>
      <c r="H10" s="30"/>
      <c r="I10" s="30"/>
      <c r="J10" s="30"/>
      <c r="K10" s="30"/>
      <c r="L10" s="30"/>
      <c r="M10" s="30"/>
    </row>
    <row r="11" spans="1:13" s="39" customFormat="1" ht="12" customHeight="1">
      <c r="A11" s="35" t="s">
        <v>16</v>
      </c>
      <c r="B11" s="36"/>
      <c r="C11" s="37">
        <f>SUM(C13:C15)</f>
        <v>1091</v>
      </c>
      <c r="D11" s="37">
        <f aca="true" t="shared" si="1" ref="D11:M11">SUM(D13:D15)</f>
        <v>777354</v>
      </c>
      <c r="E11" s="38">
        <v>66.3</v>
      </c>
      <c r="F11" s="37">
        <f t="shared" si="1"/>
        <v>16</v>
      </c>
      <c r="G11" s="37">
        <f t="shared" si="1"/>
        <v>532473</v>
      </c>
      <c r="H11" s="37">
        <f t="shared" si="1"/>
        <v>278</v>
      </c>
      <c r="I11" s="37">
        <f t="shared" si="1"/>
        <v>163236</v>
      </c>
      <c r="J11" s="37">
        <f t="shared" si="1"/>
        <v>191</v>
      </c>
      <c r="K11" s="37">
        <f t="shared" si="1"/>
        <v>38103</v>
      </c>
      <c r="L11" s="37">
        <f t="shared" si="1"/>
        <v>606</v>
      </c>
      <c r="M11" s="37">
        <f t="shared" si="1"/>
        <v>43542</v>
      </c>
    </row>
    <row r="12" spans="1:13" s="39" customFormat="1" ht="12" customHeight="1">
      <c r="A12" s="35"/>
      <c r="B12" s="36"/>
      <c r="C12" s="40" t="s">
        <v>17</v>
      </c>
      <c r="D12" s="40"/>
      <c r="E12" s="38"/>
      <c r="F12" s="40"/>
      <c r="G12" s="40"/>
      <c r="H12" s="40"/>
      <c r="I12" s="40" t="s">
        <v>17</v>
      </c>
      <c r="J12" s="40" t="s">
        <v>17</v>
      </c>
      <c r="K12" s="40"/>
      <c r="L12" s="40"/>
      <c r="M12" s="40"/>
    </row>
    <row r="13" spans="1:13" s="39" customFormat="1" ht="12" customHeight="1">
      <c r="A13" s="41" t="s">
        <v>18</v>
      </c>
      <c r="B13" s="36"/>
      <c r="C13" s="40">
        <f>SUM(C17:C27)</f>
        <v>314</v>
      </c>
      <c r="D13" s="40">
        <f aca="true" t="shared" si="2" ref="D13:M13">SUM(D17:D27)</f>
        <v>558188</v>
      </c>
      <c r="E13" s="38">
        <v>74.8</v>
      </c>
      <c r="F13" s="40">
        <f t="shared" si="2"/>
        <v>11</v>
      </c>
      <c r="G13" s="40">
        <f t="shared" si="2"/>
        <v>486279</v>
      </c>
      <c r="H13" s="40">
        <f t="shared" si="2"/>
        <v>91</v>
      </c>
      <c r="I13" s="40">
        <f t="shared" si="2"/>
        <v>45797</v>
      </c>
      <c r="J13" s="40">
        <f t="shared" si="2"/>
        <v>65</v>
      </c>
      <c r="K13" s="40">
        <v>15377</v>
      </c>
      <c r="L13" s="40">
        <f t="shared" si="2"/>
        <v>147</v>
      </c>
      <c r="M13" s="40">
        <f t="shared" si="2"/>
        <v>10735</v>
      </c>
    </row>
    <row r="14" spans="1:13" s="39" customFormat="1" ht="12" customHeight="1">
      <c r="A14" s="35"/>
      <c r="B14" s="36"/>
      <c r="C14" s="40"/>
      <c r="D14" s="40"/>
      <c r="E14" s="38"/>
      <c r="F14" s="40"/>
      <c r="G14" s="40"/>
      <c r="H14" s="40"/>
      <c r="I14" s="40" t="s">
        <v>17</v>
      </c>
      <c r="J14" s="40"/>
      <c r="K14" s="40"/>
      <c r="L14" s="40"/>
      <c r="M14" s="40"/>
    </row>
    <row r="15" spans="1:13" s="39" customFormat="1" ht="12" customHeight="1">
      <c r="A15" s="41" t="s">
        <v>19</v>
      </c>
      <c r="B15" s="36"/>
      <c r="C15" s="42">
        <f aca="true" t="shared" si="3" ref="C15:M15">SUM(C29,C34,C41,C45,C51,C54,C64,C74,C79,C83,C90,C96)</f>
        <v>777</v>
      </c>
      <c r="D15" s="42">
        <f t="shared" si="3"/>
        <v>219166</v>
      </c>
      <c r="E15" s="38">
        <v>51.5</v>
      </c>
      <c r="F15" s="42">
        <f t="shared" si="3"/>
        <v>5</v>
      </c>
      <c r="G15" s="42">
        <f t="shared" si="3"/>
        <v>46194</v>
      </c>
      <c r="H15" s="42">
        <f t="shared" si="3"/>
        <v>187</v>
      </c>
      <c r="I15" s="42">
        <f t="shared" si="3"/>
        <v>117439</v>
      </c>
      <c r="J15" s="42">
        <f t="shared" si="3"/>
        <v>126</v>
      </c>
      <c r="K15" s="42">
        <f t="shared" si="3"/>
        <v>22726</v>
      </c>
      <c r="L15" s="42">
        <f t="shared" si="3"/>
        <v>459</v>
      </c>
      <c r="M15" s="42">
        <f t="shared" si="3"/>
        <v>32807</v>
      </c>
    </row>
    <row r="16" spans="1:13" ht="12" customHeight="1">
      <c r="A16" s="33"/>
      <c r="B16" s="34"/>
      <c r="C16" s="30"/>
      <c r="D16" s="30"/>
      <c r="E16" s="31"/>
      <c r="F16" s="30"/>
      <c r="G16" s="30"/>
      <c r="H16" s="30"/>
      <c r="I16" s="30"/>
      <c r="J16" s="30"/>
      <c r="K16" s="30"/>
      <c r="L16" s="30"/>
      <c r="M16" s="30"/>
    </row>
    <row r="17" spans="1:13" ht="12" customHeight="1">
      <c r="A17" s="43" t="s">
        <v>20</v>
      </c>
      <c r="B17" s="34"/>
      <c r="C17" s="30">
        <v>66</v>
      </c>
      <c r="D17" s="30">
        <v>213448</v>
      </c>
      <c r="E17" s="31">
        <v>90.7</v>
      </c>
      <c r="F17" s="32">
        <v>1</v>
      </c>
      <c r="G17" s="32">
        <v>191903</v>
      </c>
      <c r="H17" s="32">
        <v>15</v>
      </c>
      <c r="I17" s="32">
        <v>15294</v>
      </c>
      <c r="J17" s="32">
        <v>16</v>
      </c>
      <c r="K17" s="32">
        <v>3884</v>
      </c>
      <c r="L17" s="32">
        <v>34</v>
      </c>
      <c r="M17" s="32">
        <v>2367</v>
      </c>
    </row>
    <row r="18" spans="1:13" ht="12" customHeight="1">
      <c r="A18" s="43" t="s">
        <v>21</v>
      </c>
      <c r="B18" s="34"/>
      <c r="C18" s="30">
        <v>27</v>
      </c>
      <c r="D18" s="30">
        <v>123373</v>
      </c>
      <c r="E18" s="31">
        <v>99.5</v>
      </c>
      <c r="F18" s="32">
        <v>1</v>
      </c>
      <c r="G18" s="32">
        <v>116793</v>
      </c>
      <c r="H18" s="32">
        <v>8</v>
      </c>
      <c r="I18" s="32">
        <v>3452</v>
      </c>
      <c r="J18" s="32">
        <v>7</v>
      </c>
      <c r="K18" s="32">
        <v>2402</v>
      </c>
      <c r="L18" s="32">
        <v>11</v>
      </c>
      <c r="M18" s="32">
        <v>726</v>
      </c>
    </row>
    <row r="19" spans="1:13" ht="12" customHeight="1">
      <c r="A19" s="43" t="s">
        <v>22</v>
      </c>
      <c r="B19" s="34"/>
      <c r="C19" s="30">
        <v>7</v>
      </c>
      <c r="D19" s="30">
        <v>35645</v>
      </c>
      <c r="E19" s="31">
        <v>60.4</v>
      </c>
      <c r="F19" s="32">
        <v>1</v>
      </c>
      <c r="G19" s="32">
        <v>34273</v>
      </c>
      <c r="H19" s="32" t="s">
        <v>23</v>
      </c>
      <c r="I19" s="32" t="s">
        <v>23</v>
      </c>
      <c r="J19" s="32">
        <v>3</v>
      </c>
      <c r="K19" s="32">
        <v>1162</v>
      </c>
      <c r="L19" s="32">
        <v>3</v>
      </c>
      <c r="M19" s="32">
        <v>210</v>
      </c>
    </row>
    <row r="20" spans="1:13" ht="12" customHeight="1">
      <c r="A20" s="43" t="s">
        <v>24</v>
      </c>
      <c r="B20" s="34"/>
      <c r="C20" s="30">
        <v>45</v>
      </c>
      <c r="D20" s="30">
        <v>29567</v>
      </c>
      <c r="E20" s="31">
        <v>44.6</v>
      </c>
      <c r="F20" s="32">
        <v>1</v>
      </c>
      <c r="G20" s="32">
        <v>23374</v>
      </c>
      <c r="H20" s="32">
        <v>12</v>
      </c>
      <c r="I20" s="32">
        <v>3433</v>
      </c>
      <c r="J20" s="32">
        <v>4</v>
      </c>
      <c r="K20" s="32">
        <v>798</v>
      </c>
      <c r="L20" s="32">
        <v>28</v>
      </c>
      <c r="M20" s="32">
        <v>1962</v>
      </c>
    </row>
    <row r="21" spans="1:13" ht="12" customHeight="1">
      <c r="A21" s="43" t="s">
        <v>25</v>
      </c>
      <c r="B21" s="34"/>
      <c r="C21" s="30">
        <v>28</v>
      </c>
      <c r="D21" s="30">
        <v>40397</v>
      </c>
      <c r="E21" s="31">
        <v>79.1</v>
      </c>
      <c r="F21" s="32">
        <v>1</v>
      </c>
      <c r="G21" s="32">
        <v>35133</v>
      </c>
      <c r="H21" s="32">
        <v>13</v>
      </c>
      <c r="I21" s="32">
        <v>3777</v>
      </c>
      <c r="J21" s="32">
        <v>4</v>
      </c>
      <c r="K21" s="32">
        <v>726</v>
      </c>
      <c r="L21" s="32">
        <v>10</v>
      </c>
      <c r="M21" s="32">
        <v>761</v>
      </c>
    </row>
    <row r="22" spans="1:13" ht="12" customHeight="1">
      <c r="A22" s="43" t="s">
        <v>26</v>
      </c>
      <c r="B22" s="34"/>
      <c r="C22" s="30">
        <v>35</v>
      </c>
      <c r="D22" s="30">
        <v>36712</v>
      </c>
      <c r="E22" s="31">
        <v>88.7</v>
      </c>
      <c r="F22" s="32">
        <v>2</v>
      </c>
      <c r="G22" s="32">
        <v>28390</v>
      </c>
      <c r="H22" s="32">
        <v>11</v>
      </c>
      <c r="I22" s="32">
        <v>5824</v>
      </c>
      <c r="J22" s="32">
        <v>8</v>
      </c>
      <c r="K22" s="32">
        <v>1330</v>
      </c>
      <c r="L22" s="32">
        <v>14</v>
      </c>
      <c r="M22" s="32">
        <v>1168</v>
      </c>
    </row>
    <row r="23" spans="1:13" ht="12" customHeight="1">
      <c r="A23" s="43" t="s">
        <v>27</v>
      </c>
      <c r="B23" s="34"/>
      <c r="C23" s="30">
        <v>24</v>
      </c>
      <c r="D23" s="30">
        <v>27784</v>
      </c>
      <c r="E23" s="31">
        <v>79</v>
      </c>
      <c r="F23" s="32">
        <v>1</v>
      </c>
      <c r="G23" s="32">
        <v>16730</v>
      </c>
      <c r="H23" s="32">
        <v>15</v>
      </c>
      <c r="I23" s="32">
        <v>10146</v>
      </c>
      <c r="J23" s="32">
        <v>4</v>
      </c>
      <c r="K23" s="32">
        <v>610</v>
      </c>
      <c r="L23" s="32">
        <v>4</v>
      </c>
      <c r="M23" s="32">
        <v>298</v>
      </c>
    </row>
    <row r="24" spans="1:13" ht="12" customHeight="1">
      <c r="A24" s="43" t="s">
        <v>28</v>
      </c>
      <c r="B24" s="34"/>
      <c r="C24" s="30">
        <v>51</v>
      </c>
      <c r="D24" s="30">
        <v>21126</v>
      </c>
      <c r="E24" s="31">
        <v>69.9</v>
      </c>
      <c r="F24" s="32">
        <v>1</v>
      </c>
      <c r="G24" s="32">
        <v>14895</v>
      </c>
      <c r="H24" s="32">
        <v>8</v>
      </c>
      <c r="I24" s="32">
        <v>1220</v>
      </c>
      <c r="J24" s="32">
        <v>14</v>
      </c>
      <c r="K24" s="32">
        <v>2881</v>
      </c>
      <c r="L24" s="32">
        <v>28</v>
      </c>
      <c r="M24" s="32">
        <v>2130</v>
      </c>
    </row>
    <row r="25" spans="1:13" ht="12" customHeight="1">
      <c r="A25" s="43" t="s">
        <v>29</v>
      </c>
      <c r="B25" s="34"/>
      <c r="C25" s="30">
        <v>2</v>
      </c>
      <c r="D25" s="30">
        <v>11912</v>
      </c>
      <c r="E25" s="31">
        <v>48.3</v>
      </c>
      <c r="F25" s="32">
        <v>1</v>
      </c>
      <c r="G25" s="32">
        <v>11566</v>
      </c>
      <c r="H25" s="32" t="s">
        <v>23</v>
      </c>
      <c r="I25" s="32" t="s">
        <v>23</v>
      </c>
      <c r="J25" s="32">
        <v>1</v>
      </c>
      <c r="K25" s="32">
        <v>346</v>
      </c>
      <c r="L25" s="32" t="s">
        <v>23</v>
      </c>
      <c r="M25" s="32" t="s">
        <v>23</v>
      </c>
    </row>
    <row r="26" spans="1:13" ht="12" customHeight="1">
      <c r="A26" s="43" t="s">
        <v>30</v>
      </c>
      <c r="B26" s="34"/>
      <c r="C26" s="30">
        <v>24</v>
      </c>
      <c r="D26" s="30">
        <v>16589</v>
      </c>
      <c r="E26" s="31">
        <v>67.1</v>
      </c>
      <c r="F26" s="32">
        <v>1</v>
      </c>
      <c r="G26" s="32">
        <v>13222</v>
      </c>
      <c r="H26" s="32">
        <v>7</v>
      </c>
      <c r="I26" s="32">
        <v>1591</v>
      </c>
      <c r="J26" s="32">
        <v>2</v>
      </c>
      <c r="K26" s="32">
        <v>718</v>
      </c>
      <c r="L26" s="32">
        <v>14</v>
      </c>
      <c r="M26" s="32">
        <v>1058</v>
      </c>
    </row>
    <row r="27" spans="1:13" ht="12" customHeight="1">
      <c r="A27" s="43" t="s">
        <v>31</v>
      </c>
      <c r="B27" s="34"/>
      <c r="C27" s="30">
        <v>5</v>
      </c>
      <c r="D27" s="30">
        <v>1635</v>
      </c>
      <c r="E27" s="31">
        <v>15.6</v>
      </c>
      <c r="F27" s="32" t="s">
        <v>23</v>
      </c>
      <c r="G27" s="32" t="s">
        <v>23</v>
      </c>
      <c r="H27" s="32">
        <v>2</v>
      </c>
      <c r="I27" s="32">
        <v>1060</v>
      </c>
      <c r="J27" s="32">
        <v>2</v>
      </c>
      <c r="K27" s="32">
        <v>520</v>
      </c>
      <c r="L27" s="32">
        <v>1</v>
      </c>
      <c r="M27" s="32">
        <v>55</v>
      </c>
    </row>
    <row r="28" spans="1:13" ht="12" customHeight="1">
      <c r="A28" s="33"/>
      <c r="B28" s="34"/>
      <c r="C28" s="30"/>
      <c r="D28" s="30"/>
      <c r="E28" s="31"/>
      <c r="F28" s="32"/>
      <c r="G28" s="32"/>
      <c r="H28" s="32"/>
      <c r="I28" s="32"/>
      <c r="J28" s="32"/>
      <c r="K28" s="32"/>
      <c r="L28" s="32"/>
      <c r="M28" s="32"/>
    </row>
    <row r="29" spans="1:13" s="39" customFormat="1" ht="12" customHeight="1">
      <c r="A29" s="41" t="s">
        <v>32</v>
      </c>
      <c r="B29" s="36"/>
      <c r="C29" s="40">
        <f>SUM(C30:C32)</f>
        <v>12</v>
      </c>
      <c r="D29" s="40">
        <f aca="true" t="shared" si="4" ref="D29:M29">SUM(D30:D32)</f>
        <v>1461</v>
      </c>
      <c r="E29" s="38">
        <v>9.8</v>
      </c>
      <c r="F29" s="44">
        <f t="shared" si="4"/>
        <v>0</v>
      </c>
      <c r="G29" s="44">
        <f t="shared" si="4"/>
        <v>0</v>
      </c>
      <c r="H29" s="40">
        <f t="shared" si="4"/>
        <v>1</v>
      </c>
      <c r="I29" s="40">
        <f t="shared" si="4"/>
        <v>600</v>
      </c>
      <c r="J29" s="44">
        <f t="shared" si="4"/>
        <v>0</v>
      </c>
      <c r="K29" s="44">
        <f t="shared" si="4"/>
        <v>0</v>
      </c>
      <c r="L29" s="40">
        <f t="shared" si="4"/>
        <v>11</v>
      </c>
      <c r="M29" s="40">
        <f t="shared" si="4"/>
        <v>861</v>
      </c>
    </row>
    <row r="30" spans="1:13" ht="12" customHeight="1">
      <c r="A30" s="45"/>
      <c r="B30" s="46" t="s">
        <v>33</v>
      </c>
      <c r="C30" s="30">
        <v>2</v>
      </c>
      <c r="D30" s="30">
        <v>123</v>
      </c>
      <c r="E30" s="47">
        <v>3.6</v>
      </c>
      <c r="F30" s="32" t="s">
        <v>23</v>
      </c>
      <c r="G30" s="32" t="s">
        <v>23</v>
      </c>
      <c r="H30" s="32" t="s">
        <v>23</v>
      </c>
      <c r="I30" s="32" t="s">
        <v>23</v>
      </c>
      <c r="J30" s="32" t="s">
        <v>23</v>
      </c>
      <c r="K30" s="32" t="s">
        <v>23</v>
      </c>
      <c r="L30" s="32">
        <v>2</v>
      </c>
      <c r="M30" s="32">
        <v>123</v>
      </c>
    </row>
    <row r="31" spans="1:13" ht="12" customHeight="1">
      <c r="A31" s="45"/>
      <c r="B31" s="46" t="s">
        <v>34</v>
      </c>
      <c r="C31" s="30">
        <v>6</v>
      </c>
      <c r="D31" s="30">
        <v>969</v>
      </c>
      <c r="E31" s="47">
        <v>16.8</v>
      </c>
      <c r="F31" s="32" t="s">
        <v>23</v>
      </c>
      <c r="G31" s="32" t="s">
        <v>23</v>
      </c>
      <c r="H31" s="32">
        <v>1</v>
      </c>
      <c r="I31" s="32">
        <v>600</v>
      </c>
      <c r="J31" s="32" t="s">
        <v>23</v>
      </c>
      <c r="K31" s="32" t="s">
        <v>23</v>
      </c>
      <c r="L31" s="32">
        <v>5</v>
      </c>
      <c r="M31" s="32">
        <v>369</v>
      </c>
    </row>
    <row r="32" spans="1:13" ht="12" customHeight="1">
      <c r="A32" s="45"/>
      <c r="B32" s="46" t="s">
        <v>35</v>
      </c>
      <c r="C32" s="30">
        <v>4</v>
      </c>
      <c r="D32" s="30">
        <v>369</v>
      </c>
      <c r="E32" s="47">
        <v>6.4</v>
      </c>
      <c r="F32" s="32" t="s">
        <v>23</v>
      </c>
      <c r="G32" s="32" t="s">
        <v>23</v>
      </c>
      <c r="H32" s="32" t="s">
        <v>23</v>
      </c>
      <c r="I32" s="32" t="s">
        <v>23</v>
      </c>
      <c r="J32" s="32" t="s">
        <v>23</v>
      </c>
      <c r="K32" s="32" t="s">
        <v>23</v>
      </c>
      <c r="L32" s="32">
        <v>4</v>
      </c>
      <c r="M32" s="32">
        <v>369</v>
      </c>
    </row>
    <row r="33" spans="1:13" ht="12" customHeight="1">
      <c r="A33" s="33"/>
      <c r="B33" s="34"/>
      <c r="C33" s="30"/>
      <c r="D33" s="30"/>
      <c r="E33" s="31"/>
      <c r="F33" s="32"/>
      <c r="G33" s="32"/>
      <c r="H33" s="32"/>
      <c r="I33" s="32"/>
      <c r="J33" s="32"/>
      <c r="K33" s="32"/>
      <c r="L33" s="32"/>
      <c r="M33" s="32"/>
    </row>
    <row r="34" spans="1:13" s="39" customFormat="1" ht="12" customHeight="1">
      <c r="A34" s="41" t="s">
        <v>36</v>
      </c>
      <c r="B34" s="36"/>
      <c r="C34" s="40">
        <f>SUM(C35:C39)</f>
        <v>54</v>
      </c>
      <c r="D34" s="40">
        <f aca="true" t="shared" si="5" ref="D34:M34">SUM(D35:D39)</f>
        <v>16489</v>
      </c>
      <c r="E34" s="38">
        <v>31.4</v>
      </c>
      <c r="F34" s="44">
        <f t="shared" si="5"/>
        <v>0</v>
      </c>
      <c r="G34" s="44">
        <f t="shared" si="5"/>
        <v>0</v>
      </c>
      <c r="H34" s="40">
        <f t="shared" si="5"/>
        <v>21</v>
      </c>
      <c r="I34" s="40">
        <f t="shared" si="5"/>
        <v>13741</v>
      </c>
      <c r="J34" s="40">
        <f t="shared" si="5"/>
        <v>4</v>
      </c>
      <c r="K34" s="40">
        <f t="shared" si="5"/>
        <v>910</v>
      </c>
      <c r="L34" s="40">
        <f t="shared" si="5"/>
        <v>29</v>
      </c>
      <c r="M34" s="40">
        <f t="shared" si="5"/>
        <v>1838</v>
      </c>
    </row>
    <row r="35" spans="1:13" ht="12" customHeight="1">
      <c r="A35" s="45"/>
      <c r="B35" s="46" t="s">
        <v>37</v>
      </c>
      <c r="C35" s="30">
        <v>9</v>
      </c>
      <c r="D35" s="30">
        <v>1413</v>
      </c>
      <c r="E35" s="31">
        <v>15.6</v>
      </c>
      <c r="F35" s="32" t="s">
        <v>23</v>
      </c>
      <c r="G35" s="32" t="s">
        <v>23</v>
      </c>
      <c r="H35" s="32">
        <v>4</v>
      </c>
      <c r="I35" s="30">
        <v>1031</v>
      </c>
      <c r="J35" s="32" t="s">
        <v>23</v>
      </c>
      <c r="K35" s="32" t="s">
        <v>23</v>
      </c>
      <c r="L35" s="32">
        <v>5</v>
      </c>
      <c r="M35" s="32">
        <v>382</v>
      </c>
    </row>
    <row r="36" spans="1:13" ht="12" customHeight="1">
      <c r="A36" s="45"/>
      <c r="B36" s="46" t="s">
        <v>38</v>
      </c>
      <c r="C36" s="30">
        <v>4</v>
      </c>
      <c r="D36" s="30">
        <v>3709</v>
      </c>
      <c r="E36" s="31">
        <v>100</v>
      </c>
      <c r="F36" s="32" t="s">
        <v>23</v>
      </c>
      <c r="G36" s="32" t="s">
        <v>23</v>
      </c>
      <c r="H36" s="32">
        <v>4</v>
      </c>
      <c r="I36" s="32">
        <v>3709</v>
      </c>
      <c r="J36" s="32" t="s">
        <v>23</v>
      </c>
      <c r="K36" s="32" t="s">
        <v>23</v>
      </c>
      <c r="L36" s="32" t="s">
        <v>23</v>
      </c>
      <c r="M36" s="32" t="s">
        <v>23</v>
      </c>
    </row>
    <row r="37" spans="1:13" ht="12" customHeight="1">
      <c r="A37" s="45"/>
      <c r="B37" s="46" t="s">
        <v>39</v>
      </c>
      <c r="C37" s="30">
        <v>28</v>
      </c>
      <c r="D37" s="30">
        <v>10043</v>
      </c>
      <c r="E37" s="31">
        <v>49.2</v>
      </c>
      <c r="F37" s="32" t="s">
        <v>23</v>
      </c>
      <c r="G37" s="32" t="s">
        <v>23</v>
      </c>
      <c r="H37" s="32">
        <v>11</v>
      </c>
      <c r="I37" s="32">
        <v>8807</v>
      </c>
      <c r="J37" s="32">
        <v>1</v>
      </c>
      <c r="K37" s="32">
        <v>298</v>
      </c>
      <c r="L37" s="32">
        <v>16</v>
      </c>
      <c r="M37" s="32">
        <v>938</v>
      </c>
    </row>
    <row r="38" spans="1:13" ht="12" customHeight="1">
      <c r="A38" s="45"/>
      <c r="B38" s="46" t="s">
        <v>40</v>
      </c>
      <c r="C38" s="30">
        <v>4</v>
      </c>
      <c r="D38" s="30">
        <v>267</v>
      </c>
      <c r="E38" s="31">
        <v>4.3</v>
      </c>
      <c r="F38" s="32" t="s">
        <v>23</v>
      </c>
      <c r="G38" s="32" t="s">
        <v>23</v>
      </c>
      <c r="H38" s="32">
        <v>1</v>
      </c>
      <c r="I38" s="32">
        <v>90</v>
      </c>
      <c r="J38" s="32" t="s">
        <v>23</v>
      </c>
      <c r="K38" s="32" t="s">
        <v>23</v>
      </c>
      <c r="L38" s="32">
        <v>3</v>
      </c>
      <c r="M38" s="32">
        <v>177</v>
      </c>
    </row>
    <row r="39" spans="1:13" ht="12" customHeight="1">
      <c r="A39" s="45"/>
      <c r="B39" s="46" t="s">
        <v>41</v>
      </c>
      <c r="C39" s="30">
        <v>9</v>
      </c>
      <c r="D39" s="30">
        <v>1057</v>
      </c>
      <c r="E39" s="31">
        <v>8.3</v>
      </c>
      <c r="F39" s="32" t="s">
        <v>23</v>
      </c>
      <c r="G39" s="32" t="s">
        <v>23</v>
      </c>
      <c r="H39" s="32">
        <v>1</v>
      </c>
      <c r="I39" s="32">
        <v>104</v>
      </c>
      <c r="J39" s="32">
        <v>3</v>
      </c>
      <c r="K39" s="32">
        <v>612</v>
      </c>
      <c r="L39" s="32">
        <v>5</v>
      </c>
      <c r="M39" s="32">
        <v>341</v>
      </c>
    </row>
    <row r="40" spans="1:13" ht="12" customHeight="1">
      <c r="A40" s="33"/>
      <c r="B40" s="34"/>
      <c r="C40" s="30"/>
      <c r="D40" s="30"/>
      <c r="E40" s="31"/>
      <c r="F40" s="32"/>
      <c r="G40" s="32"/>
      <c r="H40" s="32"/>
      <c r="I40" s="32"/>
      <c r="J40" s="32"/>
      <c r="K40" s="32"/>
      <c r="L40" s="32"/>
      <c r="M40" s="32"/>
    </row>
    <row r="41" spans="1:13" s="39" customFormat="1" ht="12" customHeight="1">
      <c r="A41" s="41" t="s">
        <v>42</v>
      </c>
      <c r="B41" s="36"/>
      <c r="C41" s="40">
        <f>SUM(C42:C43)</f>
        <v>44</v>
      </c>
      <c r="D41" s="40">
        <f aca="true" t="shared" si="6" ref="D41:M41">SUM(D42:D43)</f>
        <v>19328</v>
      </c>
      <c r="E41" s="38">
        <v>58.9</v>
      </c>
      <c r="F41" s="40">
        <f t="shared" si="6"/>
        <v>2</v>
      </c>
      <c r="G41" s="40">
        <f t="shared" si="6"/>
        <v>13898</v>
      </c>
      <c r="H41" s="40">
        <f t="shared" si="6"/>
        <v>5</v>
      </c>
      <c r="I41" s="40">
        <f t="shared" si="6"/>
        <v>2662</v>
      </c>
      <c r="J41" s="40">
        <f t="shared" si="6"/>
        <v>2</v>
      </c>
      <c r="K41" s="40">
        <f t="shared" si="6"/>
        <v>221</v>
      </c>
      <c r="L41" s="40">
        <f t="shared" si="6"/>
        <v>35</v>
      </c>
      <c r="M41" s="40">
        <f t="shared" si="6"/>
        <v>2547</v>
      </c>
    </row>
    <row r="42" spans="1:13" ht="12" customHeight="1">
      <c r="A42" s="45"/>
      <c r="B42" s="46" t="s">
        <v>43</v>
      </c>
      <c r="C42" s="30">
        <v>20</v>
      </c>
      <c r="D42" s="30">
        <v>15600</v>
      </c>
      <c r="E42" s="31">
        <v>77.5</v>
      </c>
      <c r="F42" s="32">
        <v>1</v>
      </c>
      <c r="G42" s="32">
        <v>11972</v>
      </c>
      <c r="H42" s="32">
        <v>2</v>
      </c>
      <c r="I42" s="32">
        <v>2265</v>
      </c>
      <c r="J42" s="32">
        <v>2</v>
      </c>
      <c r="K42" s="32">
        <v>221</v>
      </c>
      <c r="L42" s="32">
        <v>15</v>
      </c>
      <c r="M42" s="32">
        <v>1142</v>
      </c>
    </row>
    <row r="43" spans="1:13" ht="12" customHeight="1">
      <c r="A43" s="45"/>
      <c r="B43" s="46" t="s">
        <v>44</v>
      </c>
      <c r="C43" s="30">
        <v>24</v>
      </c>
      <c r="D43" s="30">
        <v>3728</v>
      </c>
      <c r="E43" s="31">
        <v>29.1</v>
      </c>
      <c r="F43" s="32">
        <v>1</v>
      </c>
      <c r="G43" s="32">
        <v>1926</v>
      </c>
      <c r="H43" s="32">
        <v>3</v>
      </c>
      <c r="I43" s="32">
        <v>397</v>
      </c>
      <c r="J43" s="32" t="s">
        <v>23</v>
      </c>
      <c r="K43" s="32" t="s">
        <v>23</v>
      </c>
      <c r="L43" s="32">
        <v>20</v>
      </c>
      <c r="M43" s="32">
        <v>1405</v>
      </c>
    </row>
    <row r="44" spans="1:13" ht="12" customHeight="1">
      <c r="A44" s="33"/>
      <c r="B44" s="34"/>
      <c r="C44" s="30"/>
      <c r="D44" s="30"/>
      <c r="E44" s="31"/>
      <c r="F44" s="32"/>
      <c r="G44" s="32" t="s">
        <v>17</v>
      </c>
      <c r="H44" s="32"/>
      <c r="I44" s="32"/>
      <c r="J44" s="32"/>
      <c r="K44" s="32"/>
      <c r="L44" s="32"/>
      <c r="M44" s="32"/>
    </row>
    <row r="45" spans="1:13" s="39" customFormat="1" ht="12" customHeight="1">
      <c r="A45" s="41" t="s">
        <v>45</v>
      </c>
      <c r="B45" s="36"/>
      <c r="C45" s="40">
        <f>SUM(C46:C49)</f>
        <v>107</v>
      </c>
      <c r="D45" s="40">
        <f>SUM(D46:D49)</f>
        <v>21622</v>
      </c>
      <c r="E45" s="38">
        <v>50.9</v>
      </c>
      <c r="F45" s="44">
        <f aca="true" t="shared" si="7" ref="F45:L45">SUM(F46:F49)</f>
        <v>0</v>
      </c>
      <c r="G45" s="44">
        <f t="shared" si="7"/>
        <v>0</v>
      </c>
      <c r="H45" s="40">
        <f t="shared" si="7"/>
        <v>16</v>
      </c>
      <c r="I45" s="40">
        <f t="shared" si="7"/>
        <v>10092</v>
      </c>
      <c r="J45" s="40">
        <f t="shared" si="7"/>
        <v>39</v>
      </c>
      <c r="K45" s="40">
        <f t="shared" si="7"/>
        <v>7921</v>
      </c>
      <c r="L45" s="40">
        <f t="shared" si="7"/>
        <v>52</v>
      </c>
      <c r="M45" s="40">
        <v>3609</v>
      </c>
    </row>
    <row r="46" spans="1:13" ht="12" customHeight="1">
      <c r="A46" s="45"/>
      <c r="B46" s="46" t="s">
        <v>46</v>
      </c>
      <c r="C46" s="30">
        <v>30</v>
      </c>
      <c r="D46" s="30">
        <v>4629</v>
      </c>
      <c r="E46" s="31">
        <v>64.5</v>
      </c>
      <c r="F46" s="32" t="s">
        <v>23</v>
      </c>
      <c r="G46" s="32" t="s">
        <v>23</v>
      </c>
      <c r="H46" s="32">
        <v>5</v>
      </c>
      <c r="I46" s="32">
        <v>2290</v>
      </c>
      <c r="J46" s="32">
        <v>7</v>
      </c>
      <c r="K46" s="32">
        <v>1154</v>
      </c>
      <c r="L46" s="32">
        <v>18</v>
      </c>
      <c r="M46" s="32">
        <v>1185</v>
      </c>
    </row>
    <row r="47" spans="1:13" ht="12" customHeight="1">
      <c r="A47" s="45"/>
      <c r="B47" s="46" t="s">
        <v>47</v>
      </c>
      <c r="C47" s="30">
        <v>20</v>
      </c>
      <c r="D47" s="30">
        <v>3352</v>
      </c>
      <c r="E47" s="31">
        <v>34.8</v>
      </c>
      <c r="F47" s="32" t="s">
        <v>23</v>
      </c>
      <c r="G47" s="32" t="s">
        <v>23</v>
      </c>
      <c r="H47" s="32">
        <v>3</v>
      </c>
      <c r="I47" s="32">
        <v>856</v>
      </c>
      <c r="J47" s="32">
        <v>10</v>
      </c>
      <c r="K47" s="32">
        <v>1945</v>
      </c>
      <c r="L47" s="32">
        <v>7</v>
      </c>
      <c r="M47" s="32">
        <v>55</v>
      </c>
    </row>
    <row r="48" spans="1:13" ht="12" customHeight="1">
      <c r="A48" s="45"/>
      <c r="B48" s="46" t="s">
        <v>48</v>
      </c>
      <c r="C48" s="30">
        <v>38</v>
      </c>
      <c r="D48" s="30">
        <v>5139</v>
      </c>
      <c r="E48" s="31">
        <v>38.7</v>
      </c>
      <c r="F48" s="32" t="s">
        <v>23</v>
      </c>
      <c r="G48" s="32" t="s">
        <v>23</v>
      </c>
      <c r="H48" s="32">
        <v>3</v>
      </c>
      <c r="I48" s="32">
        <v>1095</v>
      </c>
      <c r="J48" s="32">
        <v>15</v>
      </c>
      <c r="K48" s="32">
        <v>2649</v>
      </c>
      <c r="L48" s="32">
        <v>20</v>
      </c>
      <c r="M48" s="32">
        <v>1395</v>
      </c>
    </row>
    <row r="49" spans="1:13" ht="12" customHeight="1">
      <c r="A49" s="45"/>
      <c r="B49" s="46" t="s">
        <v>49</v>
      </c>
      <c r="C49" s="30">
        <v>19</v>
      </c>
      <c r="D49" s="30">
        <v>8502</v>
      </c>
      <c r="E49" s="31">
        <v>68.5</v>
      </c>
      <c r="F49" s="32" t="s">
        <v>23</v>
      </c>
      <c r="G49" s="32" t="s">
        <v>23</v>
      </c>
      <c r="H49" s="32">
        <v>5</v>
      </c>
      <c r="I49" s="32">
        <v>5851</v>
      </c>
      <c r="J49" s="32">
        <v>7</v>
      </c>
      <c r="K49" s="32">
        <v>2173</v>
      </c>
      <c r="L49" s="32">
        <v>7</v>
      </c>
      <c r="M49" s="32">
        <v>478</v>
      </c>
    </row>
    <row r="50" spans="1:13" ht="12" customHeight="1">
      <c r="A50" s="48"/>
      <c r="B50" s="34"/>
      <c r="C50" s="30" t="s">
        <v>17</v>
      </c>
      <c r="D50" s="30"/>
      <c r="E50" s="31"/>
      <c r="F50" s="32"/>
      <c r="G50" s="32"/>
      <c r="H50" s="32"/>
      <c r="I50" s="32"/>
      <c r="J50" s="32"/>
      <c r="K50" s="32"/>
      <c r="L50" s="32"/>
      <c r="M50" s="32"/>
    </row>
    <row r="51" spans="1:13" s="39" customFormat="1" ht="12" customHeight="1">
      <c r="A51" s="41" t="s">
        <v>50</v>
      </c>
      <c r="B51" s="36"/>
      <c r="C51" s="40">
        <f>SUM(C52:C52)</f>
        <v>11</v>
      </c>
      <c r="D51" s="40">
        <f aca="true" t="shared" si="8" ref="D51:M51">SUM(D52:D52)</f>
        <v>23418</v>
      </c>
      <c r="E51" s="38">
        <f>SUM(E52)</f>
        <v>99.5</v>
      </c>
      <c r="F51" s="40">
        <f t="shared" si="8"/>
        <v>1</v>
      </c>
      <c r="G51" s="40">
        <f t="shared" si="8"/>
        <v>16588</v>
      </c>
      <c r="H51" s="40">
        <f t="shared" si="8"/>
        <v>10</v>
      </c>
      <c r="I51" s="40">
        <f t="shared" si="8"/>
        <v>6830</v>
      </c>
      <c r="J51" s="44">
        <f t="shared" si="8"/>
        <v>0</v>
      </c>
      <c r="K51" s="44">
        <v>0</v>
      </c>
      <c r="L51" s="44">
        <f t="shared" si="8"/>
        <v>0</v>
      </c>
      <c r="M51" s="44">
        <f t="shared" si="8"/>
        <v>0</v>
      </c>
    </row>
    <row r="52" spans="1:13" ht="12" customHeight="1">
      <c r="A52" s="45"/>
      <c r="B52" s="46" t="s">
        <v>51</v>
      </c>
      <c r="C52" s="30">
        <v>11</v>
      </c>
      <c r="D52" s="30">
        <v>23418</v>
      </c>
      <c r="E52" s="49">
        <v>99.5</v>
      </c>
      <c r="F52" s="50">
        <v>1</v>
      </c>
      <c r="G52" s="50">
        <v>16588</v>
      </c>
      <c r="H52" s="50">
        <v>10</v>
      </c>
      <c r="I52" s="50">
        <v>6830</v>
      </c>
      <c r="J52" s="32" t="s">
        <v>23</v>
      </c>
      <c r="K52" s="32" t="s">
        <v>23</v>
      </c>
      <c r="L52" s="32" t="s">
        <v>23</v>
      </c>
      <c r="M52" s="32" t="s">
        <v>23</v>
      </c>
    </row>
    <row r="53" spans="1:13" ht="12" customHeight="1">
      <c r="A53" s="33"/>
      <c r="B53" s="34"/>
      <c r="C53" s="51"/>
      <c r="D53" s="51"/>
      <c r="E53" s="49"/>
      <c r="F53" s="50"/>
      <c r="G53" s="50"/>
      <c r="H53" s="50"/>
      <c r="I53" s="50"/>
      <c r="J53" s="50"/>
      <c r="K53" s="50"/>
      <c r="L53" s="50"/>
      <c r="M53" s="50"/>
    </row>
    <row r="54" spans="1:13" s="39" customFormat="1" ht="12" customHeight="1">
      <c r="A54" s="41" t="s">
        <v>52</v>
      </c>
      <c r="B54" s="36"/>
      <c r="C54" s="40">
        <f>SUM(C55:C62)</f>
        <v>74</v>
      </c>
      <c r="D54" s="40">
        <f aca="true" t="shared" si="9" ref="D54:M54">SUM(D55:D62)</f>
        <v>36753</v>
      </c>
      <c r="E54" s="38">
        <v>72.5</v>
      </c>
      <c r="F54" s="44">
        <f t="shared" si="9"/>
        <v>0</v>
      </c>
      <c r="G54" s="44">
        <f t="shared" si="9"/>
        <v>0</v>
      </c>
      <c r="H54" s="40">
        <f t="shared" si="9"/>
        <v>52</v>
      </c>
      <c r="I54" s="40">
        <f t="shared" si="9"/>
        <v>33546</v>
      </c>
      <c r="J54" s="40">
        <f t="shared" si="9"/>
        <v>12</v>
      </c>
      <c r="K54" s="40">
        <f t="shared" si="9"/>
        <v>2501</v>
      </c>
      <c r="L54" s="40">
        <f t="shared" si="9"/>
        <v>10</v>
      </c>
      <c r="M54" s="40">
        <f t="shared" si="9"/>
        <v>706</v>
      </c>
    </row>
    <row r="55" spans="1:13" ht="12" customHeight="1">
      <c r="A55" s="45"/>
      <c r="B55" s="46" t="s">
        <v>53</v>
      </c>
      <c r="C55" s="30">
        <v>6</v>
      </c>
      <c r="D55" s="30">
        <v>4673</v>
      </c>
      <c r="E55" s="31">
        <v>100</v>
      </c>
      <c r="F55" s="32" t="s">
        <v>23</v>
      </c>
      <c r="G55" s="32" t="s">
        <v>23</v>
      </c>
      <c r="H55" s="32">
        <v>5</v>
      </c>
      <c r="I55" s="32">
        <v>4639</v>
      </c>
      <c r="J55" s="32" t="s">
        <v>23</v>
      </c>
      <c r="K55" s="32" t="s">
        <v>23</v>
      </c>
      <c r="L55" s="32">
        <v>1</v>
      </c>
      <c r="M55" s="32">
        <v>34</v>
      </c>
    </row>
    <row r="56" spans="1:13" ht="12" customHeight="1">
      <c r="A56" s="45"/>
      <c r="B56" s="46" t="s">
        <v>54</v>
      </c>
      <c r="C56" s="30">
        <v>15</v>
      </c>
      <c r="D56" s="30">
        <v>4963</v>
      </c>
      <c r="E56" s="31">
        <v>69.5</v>
      </c>
      <c r="F56" s="32" t="s">
        <v>23</v>
      </c>
      <c r="G56" s="32" t="s">
        <v>23</v>
      </c>
      <c r="H56" s="32">
        <v>5</v>
      </c>
      <c r="I56" s="32">
        <v>3694</v>
      </c>
      <c r="J56" s="32">
        <v>7</v>
      </c>
      <c r="K56" s="32">
        <v>1059</v>
      </c>
      <c r="L56" s="32">
        <v>3</v>
      </c>
      <c r="M56" s="32">
        <v>210</v>
      </c>
    </row>
    <row r="57" spans="1:13" ht="12" customHeight="1">
      <c r="A57" s="45"/>
      <c r="B57" s="46" t="s">
        <v>55</v>
      </c>
      <c r="C57" s="30">
        <v>7</v>
      </c>
      <c r="D57" s="30">
        <v>2469</v>
      </c>
      <c r="E57" s="31">
        <v>71.1</v>
      </c>
      <c r="F57" s="32" t="s">
        <v>23</v>
      </c>
      <c r="G57" s="32" t="s">
        <v>23</v>
      </c>
      <c r="H57" s="32">
        <v>4</v>
      </c>
      <c r="I57" s="32">
        <v>2215</v>
      </c>
      <c r="J57" s="32" t="s">
        <v>23</v>
      </c>
      <c r="K57" s="32" t="s">
        <v>23</v>
      </c>
      <c r="L57" s="32">
        <v>3</v>
      </c>
      <c r="M57" s="32">
        <v>254</v>
      </c>
    </row>
    <row r="58" spans="1:13" ht="12" customHeight="1">
      <c r="A58" s="45"/>
      <c r="B58" s="46" t="s">
        <v>56</v>
      </c>
      <c r="C58" s="30">
        <v>4</v>
      </c>
      <c r="D58" s="30">
        <v>2540</v>
      </c>
      <c r="E58" s="31">
        <v>34.4</v>
      </c>
      <c r="F58" s="32" t="s">
        <v>23</v>
      </c>
      <c r="G58" s="32" t="s">
        <v>23</v>
      </c>
      <c r="H58" s="32">
        <v>4</v>
      </c>
      <c r="I58" s="32">
        <v>2540</v>
      </c>
      <c r="J58" s="32" t="s">
        <v>23</v>
      </c>
      <c r="K58" s="32" t="s">
        <v>23</v>
      </c>
      <c r="L58" s="32" t="s">
        <v>23</v>
      </c>
      <c r="M58" s="32" t="s">
        <v>23</v>
      </c>
    </row>
    <row r="59" spans="1:13" ht="12" customHeight="1">
      <c r="A59" s="45"/>
      <c r="B59" s="46" t="s">
        <v>57</v>
      </c>
      <c r="C59" s="30">
        <v>7</v>
      </c>
      <c r="D59" s="30">
        <v>1762</v>
      </c>
      <c r="E59" s="31">
        <v>42.4</v>
      </c>
      <c r="F59" s="32" t="s">
        <v>23</v>
      </c>
      <c r="G59" s="32" t="s">
        <v>23</v>
      </c>
      <c r="H59" s="32">
        <v>4</v>
      </c>
      <c r="I59" s="32">
        <v>1554</v>
      </c>
      <c r="J59" s="32" t="s">
        <v>23</v>
      </c>
      <c r="K59" s="32" t="s">
        <v>23</v>
      </c>
      <c r="L59" s="32">
        <v>3</v>
      </c>
      <c r="M59" s="32">
        <v>208</v>
      </c>
    </row>
    <row r="60" spans="1:13" ht="12" customHeight="1">
      <c r="A60" s="45"/>
      <c r="B60" s="46" t="s">
        <v>58</v>
      </c>
      <c r="C60" s="30">
        <v>14</v>
      </c>
      <c r="D60" s="30">
        <v>5480</v>
      </c>
      <c r="E60" s="31">
        <v>82.9</v>
      </c>
      <c r="F60" s="32" t="s">
        <v>23</v>
      </c>
      <c r="G60" s="32" t="s">
        <v>23</v>
      </c>
      <c r="H60" s="32">
        <v>14</v>
      </c>
      <c r="I60" s="32">
        <v>5480</v>
      </c>
      <c r="J60" s="32" t="s">
        <v>23</v>
      </c>
      <c r="K60" s="32" t="s">
        <v>23</v>
      </c>
      <c r="L60" s="32" t="s">
        <v>23</v>
      </c>
      <c r="M60" s="32" t="s">
        <v>23</v>
      </c>
    </row>
    <row r="61" spans="1:13" ht="12" customHeight="1">
      <c r="A61" s="45"/>
      <c r="B61" s="46" t="s">
        <v>59</v>
      </c>
      <c r="C61" s="30">
        <v>2</v>
      </c>
      <c r="D61" s="30">
        <v>3524</v>
      </c>
      <c r="E61" s="31">
        <v>99.6</v>
      </c>
      <c r="F61" s="32" t="s">
        <v>23</v>
      </c>
      <c r="G61" s="32" t="s">
        <v>23</v>
      </c>
      <c r="H61" s="32">
        <v>2</v>
      </c>
      <c r="I61" s="32">
        <v>3524</v>
      </c>
      <c r="J61" s="32" t="s">
        <v>23</v>
      </c>
      <c r="K61" s="32" t="s">
        <v>23</v>
      </c>
      <c r="L61" s="32" t="s">
        <v>23</v>
      </c>
      <c r="M61" s="32" t="s">
        <v>23</v>
      </c>
    </row>
    <row r="62" spans="1:13" ht="12" customHeight="1">
      <c r="A62" s="45"/>
      <c r="B62" s="46" t="s">
        <v>60</v>
      </c>
      <c r="C62" s="30">
        <v>19</v>
      </c>
      <c r="D62" s="30">
        <v>11342</v>
      </c>
      <c r="E62" s="31">
        <v>83</v>
      </c>
      <c r="F62" s="32" t="s">
        <v>23</v>
      </c>
      <c r="G62" s="32" t="s">
        <v>23</v>
      </c>
      <c r="H62" s="32">
        <v>14</v>
      </c>
      <c r="I62" s="32">
        <v>9900</v>
      </c>
      <c r="J62" s="32">
        <v>5</v>
      </c>
      <c r="K62" s="32">
        <v>1442</v>
      </c>
      <c r="L62" s="32" t="s">
        <v>23</v>
      </c>
      <c r="M62" s="32" t="s">
        <v>23</v>
      </c>
    </row>
    <row r="63" spans="1:13" ht="12" customHeight="1">
      <c r="A63" s="33"/>
      <c r="B63" s="34"/>
      <c r="C63" s="30"/>
      <c r="D63" s="30"/>
      <c r="E63" s="31"/>
      <c r="F63" s="32"/>
      <c r="G63" s="32"/>
      <c r="H63" s="32"/>
      <c r="I63" s="32"/>
      <c r="J63" s="32"/>
      <c r="K63" s="32"/>
      <c r="L63" s="32"/>
      <c r="M63" s="32"/>
    </row>
    <row r="64" spans="1:13" s="39" customFormat="1" ht="12" customHeight="1">
      <c r="A64" s="41" t="s">
        <v>61</v>
      </c>
      <c r="B64" s="36"/>
      <c r="C64" s="40">
        <f>SUM(C65:C72)</f>
        <v>264</v>
      </c>
      <c r="D64" s="40">
        <f>SUM(D65:D72)</f>
        <v>45105</v>
      </c>
      <c r="E64" s="38">
        <v>59.4</v>
      </c>
      <c r="F64" s="40">
        <f aca="true" t="shared" si="10" ref="F64:M64">SUM(F65:F72)</f>
        <v>1</v>
      </c>
      <c r="G64" s="40">
        <f t="shared" si="10"/>
        <v>9305</v>
      </c>
      <c r="H64" s="40">
        <f t="shared" si="10"/>
        <v>19</v>
      </c>
      <c r="I64" s="40">
        <f t="shared" si="10"/>
        <v>14226</v>
      </c>
      <c r="J64" s="40">
        <f t="shared" si="10"/>
        <v>44</v>
      </c>
      <c r="K64" s="40">
        <f t="shared" si="10"/>
        <v>6977</v>
      </c>
      <c r="L64" s="40">
        <f t="shared" si="10"/>
        <v>200</v>
      </c>
      <c r="M64" s="40">
        <f t="shared" si="10"/>
        <v>14597</v>
      </c>
    </row>
    <row r="65" spans="1:13" ht="12" customHeight="1">
      <c r="A65" s="45"/>
      <c r="B65" s="46" t="s">
        <v>62</v>
      </c>
      <c r="C65" s="30">
        <v>59</v>
      </c>
      <c r="D65" s="30">
        <v>9180</v>
      </c>
      <c r="E65" s="31">
        <v>69.6</v>
      </c>
      <c r="F65" s="32" t="s">
        <v>23</v>
      </c>
      <c r="G65" s="32" t="s">
        <v>23</v>
      </c>
      <c r="H65" s="32">
        <v>6</v>
      </c>
      <c r="I65" s="32">
        <v>3488</v>
      </c>
      <c r="J65" s="32">
        <v>6</v>
      </c>
      <c r="K65" s="32">
        <v>922</v>
      </c>
      <c r="L65" s="32">
        <v>47</v>
      </c>
      <c r="M65" s="32">
        <v>4770</v>
      </c>
    </row>
    <row r="66" spans="1:13" ht="12" customHeight="1">
      <c r="A66" s="45"/>
      <c r="B66" s="46" t="s">
        <v>63</v>
      </c>
      <c r="C66" s="30">
        <v>44</v>
      </c>
      <c r="D66" s="30">
        <v>13038</v>
      </c>
      <c r="E66" s="31">
        <v>65.1</v>
      </c>
      <c r="F66" s="32">
        <v>1</v>
      </c>
      <c r="G66" s="32">
        <v>9305</v>
      </c>
      <c r="H66" s="32">
        <v>1</v>
      </c>
      <c r="I66" s="32">
        <v>107</v>
      </c>
      <c r="J66" s="32">
        <v>8</v>
      </c>
      <c r="K66" s="32">
        <v>1411</v>
      </c>
      <c r="L66" s="32">
        <v>34</v>
      </c>
      <c r="M66" s="32">
        <v>2215</v>
      </c>
    </row>
    <row r="67" spans="1:13" ht="12" customHeight="1">
      <c r="A67" s="45"/>
      <c r="B67" s="46" t="s">
        <v>64</v>
      </c>
      <c r="C67" s="30">
        <v>32</v>
      </c>
      <c r="D67" s="30">
        <v>2857</v>
      </c>
      <c r="E67" s="31">
        <v>62.4</v>
      </c>
      <c r="F67" s="32" t="s">
        <v>23</v>
      </c>
      <c r="G67" s="32" t="s">
        <v>23</v>
      </c>
      <c r="H67" s="32">
        <v>1</v>
      </c>
      <c r="I67" s="32">
        <v>282</v>
      </c>
      <c r="J67" s="32">
        <v>8</v>
      </c>
      <c r="K67" s="32">
        <v>1155</v>
      </c>
      <c r="L67" s="32">
        <v>23</v>
      </c>
      <c r="M67" s="32">
        <v>1420</v>
      </c>
    </row>
    <row r="68" spans="1:13" ht="12" customHeight="1">
      <c r="A68" s="45"/>
      <c r="B68" s="46" t="s">
        <v>65</v>
      </c>
      <c r="C68" s="30">
        <v>41</v>
      </c>
      <c r="D68" s="30">
        <v>7928</v>
      </c>
      <c r="E68" s="31">
        <v>66.1</v>
      </c>
      <c r="F68" s="32" t="s">
        <v>23</v>
      </c>
      <c r="G68" s="32" t="s">
        <v>23</v>
      </c>
      <c r="H68" s="32">
        <v>4</v>
      </c>
      <c r="I68" s="32">
        <v>4911</v>
      </c>
      <c r="J68" s="32">
        <v>7</v>
      </c>
      <c r="K68" s="32">
        <v>1242</v>
      </c>
      <c r="L68" s="32">
        <v>30</v>
      </c>
      <c r="M68" s="32">
        <v>1775</v>
      </c>
    </row>
    <row r="69" spans="1:13" ht="12" customHeight="1">
      <c r="A69" s="45"/>
      <c r="B69" s="46" t="s">
        <v>66</v>
      </c>
      <c r="C69" s="30">
        <v>20</v>
      </c>
      <c r="D69" s="30">
        <v>1738</v>
      </c>
      <c r="E69" s="31">
        <v>27.9</v>
      </c>
      <c r="F69" s="32" t="s">
        <v>23</v>
      </c>
      <c r="G69" s="32" t="s">
        <v>23</v>
      </c>
      <c r="H69" s="32">
        <v>2</v>
      </c>
      <c r="I69" s="32">
        <v>466</v>
      </c>
      <c r="J69" s="32">
        <v>3</v>
      </c>
      <c r="K69" s="32">
        <v>441</v>
      </c>
      <c r="L69" s="32">
        <v>15</v>
      </c>
      <c r="M69" s="32">
        <v>831</v>
      </c>
    </row>
    <row r="70" spans="1:13" ht="12" customHeight="1">
      <c r="A70" s="45"/>
      <c r="B70" s="46" t="s">
        <v>67</v>
      </c>
      <c r="C70" s="30">
        <v>38</v>
      </c>
      <c r="D70" s="30">
        <v>5464</v>
      </c>
      <c r="E70" s="31">
        <v>52.5</v>
      </c>
      <c r="F70" s="32" t="s">
        <v>23</v>
      </c>
      <c r="G70" s="32" t="s">
        <v>23</v>
      </c>
      <c r="H70" s="32">
        <v>2</v>
      </c>
      <c r="I70" s="32">
        <v>2560</v>
      </c>
      <c r="J70" s="32">
        <v>6</v>
      </c>
      <c r="K70" s="32">
        <v>901</v>
      </c>
      <c r="L70" s="32">
        <v>30</v>
      </c>
      <c r="M70" s="32">
        <v>2003</v>
      </c>
    </row>
    <row r="71" spans="1:13" ht="12" customHeight="1">
      <c r="A71" s="45"/>
      <c r="B71" s="46" t="s">
        <v>68</v>
      </c>
      <c r="C71" s="30">
        <v>11</v>
      </c>
      <c r="D71" s="30">
        <v>1285</v>
      </c>
      <c r="E71" s="31">
        <v>37.1</v>
      </c>
      <c r="F71" s="32" t="s">
        <v>23</v>
      </c>
      <c r="G71" s="32" t="s">
        <v>23</v>
      </c>
      <c r="H71" s="32">
        <v>2</v>
      </c>
      <c r="I71" s="32">
        <v>492</v>
      </c>
      <c r="J71" s="32">
        <v>3</v>
      </c>
      <c r="K71" s="32">
        <v>393</v>
      </c>
      <c r="L71" s="32">
        <v>6</v>
      </c>
      <c r="M71" s="32">
        <v>400</v>
      </c>
    </row>
    <row r="72" spans="1:13" ht="12" customHeight="1">
      <c r="A72" s="45"/>
      <c r="B72" s="46" t="s">
        <v>69</v>
      </c>
      <c r="C72" s="30">
        <v>19</v>
      </c>
      <c r="D72" s="30">
        <v>3615</v>
      </c>
      <c r="E72" s="31">
        <v>59.7</v>
      </c>
      <c r="F72" s="32" t="s">
        <v>23</v>
      </c>
      <c r="G72" s="32" t="s">
        <v>23</v>
      </c>
      <c r="H72" s="32">
        <v>1</v>
      </c>
      <c r="I72" s="32">
        <v>1920</v>
      </c>
      <c r="J72" s="32">
        <v>3</v>
      </c>
      <c r="K72" s="32">
        <v>512</v>
      </c>
      <c r="L72" s="32">
        <v>15</v>
      </c>
      <c r="M72" s="32">
        <v>1183</v>
      </c>
    </row>
    <row r="73" spans="1:13" ht="12" customHeight="1">
      <c r="A73" s="33"/>
      <c r="B73" s="34"/>
      <c r="C73" s="30"/>
      <c r="D73" s="30"/>
      <c r="E73" s="31"/>
      <c r="F73" s="32"/>
      <c r="G73" s="32"/>
      <c r="H73" s="32"/>
      <c r="I73" s="32"/>
      <c r="J73" s="32"/>
      <c r="K73" s="32"/>
      <c r="L73" s="32"/>
      <c r="M73" s="32"/>
    </row>
    <row r="74" spans="1:13" s="39" customFormat="1" ht="12" customHeight="1">
      <c r="A74" s="41" t="s">
        <v>70</v>
      </c>
      <c r="B74" s="36"/>
      <c r="C74" s="40">
        <f>SUM(C75:C77)</f>
        <v>40</v>
      </c>
      <c r="D74" s="40">
        <f aca="true" t="shared" si="11" ref="D74:M74">SUM(D75:D77)</f>
        <v>10473</v>
      </c>
      <c r="E74" s="38">
        <v>60.3</v>
      </c>
      <c r="F74" s="44">
        <f t="shared" si="11"/>
        <v>0</v>
      </c>
      <c r="G74" s="44">
        <f t="shared" si="11"/>
        <v>0</v>
      </c>
      <c r="H74" s="40">
        <v>12</v>
      </c>
      <c r="I74" s="40">
        <f t="shared" si="11"/>
        <v>8317</v>
      </c>
      <c r="J74" s="40">
        <f t="shared" si="11"/>
        <v>4</v>
      </c>
      <c r="K74" s="40">
        <f t="shared" si="11"/>
        <v>494</v>
      </c>
      <c r="L74" s="40">
        <v>24</v>
      </c>
      <c r="M74" s="40">
        <f t="shared" si="11"/>
        <v>1662</v>
      </c>
    </row>
    <row r="75" spans="1:13" ht="12" customHeight="1">
      <c r="A75" s="45"/>
      <c r="B75" s="46" t="s">
        <v>71</v>
      </c>
      <c r="C75" s="30">
        <v>10</v>
      </c>
      <c r="D75" s="30">
        <v>4935</v>
      </c>
      <c r="E75" s="31">
        <v>89</v>
      </c>
      <c r="F75" s="32" t="s">
        <v>23</v>
      </c>
      <c r="G75" s="32" t="s">
        <v>23</v>
      </c>
      <c r="H75" s="32">
        <v>2</v>
      </c>
      <c r="I75" s="32">
        <v>4232</v>
      </c>
      <c r="J75" s="32">
        <v>2</v>
      </c>
      <c r="K75" s="32">
        <v>267</v>
      </c>
      <c r="L75" s="32">
        <v>6</v>
      </c>
      <c r="M75" s="32">
        <v>436</v>
      </c>
    </row>
    <row r="76" spans="1:13" ht="12" customHeight="1">
      <c r="A76" s="45"/>
      <c r="B76" s="46" t="s">
        <v>72</v>
      </c>
      <c r="C76" s="30">
        <v>19</v>
      </c>
      <c r="D76" s="30">
        <v>4487</v>
      </c>
      <c r="E76" s="31">
        <v>63</v>
      </c>
      <c r="F76" s="32" t="s">
        <v>23</v>
      </c>
      <c r="G76" s="32" t="s">
        <v>23</v>
      </c>
      <c r="H76" s="52" t="s">
        <v>73</v>
      </c>
      <c r="I76" s="32">
        <v>3715</v>
      </c>
      <c r="J76" s="32">
        <v>1</v>
      </c>
      <c r="K76" s="32">
        <v>116</v>
      </c>
      <c r="L76" s="52" t="s">
        <v>73</v>
      </c>
      <c r="M76" s="32">
        <v>656</v>
      </c>
    </row>
    <row r="77" spans="1:13" ht="12" customHeight="1">
      <c r="A77" s="45"/>
      <c r="B77" s="46" t="s">
        <v>74</v>
      </c>
      <c r="C77" s="30">
        <v>11</v>
      </c>
      <c r="D77" s="30">
        <v>1051</v>
      </c>
      <c r="E77" s="31">
        <v>22.1</v>
      </c>
      <c r="F77" s="32" t="s">
        <v>23</v>
      </c>
      <c r="G77" s="32" t="s">
        <v>23</v>
      </c>
      <c r="H77" s="32">
        <v>1</v>
      </c>
      <c r="I77" s="32">
        <v>370</v>
      </c>
      <c r="J77" s="32">
        <v>1</v>
      </c>
      <c r="K77" s="32">
        <v>111</v>
      </c>
      <c r="L77" s="52" t="s">
        <v>73</v>
      </c>
      <c r="M77" s="32">
        <v>570</v>
      </c>
    </row>
    <row r="78" spans="1:13" ht="12" customHeight="1">
      <c r="A78" s="33"/>
      <c r="B78" s="34"/>
      <c r="C78" s="30"/>
      <c r="D78" s="30"/>
      <c r="E78" s="31"/>
      <c r="F78" s="32"/>
      <c r="G78" s="32"/>
      <c r="H78" s="32"/>
      <c r="I78" s="32"/>
      <c r="J78" s="32"/>
      <c r="K78" s="32"/>
      <c r="L78" s="32"/>
      <c r="M78" s="32"/>
    </row>
    <row r="79" spans="1:13" s="39" customFormat="1" ht="12" customHeight="1">
      <c r="A79" s="41" t="s">
        <v>75</v>
      </c>
      <c r="B79" s="36"/>
      <c r="C79" s="40">
        <f>SUM(C80:C81)</f>
        <v>91</v>
      </c>
      <c r="D79" s="40">
        <f aca="true" t="shared" si="12" ref="D79:M79">SUM(D80:D81)</f>
        <v>23711</v>
      </c>
      <c r="E79" s="38">
        <v>56.7</v>
      </c>
      <c r="F79" s="40">
        <f t="shared" si="12"/>
        <v>1</v>
      </c>
      <c r="G79" s="40">
        <f t="shared" si="12"/>
        <v>6403</v>
      </c>
      <c r="H79" s="40">
        <f t="shared" si="12"/>
        <v>28</v>
      </c>
      <c r="I79" s="40">
        <f t="shared" si="12"/>
        <v>11292</v>
      </c>
      <c r="J79" s="40">
        <v>15</v>
      </c>
      <c r="K79" s="40">
        <f t="shared" si="12"/>
        <v>2611</v>
      </c>
      <c r="L79" s="40">
        <f t="shared" si="12"/>
        <v>47</v>
      </c>
      <c r="M79" s="40">
        <f t="shared" si="12"/>
        <v>3405</v>
      </c>
    </row>
    <row r="80" spans="1:13" ht="12" customHeight="1">
      <c r="A80" s="45"/>
      <c r="B80" s="46" t="s">
        <v>76</v>
      </c>
      <c r="C80" s="30">
        <v>53</v>
      </c>
      <c r="D80" s="30">
        <v>12100</v>
      </c>
      <c r="E80" s="31">
        <v>70</v>
      </c>
      <c r="F80" s="32" t="s">
        <v>23</v>
      </c>
      <c r="G80" s="32" t="s">
        <v>23</v>
      </c>
      <c r="H80" s="32">
        <v>17</v>
      </c>
      <c r="I80" s="32">
        <v>8429</v>
      </c>
      <c r="J80" s="52" t="s">
        <v>73</v>
      </c>
      <c r="K80" s="32">
        <v>1533</v>
      </c>
      <c r="L80" s="32">
        <v>27</v>
      </c>
      <c r="M80" s="32">
        <v>2138</v>
      </c>
    </row>
    <row r="81" spans="1:13" ht="12" customHeight="1">
      <c r="A81" s="45"/>
      <c r="B81" s="46" t="s">
        <v>77</v>
      </c>
      <c r="C81" s="30">
        <v>38</v>
      </c>
      <c r="D81" s="30">
        <v>11611</v>
      </c>
      <c r="E81" s="31">
        <v>47.5</v>
      </c>
      <c r="F81" s="32">
        <v>1</v>
      </c>
      <c r="G81" s="32">
        <v>6403</v>
      </c>
      <c r="H81" s="32">
        <v>11</v>
      </c>
      <c r="I81" s="32">
        <v>2863</v>
      </c>
      <c r="J81" s="32">
        <v>6</v>
      </c>
      <c r="K81" s="32">
        <v>1078</v>
      </c>
      <c r="L81" s="32">
        <v>20</v>
      </c>
      <c r="M81" s="32">
        <v>1267</v>
      </c>
    </row>
    <row r="82" spans="1:13" ht="12" customHeight="1">
      <c r="A82" s="33"/>
      <c r="B82" s="34"/>
      <c r="C82" s="30"/>
      <c r="D82" s="30"/>
      <c r="E82" s="31"/>
      <c r="F82" s="32"/>
      <c r="G82" s="32"/>
      <c r="H82" s="32"/>
      <c r="I82" s="32"/>
      <c r="J82" s="32"/>
      <c r="K82" s="32"/>
      <c r="L82" s="32"/>
      <c r="M82" s="32"/>
    </row>
    <row r="83" spans="1:13" s="39" customFormat="1" ht="12" customHeight="1">
      <c r="A83" s="41" t="s">
        <v>78</v>
      </c>
      <c r="B83" s="36"/>
      <c r="C83" s="40">
        <f>SUM(C84:C88)</f>
        <v>26</v>
      </c>
      <c r="D83" s="40">
        <f aca="true" t="shared" si="13" ref="D83:M83">SUM(D84:D88)</f>
        <v>5007</v>
      </c>
      <c r="E83" s="38">
        <v>19.2</v>
      </c>
      <c r="F83" s="44">
        <f t="shared" si="13"/>
        <v>0</v>
      </c>
      <c r="G83" s="44">
        <f t="shared" si="13"/>
        <v>0</v>
      </c>
      <c r="H83" s="40">
        <f t="shared" si="13"/>
        <v>5</v>
      </c>
      <c r="I83" s="40">
        <f t="shared" si="13"/>
        <v>2975</v>
      </c>
      <c r="J83" s="40">
        <f t="shared" si="13"/>
        <v>3</v>
      </c>
      <c r="K83" s="40">
        <f t="shared" si="13"/>
        <v>732</v>
      </c>
      <c r="L83" s="40">
        <f t="shared" si="13"/>
        <v>18</v>
      </c>
      <c r="M83" s="40">
        <f t="shared" si="13"/>
        <v>1300</v>
      </c>
    </row>
    <row r="84" spans="1:13" ht="12" customHeight="1">
      <c r="A84" s="45"/>
      <c r="B84" s="46" t="s">
        <v>79</v>
      </c>
      <c r="C84" s="30">
        <v>3</v>
      </c>
      <c r="D84" s="30">
        <v>259</v>
      </c>
      <c r="E84" s="31">
        <v>9.3</v>
      </c>
      <c r="F84" s="32" t="s">
        <v>23</v>
      </c>
      <c r="G84" s="32" t="s">
        <v>23</v>
      </c>
      <c r="H84" s="32" t="s">
        <v>23</v>
      </c>
      <c r="I84" s="32" t="s">
        <v>23</v>
      </c>
      <c r="J84" s="32" t="s">
        <v>23</v>
      </c>
      <c r="K84" s="32" t="s">
        <v>23</v>
      </c>
      <c r="L84" s="32">
        <v>3</v>
      </c>
      <c r="M84" s="32">
        <v>259</v>
      </c>
    </row>
    <row r="85" spans="1:13" ht="12" customHeight="1">
      <c r="A85" s="45"/>
      <c r="B85" s="46" t="s">
        <v>80</v>
      </c>
      <c r="C85" s="30">
        <v>1</v>
      </c>
      <c r="D85" s="30">
        <v>378</v>
      </c>
      <c r="E85" s="31">
        <v>8.8</v>
      </c>
      <c r="F85" s="32" t="s">
        <v>23</v>
      </c>
      <c r="G85" s="32" t="s">
        <v>23</v>
      </c>
      <c r="H85" s="32" t="s">
        <v>23</v>
      </c>
      <c r="I85" s="32" t="s">
        <v>23</v>
      </c>
      <c r="J85" s="32">
        <v>1</v>
      </c>
      <c r="K85" s="32">
        <v>378</v>
      </c>
      <c r="L85" s="32" t="s">
        <v>23</v>
      </c>
      <c r="M85" s="32" t="s">
        <v>23</v>
      </c>
    </row>
    <row r="86" spans="1:13" ht="12" customHeight="1">
      <c r="A86" s="45"/>
      <c r="B86" s="46" t="s">
        <v>81</v>
      </c>
      <c r="C86" s="30" t="s">
        <v>23</v>
      </c>
      <c r="D86" s="30" t="s">
        <v>23</v>
      </c>
      <c r="E86" s="30" t="s">
        <v>23</v>
      </c>
      <c r="F86" s="30" t="s">
        <v>23</v>
      </c>
      <c r="G86" s="30" t="s">
        <v>23</v>
      </c>
      <c r="H86" s="30" t="s">
        <v>23</v>
      </c>
      <c r="I86" s="30" t="s">
        <v>23</v>
      </c>
      <c r="J86" s="30" t="s">
        <v>23</v>
      </c>
      <c r="K86" s="30" t="s">
        <v>23</v>
      </c>
      <c r="L86" s="30" t="s">
        <v>23</v>
      </c>
      <c r="M86" s="30" t="s">
        <v>23</v>
      </c>
    </row>
    <row r="87" spans="1:13" ht="12" customHeight="1">
      <c r="A87" s="45"/>
      <c r="B87" s="46" t="s">
        <v>82</v>
      </c>
      <c r="C87" s="30">
        <v>6</v>
      </c>
      <c r="D87" s="30">
        <v>1214</v>
      </c>
      <c r="E87" s="31">
        <v>22.1</v>
      </c>
      <c r="F87" s="32" t="s">
        <v>23</v>
      </c>
      <c r="G87" s="32" t="s">
        <v>23</v>
      </c>
      <c r="H87" s="32">
        <v>3</v>
      </c>
      <c r="I87" s="32">
        <v>989</v>
      </c>
      <c r="J87" s="32" t="s">
        <v>23</v>
      </c>
      <c r="K87" s="32" t="s">
        <v>23</v>
      </c>
      <c r="L87" s="32">
        <v>3</v>
      </c>
      <c r="M87" s="32">
        <v>225</v>
      </c>
    </row>
    <row r="88" spans="1:13" ht="12" customHeight="1">
      <c r="A88" s="45"/>
      <c r="B88" s="46" t="s">
        <v>83</v>
      </c>
      <c r="C88" s="30">
        <v>16</v>
      </c>
      <c r="D88" s="30">
        <v>3156</v>
      </c>
      <c r="E88" s="31">
        <v>29.3</v>
      </c>
      <c r="F88" s="32" t="s">
        <v>23</v>
      </c>
      <c r="G88" s="32" t="s">
        <v>23</v>
      </c>
      <c r="H88" s="32">
        <v>2</v>
      </c>
      <c r="I88" s="32">
        <v>1986</v>
      </c>
      <c r="J88" s="32">
        <v>2</v>
      </c>
      <c r="K88" s="32">
        <v>354</v>
      </c>
      <c r="L88" s="32">
        <v>12</v>
      </c>
      <c r="M88" s="32">
        <v>816</v>
      </c>
    </row>
    <row r="89" spans="1:13" ht="12" customHeight="1">
      <c r="A89" s="33"/>
      <c r="B89" s="34"/>
      <c r="C89" s="30"/>
      <c r="D89" s="30"/>
      <c r="E89" s="31"/>
      <c r="F89" s="32"/>
      <c r="G89" s="32"/>
      <c r="H89" s="32"/>
      <c r="I89" s="32"/>
      <c r="J89" s="32"/>
      <c r="K89" s="32"/>
      <c r="L89" s="32"/>
      <c r="M89" s="32"/>
    </row>
    <row r="90" spans="1:13" s="39" customFormat="1" ht="12" customHeight="1">
      <c r="A90" s="41" t="s">
        <v>84</v>
      </c>
      <c r="B90" s="36"/>
      <c r="C90" s="40">
        <v>26</v>
      </c>
      <c r="D90" s="40">
        <f aca="true" t="shared" si="14" ref="D90:M90">SUM(D91:D94)</f>
        <v>5932</v>
      </c>
      <c r="E90" s="38">
        <v>21.7</v>
      </c>
      <c r="F90" s="44">
        <f t="shared" si="14"/>
        <v>0</v>
      </c>
      <c r="G90" s="44">
        <f t="shared" si="14"/>
        <v>0</v>
      </c>
      <c r="H90" s="40">
        <f t="shared" si="14"/>
        <v>8</v>
      </c>
      <c r="I90" s="40">
        <f t="shared" si="14"/>
        <v>4525</v>
      </c>
      <c r="J90" s="40">
        <f t="shared" si="14"/>
        <v>3</v>
      </c>
      <c r="K90" s="40">
        <f t="shared" si="14"/>
        <v>359</v>
      </c>
      <c r="L90" s="40">
        <f t="shared" si="14"/>
        <v>15</v>
      </c>
      <c r="M90" s="40">
        <f t="shared" si="14"/>
        <v>1048</v>
      </c>
    </row>
    <row r="91" spans="1:13" ht="12" customHeight="1">
      <c r="A91" s="45"/>
      <c r="B91" s="46" t="s">
        <v>85</v>
      </c>
      <c r="C91" s="30">
        <v>5</v>
      </c>
      <c r="D91" s="30">
        <v>1206</v>
      </c>
      <c r="E91" s="31">
        <v>19.4</v>
      </c>
      <c r="F91" s="32" t="s">
        <v>23</v>
      </c>
      <c r="G91" s="32" t="s">
        <v>23</v>
      </c>
      <c r="H91" s="32">
        <v>2</v>
      </c>
      <c r="I91" s="32">
        <v>940</v>
      </c>
      <c r="J91" s="32">
        <v>1</v>
      </c>
      <c r="K91" s="32">
        <v>147</v>
      </c>
      <c r="L91" s="32">
        <v>2</v>
      </c>
      <c r="M91" s="32">
        <v>119</v>
      </c>
    </row>
    <row r="92" spans="1:13" ht="12" customHeight="1">
      <c r="A92" s="45"/>
      <c r="B92" s="46" t="s">
        <v>86</v>
      </c>
      <c r="C92" s="30">
        <v>7</v>
      </c>
      <c r="D92" s="30">
        <v>1977</v>
      </c>
      <c r="E92" s="31">
        <v>32.4</v>
      </c>
      <c r="F92" s="32" t="s">
        <v>23</v>
      </c>
      <c r="G92" s="32" t="s">
        <v>23</v>
      </c>
      <c r="H92" s="32">
        <v>3</v>
      </c>
      <c r="I92" s="32">
        <v>1684</v>
      </c>
      <c r="J92" s="32">
        <v>1</v>
      </c>
      <c r="K92" s="32">
        <v>92</v>
      </c>
      <c r="L92" s="32">
        <v>3</v>
      </c>
      <c r="M92" s="32">
        <v>201</v>
      </c>
    </row>
    <row r="93" spans="1:13" ht="12" customHeight="1">
      <c r="A93" s="45"/>
      <c r="B93" s="46" t="s">
        <v>87</v>
      </c>
      <c r="C93" s="52" t="s">
        <v>73</v>
      </c>
      <c r="D93" s="30">
        <v>691</v>
      </c>
      <c r="E93" s="31">
        <v>7.9</v>
      </c>
      <c r="F93" s="32" t="s">
        <v>23</v>
      </c>
      <c r="G93" s="32" t="s">
        <v>23</v>
      </c>
      <c r="H93" s="32" t="s">
        <v>23</v>
      </c>
      <c r="I93" s="32" t="s">
        <v>23</v>
      </c>
      <c r="J93" s="32">
        <v>1</v>
      </c>
      <c r="K93" s="32">
        <v>120</v>
      </c>
      <c r="L93" s="32">
        <v>8</v>
      </c>
      <c r="M93" s="32">
        <v>571</v>
      </c>
    </row>
    <row r="94" spans="1:13" ht="12" customHeight="1">
      <c r="A94" s="45"/>
      <c r="B94" s="46" t="s">
        <v>88</v>
      </c>
      <c r="C94" s="30">
        <v>5</v>
      </c>
      <c r="D94" s="30">
        <v>2058</v>
      </c>
      <c r="E94" s="31">
        <v>32.7</v>
      </c>
      <c r="F94" s="32" t="s">
        <v>23</v>
      </c>
      <c r="G94" s="32" t="s">
        <v>23</v>
      </c>
      <c r="H94" s="53">
        <v>3</v>
      </c>
      <c r="I94" s="53">
        <v>1901</v>
      </c>
      <c r="J94" s="32" t="s">
        <v>23</v>
      </c>
      <c r="K94" s="32" t="s">
        <v>23</v>
      </c>
      <c r="L94" s="53">
        <v>2</v>
      </c>
      <c r="M94" s="53">
        <v>157</v>
      </c>
    </row>
    <row r="95" spans="1:13" ht="12" customHeight="1">
      <c r="A95" s="33"/>
      <c r="B95" s="34"/>
      <c r="C95" s="30"/>
      <c r="D95" s="30"/>
      <c r="E95" s="31"/>
      <c r="F95" s="32"/>
      <c r="G95" s="32"/>
      <c r="H95" s="32"/>
      <c r="I95" s="32"/>
      <c r="J95" s="32"/>
      <c r="K95" s="32"/>
      <c r="L95" s="32"/>
      <c r="M95" s="32"/>
    </row>
    <row r="96" spans="1:13" s="39" customFormat="1" ht="12" customHeight="1">
      <c r="A96" s="41" t="s">
        <v>89</v>
      </c>
      <c r="B96" s="36"/>
      <c r="C96" s="40">
        <f>SUM(C97:C98)</f>
        <v>28</v>
      </c>
      <c r="D96" s="40">
        <f aca="true" t="shared" si="15" ref="D96:M96">SUM(D97:D98)</f>
        <v>9867</v>
      </c>
      <c r="E96" s="38">
        <v>48.6</v>
      </c>
      <c r="F96" s="44">
        <f t="shared" si="15"/>
        <v>0</v>
      </c>
      <c r="G96" s="44">
        <f t="shared" si="15"/>
        <v>0</v>
      </c>
      <c r="H96" s="40">
        <f t="shared" si="15"/>
        <v>10</v>
      </c>
      <c r="I96" s="40">
        <f t="shared" si="15"/>
        <v>8633</v>
      </c>
      <c r="J96" s="44">
        <f t="shared" si="15"/>
        <v>0</v>
      </c>
      <c r="K96" s="44">
        <f t="shared" si="15"/>
        <v>0</v>
      </c>
      <c r="L96" s="40">
        <f t="shared" si="15"/>
        <v>18</v>
      </c>
      <c r="M96" s="40">
        <f t="shared" si="15"/>
        <v>1234</v>
      </c>
    </row>
    <row r="97" spans="1:13" ht="12" customHeight="1">
      <c r="A97" s="4"/>
      <c r="B97" s="46" t="s">
        <v>90</v>
      </c>
      <c r="C97" s="30">
        <v>10</v>
      </c>
      <c r="D97" s="30">
        <v>3011</v>
      </c>
      <c r="E97" s="31">
        <v>37.2</v>
      </c>
      <c r="F97" s="32" t="s">
        <v>23</v>
      </c>
      <c r="G97" s="32" t="s">
        <v>23</v>
      </c>
      <c r="H97" s="32">
        <v>2</v>
      </c>
      <c r="I97" s="32">
        <v>2481</v>
      </c>
      <c r="J97" s="32" t="s">
        <v>23</v>
      </c>
      <c r="K97" s="32" t="s">
        <v>23</v>
      </c>
      <c r="L97" s="32">
        <v>8</v>
      </c>
      <c r="M97" s="32">
        <v>530</v>
      </c>
    </row>
    <row r="98" spans="1:13" ht="12" customHeight="1">
      <c r="A98" s="45"/>
      <c r="B98" s="46" t="s">
        <v>91</v>
      </c>
      <c r="C98" s="30">
        <v>18</v>
      </c>
      <c r="D98" s="30">
        <v>6856</v>
      </c>
      <c r="E98" s="49">
        <v>56.2</v>
      </c>
      <c r="F98" s="32" t="s">
        <v>23</v>
      </c>
      <c r="G98" s="32" t="s">
        <v>23</v>
      </c>
      <c r="H98" s="50">
        <v>8</v>
      </c>
      <c r="I98" s="50">
        <v>6152</v>
      </c>
      <c r="J98" s="32" t="s">
        <v>23</v>
      </c>
      <c r="K98" s="32" t="s">
        <v>23</v>
      </c>
      <c r="L98" s="50">
        <v>10</v>
      </c>
      <c r="M98" s="50">
        <v>704</v>
      </c>
    </row>
    <row r="99" spans="1:13" ht="6" customHeight="1">
      <c r="A99" s="54"/>
      <c r="B99" s="55"/>
      <c r="C99" s="56"/>
      <c r="D99" s="57"/>
      <c r="E99" s="57"/>
      <c r="F99" s="58"/>
      <c r="G99" s="58"/>
      <c r="H99" s="58"/>
      <c r="I99" s="58"/>
      <c r="J99" s="58"/>
      <c r="K99" s="58"/>
      <c r="L99" s="58"/>
      <c r="M99" s="58"/>
    </row>
    <row r="100" spans="1:13" ht="12" customHeight="1">
      <c r="A100" s="4"/>
      <c r="B100" s="45" t="s">
        <v>92</v>
      </c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</row>
    <row r="101" spans="1:13" ht="12" customHeight="1">
      <c r="A101" s="4"/>
      <c r="B101" s="45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</row>
    <row r="102" spans="1:13" ht="12" customHeight="1">
      <c r="A102" s="60"/>
      <c r="B102" s="61"/>
      <c r="C102" s="61"/>
      <c r="D102" s="61"/>
      <c r="E102" s="61"/>
      <c r="F102" s="61"/>
      <c r="G102" s="61"/>
      <c r="H102" s="60"/>
      <c r="I102" s="60"/>
      <c r="J102" s="60"/>
      <c r="K102" s="60"/>
      <c r="L102" s="60"/>
      <c r="M102" s="60"/>
    </row>
  </sheetData>
  <sheetProtection/>
  <mergeCells count="56">
    <mergeCell ref="A82:B82"/>
    <mergeCell ref="A83:B83"/>
    <mergeCell ref="A89:B89"/>
    <mergeCell ref="A90:B90"/>
    <mergeCell ref="A95:B95"/>
    <mergeCell ref="A96:B96"/>
    <mergeCell ref="A63:B63"/>
    <mergeCell ref="A64:B64"/>
    <mergeCell ref="A73:B73"/>
    <mergeCell ref="A74:B74"/>
    <mergeCell ref="A78:B78"/>
    <mergeCell ref="A79:B79"/>
    <mergeCell ref="A44:B44"/>
    <mergeCell ref="A45:B45"/>
    <mergeCell ref="A50:B50"/>
    <mergeCell ref="A51:B51"/>
    <mergeCell ref="A53:B53"/>
    <mergeCell ref="A54:B54"/>
    <mergeCell ref="A28:B28"/>
    <mergeCell ref="A29:B29"/>
    <mergeCell ref="A33:B33"/>
    <mergeCell ref="A34:B34"/>
    <mergeCell ref="A40:B40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M1"/>
    <mergeCell ref="L2:M2"/>
    <mergeCell ref="A3:B3"/>
    <mergeCell ref="C3:E3"/>
    <mergeCell ref="F3:G3"/>
    <mergeCell ref="H3:I3"/>
    <mergeCell ref="J3:K3"/>
    <mergeCell ref="L3:M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2009-05-18T01:59:39Z</dcterms:created>
  <dcterms:modified xsi:type="dcterms:W3CDTF">2009-05-18T01:59:48Z</dcterms:modified>
  <cp:category/>
  <cp:version/>
  <cp:contentType/>
  <cp:contentStatus/>
</cp:coreProperties>
</file>