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77" sheetId="1" r:id="rId1"/>
  </sheets>
  <externalReferences>
    <externalReference r:id="rId4"/>
    <externalReference r:id="rId5"/>
  </externalReferences>
  <definedNames>
    <definedName name="_5６農家人口">'[1]274A.B'!#REF!</definedName>
    <definedName name="_xlnm.Print_Area" localSheetId="0">'277'!#REF!</definedName>
    <definedName name="Print_Area_MI">'[1]274A.B'!#REF!</definedName>
  </definedNames>
  <calcPr fullCalcOnLoad="1"/>
</workbook>
</file>

<file path=xl/sharedStrings.xml><?xml version="1.0" encoding="utf-8"?>
<sst xmlns="http://schemas.openxmlformats.org/spreadsheetml/2006/main" count="100" uniqueCount="87">
  <si>
    <t xml:space="preserve">                  24. 　観　　　　　　　　　光</t>
  </si>
  <si>
    <t xml:space="preserve">   　　　　　　　　　　277. 　市町村別観光客数および消費額 </t>
  </si>
  <si>
    <t xml:space="preserve">  　(単位  1000人、金額1000円)</t>
  </si>
  <si>
    <t>年次および</t>
  </si>
  <si>
    <t>観光客数</t>
  </si>
  <si>
    <t xml:space="preserve"> うち</t>
  </si>
  <si>
    <t>消 費 額</t>
  </si>
  <si>
    <t>市町村</t>
  </si>
  <si>
    <t>宿 泊 客</t>
  </si>
  <si>
    <t>昭和40年</t>
  </si>
  <si>
    <t>南海部郡</t>
  </si>
  <si>
    <t xml:space="preserve">     41</t>
  </si>
  <si>
    <t>上浦町</t>
  </si>
  <si>
    <t xml:space="preserve">     42</t>
  </si>
  <si>
    <t>弥生町</t>
  </si>
  <si>
    <t>本匠村</t>
  </si>
  <si>
    <t xml:space="preserve">     43</t>
  </si>
  <si>
    <t>宇目町</t>
  </si>
  <si>
    <t>直川村</t>
  </si>
  <si>
    <t>市郡</t>
  </si>
  <si>
    <t>鶴見町</t>
  </si>
  <si>
    <t>郡部</t>
  </si>
  <si>
    <t>米水津村</t>
  </si>
  <si>
    <t>蒲江町</t>
  </si>
  <si>
    <t>大分市</t>
  </si>
  <si>
    <t>別府市</t>
  </si>
  <si>
    <t>大野郡</t>
  </si>
  <si>
    <t>中津市</t>
  </si>
  <si>
    <t>野津町</t>
  </si>
  <si>
    <t>-</t>
  </si>
  <si>
    <t>日田市</t>
  </si>
  <si>
    <t>三重町</t>
  </si>
  <si>
    <t>佐伯市</t>
  </si>
  <si>
    <t>清川村</t>
  </si>
  <si>
    <t>臼杵市</t>
  </si>
  <si>
    <t>緒方町</t>
  </si>
  <si>
    <t>津久見市</t>
  </si>
  <si>
    <t>朝地町</t>
  </si>
  <si>
    <t>竹田市</t>
  </si>
  <si>
    <t>大野町</t>
  </si>
  <si>
    <t>豊後高田市</t>
  </si>
  <si>
    <t>千歳村</t>
  </si>
  <si>
    <t>杵築市</t>
  </si>
  <si>
    <t>犬飼町</t>
  </si>
  <si>
    <t>宇佐市</t>
  </si>
  <si>
    <t>直入郡</t>
  </si>
  <si>
    <t>西国東郡</t>
  </si>
  <si>
    <t>荻町</t>
  </si>
  <si>
    <t>大田村</t>
  </si>
  <si>
    <t>久住町</t>
  </si>
  <si>
    <t>真玉町</t>
  </si>
  <si>
    <t>直入町</t>
  </si>
  <si>
    <t>香々地町</t>
  </si>
  <si>
    <t>玖珠郡</t>
  </si>
  <si>
    <t>東国東郡</t>
  </si>
  <si>
    <t>九重町</t>
  </si>
  <si>
    <t>国見町</t>
  </si>
  <si>
    <t>玖珠町</t>
  </si>
  <si>
    <t>姫島村</t>
  </si>
  <si>
    <t>国東町</t>
  </si>
  <si>
    <t>日田郡</t>
  </si>
  <si>
    <t>武蔵町</t>
  </si>
  <si>
    <t>前津江村</t>
  </si>
  <si>
    <t>安岐町</t>
  </si>
  <si>
    <t>中津江村</t>
  </si>
  <si>
    <t>上津江村</t>
  </si>
  <si>
    <t>速見郡</t>
  </si>
  <si>
    <t xml:space="preserve">大山町 </t>
  </si>
  <si>
    <t>日出町</t>
  </si>
  <si>
    <t>天瀬町</t>
  </si>
  <si>
    <t>山香町</t>
  </si>
  <si>
    <t>下毛郡</t>
  </si>
  <si>
    <t>大分郡</t>
  </si>
  <si>
    <t>三光村</t>
  </si>
  <si>
    <t>野津原町</t>
  </si>
  <si>
    <t>本耶馬溪町</t>
  </si>
  <si>
    <t>挾間町</t>
  </si>
  <si>
    <t>耶馬溪町</t>
  </si>
  <si>
    <t>庄内町</t>
  </si>
  <si>
    <t>山国町</t>
  </si>
  <si>
    <t>湯布院町</t>
  </si>
  <si>
    <t>宇佐郡</t>
  </si>
  <si>
    <t>北海部郡</t>
  </si>
  <si>
    <t>院内町</t>
  </si>
  <si>
    <t>佐賀関町</t>
  </si>
  <si>
    <t>安心院町</t>
  </si>
  <si>
    <t>資料：県観光課「観光動態調査」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</si>
</sst>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);[Red]\(#,##0\)"/>
    <numFmt numFmtId="178" formatCode="&quot;¥&quot;#,##0.00;[Red]&quot;¥&quot;&quot;¥&quot;\!\-#,##0.00"/>
    <numFmt numFmtId="179" formatCode="&quot;¥&quot;#,##0;[Red]&quot;¥&quot;&quot;¥&quot;\!\-#,##0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6"/>
      <name val="ＭＳ ゴシック"/>
      <family val="3"/>
    </font>
    <font>
      <sz val="16"/>
      <color indexed="8"/>
      <name val="ＭＳ Ｐゴシック"/>
      <family val="3"/>
    </font>
    <font>
      <sz val="14"/>
      <color indexed="8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28" fillId="0" borderId="0">
      <alignment/>
      <protection/>
    </xf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18" fillId="0" borderId="0" xfId="0" applyNumberFormat="1" applyFont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3" fillId="0" borderId="0" xfId="0" applyNumberFormat="1" applyFont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0" fontId="25" fillId="0" borderId="10" xfId="0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11" xfId="0" applyFont="1" applyBorder="1" applyAlignment="1" applyProtection="1">
      <alignment vertical="center"/>
      <protection locked="0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12" xfId="0" applyFont="1" applyBorder="1" applyAlignment="1" applyProtection="1">
      <alignment horizontal="distributed" vertical="center"/>
      <protection locked="0"/>
    </xf>
    <xf numFmtId="0" fontId="27" fillId="0" borderId="13" xfId="0" applyFont="1" applyBorder="1" applyAlignment="1">
      <alignment horizontal="distributed" vertical="center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left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distributed" vertical="center"/>
      <protection locked="0"/>
    </xf>
    <xf numFmtId="0" fontId="27" fillId="0" borderId="0" xfId="0" applyFont="1" applyAlignment="1">
      <alignment horizontal="distributed" vertical="center"/>
    </xf>
    <xf numFmtId="0" fontId="27" fillId="0" borderId="17" xfId="0" applyFont="1" applyBorder="1" applyAlignment="1">
      <alignment horizontal="distributed" vertical="center"/>
    </xf>
    <xf numFmtId="0" fontId="28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left" vertical="center"/>
    </xf>
    <xf numFmtId="0" fontId="28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distributed" vertical="center"/>
    </xf>
    <xf numFmtId="0" fontId="25" fillId="0" borderId="0" xfId="0" applyFont="1" applyBorder="1" applyAlignment="1" applyProtection="1">
      <alignment horizontal="distributed" vertical="center"/>
      <protection locked="0"/>
    </xf>
    <xf numFmtId="0" fontId="27" fillId="0" borderId="10" xfId="0" applyFont="1" applyBorder="1" applyAlignment="1">
      <alignment horizontal="distributed" vertical="center"/>
    </xf>
    <xf numFmtId="0" fontId="27" fillId="0" borderId="21" xfId="0" applyFont="1" applyBorder="1" applyAlignment="1">
      <alignment horizontal="distributed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distributed" vertical="center"/>
    </xf>
    <xf numFmtId="0" fontId="26" fillId="0" borderId="25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176" fontId="25" fillId="0" borderId="0" xfId="0" applyNumberFormat="1" applyFont="1" applyBorder="1" applyAlignment="1" applyProtection="1">
      <alignment vertical="center"/>
      <protection locked="0"/>
    </xf>
    <xf numFmtId="0" fontId="26" fillId="0" borderId="20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176" fontId="25" fillId="0" borderId="0" xfId="0" applyNumberFormat="1" applyFont="1" applyBorder="1" applyAlignment="1" applyProtection="1">
      <alignment vertical="center"/>
      <protection/>
    </xf>
    <xf numFmtId="0" fontId="25" fillId="0" borderId="0" xfId="0" applyFont="1" applyFill="1" applyBorder="1" applyAlignment="1">
      <alignment horizontal="distributed" vertical="center"/>
    </xf>
    <xf numFmtId="41" fontId="25" fillId="0" borderId="0" xfId="0" applyNumberFormat="1" applyFont="1" applyBorder="1" applyAlignment="1" applyProtection="1">
      <alignment horizontal="right" vertical="center"/>
      <protection locked="0"/>
    </xf>
    <xf numFmtId="0" fontId="30" fillId="0" borderId="20" xfId="0" applyNumberFormat="1" applyFont="1" applyBorder="1" applyAlignment="1" applyProtection="1">
      <alignment horizontal="distributed" vertical="center"/>
      <protection/>
    </xf>
    <xf numFmtId="0" fontId="31" fillId="0" borderId="17" xfId="0" applyFont="1" applyBorder="1" applyAlignment="1">
      <alignment vertical="center"/>
    </xf>
    <xf numFmtId="41" fontId="30" fillId="0" borderId="0" xfId="0" applyNumberFormat="1" applyFont="1" applyBorder="1" applyAlignment="1" applyProtection="1">
      <alignment horizontal="right" vertical="center"/>
      <protection/>
    </xf>
    <xf numFmtId="0" fontId="3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5" fillId="0" borderId="0" xfId="0" applyFont="1" applyFill="1" applyBorder="1" applyAlignment="1" applyProtection="1" quotePrefix="1">
      <alignment horizontal="center" vertical="center"/>
      <protection locked="0"/>
    </xf>
    <xf numFmtId="176" fontId="25" fillId="0" borderId="20" xfId="0" applyNumberFormat="1" applyFont="1" applyBorder="1" applyAlignment="1" applyProtection="1">
      <alignment vertical="center"/>
      <protection locked="0"/>
    </xf>
    <xf numFmtId="0" fontId="25" fillId="0" borderId="17" xfId="0" applyFont="1" applyBorder="1" applyAlignment="1" applyProtection="1">
      <alignment horizontal="distributed" vertical="center"/>
      <protection locked="0"/>
    </xf>
    <xf numFmtId="177" fontId="25" fillId="0" borderId="0" xfId="0" applyNumberFormat="1" applyFont="1" applyBorder="1" applyAlignment="1" applyProtection="1">
      <alignment horizontal="right" vertical="center"/>
      <protection locked="0"/>
    </xf>
    <xf numFmtId="176" fontId="25" fillId="0" borderId="20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1" fontId="25" fillId="0" borderId="19" xfId="0" applyNumberFormat="1" applyFont="1" applyFill="1" applyBorder="1" applyAlignment="1" applyProtection="1" quotePrefix="1">
      <alignment horizontal="right" vertical="center"/>
      <protection locked="0"/>
    </xf>
    <xf numFmtId="41" fontId="25" fillId="0" borderId="0" xfId="0" applyNumberFormat="1" applyFont="1" applyBorder="1" applyAlignment="1" applyProtection="1">
      <alignment horizontal="right" vertical="center"/>
      <protection/>
    </xf>
    <xf numFmtId="177" fontId="25" fillId="0" borderId="0" xfId="0" applyNumberFormat="1" applyFont="1" applyAlignment="1" applyProtection="1">
      <alignment horizontal="right" vertical="center"/>
      <protection locked="0"/>
    </xf>
    <xf numFmtId="0" fontId="30" fillId="0" borderId="0" xfId="0" applyFont="1" applyFill="1" applyBorder="1" applyAlignment="1" applyProtection="1" quotePrefix="1">
      <alignment horizontal="center" vertical="center"/>
      <protection locked="0"/>
    </xf>
    <xf numFmtId="41" fontId="30" fillId="0" borderId="19" xfId="0" applyNumberFormat="1" applyFont="1" applyBorder="1" applyAlignment="1" applyProtection="1">
      <alignment horizontal="right" vertical="center"/>
      <protection/>
    </xf>
    <xf numFmtId="0" fontId="32" fillId="0" borderId="0" xfId="0" applyFont="1" applyAlignment="1">
      <alignment vertical="center"/>
    </xf>
    <xf numFmtId="0" fontId="30" fillId="0" borderId="0" xfId="0" applyFont="1" applyFill="1" applyBorder="1" applyAlignment="1" applyProtection="1">
      <alignment horizontal="distributed" vertical="center"/>
      <protection locked="0"/>
    </xf>
    <xf numFmtId="0" fontId="31" fillId="0" borderId="17" xfId="0" applyFont="1" applyBorder="1" applyAlignment="1">
      <alignment horizontal="distributed" vertical="center"/>
    </xf>
    <xf numFmtId="0" fontId="26" fillId="0" borderId="0" xfId="0" applyFont="1" applyAlignment="1">
      <alignment horizontal="distributed" vertical="center"/>
    </xf>
    <xf numFmtId="0" fontId="30" fillId="0" borderId="0" xfId="0" applyNumberFormat="1" applyFont="1" applyBorder="1" applyAlignment="1" applyProtection="1">
      <alignment horizontal="distributed" vertical="center"/>
      <protection/>
    </xf>
    <xf numFmtId="0" fontId="26" fillId="0" borderId="0" xfId="0" applyFont="1" applyAlignment="1" applyProtection="1">
      <alignment horizontal="distributed" vertical="center"/>
      <protection/>
    </xf>
    <xf numFmtId="0" fontId="30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26" fillId="0" borderId="0" xfId="0" applyFont="1" applyAlignment="1">
      <alignment horizontal="distributed" vertical="center"/>
    </xf>
    <xf numFmtId="41" fontId="25" fillId="0" borderId="0" xfId="0" applyNumberFormat="1" applyFont="1" applyAlignment="1" applyProtection="1">
      <alignment horizontal="right" vertical="center"/>
      <protection locked="0"/>
    </xf>
    <xf numFmtId="176" fontId="25" fillId="0" borderId="20" xfId="0" applyNumberFormat="1" applyFont="1" applyBorder="1" applyAlignment="1" applyProtection="1">
      <alignment vertical="center"/>
      <protection locked="0"/>
    </xf>
    <xf numFmtId="0" fontId="26" fillId="0" borderId="10" xfId="0" applyFont="1" applyBorder="1" applyAlignment="1">
      <alignment vertical="center"/>
    </xf>
    <xf numFmtId="0" fontId="25" fillId="0" borderId="21" xfId="0" applyFont="1" applyBorder="1" applyAlignment="1" applyProtection="1">
      <alignment horizontal="distributed" vertical="center"/>
      <protection locked="0"/>
    </xf>
    <xf numFmtId="176" fontId="25" fillId="0" borderId="10" xfId="0" applyNumberFormat="1" applyFont="1" applyBorder="1" applyAlignment="1" applyProtection="1">
      <alignment vertical="center"/>
      <protection locked="0"/>
    </xf>
    <xf numFmtId="176" fontId="25" fillId="0" borderId="24" xfId="0" applyNumberFormat="1" applyFont="1" applyBorder="1" applyAlignment="1" applyProtection="1">
      <alignment vertical="center"/>
      <protection locked="0"/>
    </xf>
    <xf numFmtId="0" fontId="25" fillId="0" borderId="21" xfId="0" applyNumberFormat="1" applyFont="1" applyBorder="1" applyAlignment="1" applyProtection="1">
      <alignment horizontal="distributed" vertical="center"/>
      <protection locked="0"/>
    </xf>
    <xf numFmtId="176" fontId="25" fillId="0" borderId="0" xfId="48" applyNumberFormat="1" applyFont="1" applyBorder="1" applyAlignment="1" applyProtection="1">
      <alignment horizontal="right" vertical="center"/>
      <protection locked="0"/>
    </xf>
    <xf numFmtId="176" fontId="25" fillId="0" borderId="0" xfId="0" applyNumberFormat="1" applyFont="1" applyBorder="1" applyAlignment="1" applyProtection="1" quotePrefix="1">
      <alignment horizontal="righ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25" fillId="0" borderId="25" xfId="0" applyFont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25" xfId="0" applyFont="1" applyBorder="1" applyAlignment="1">
      <alignment vertical="center"/>
    </xf>
    <xf numFmtId="0" fontId="34" fillId="0" borderId="0" xfId="0" applyFont="1" applyAlignment="1" applyProtection="1">
      <alignment horizontal="centerContinuous" vertical="center"/>
      <protection locked="0"/>
    </xf>
    <xf numFmtId="0" fontId="2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3&#28797;&#23475;&#12362;&#12424;&#12403;&#20107;&#25925;275-28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4&#35251;&#20809;277-2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1"/>
      <sheetName val="272"/>
      <sheetName val="273"/>
      <sheetName val="274A.B"/>
      <sheetName val="274C.D"/>
      <sheetName val="275 "/>
      <sheetName val="276A"/>
      <sheetName val="276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7"/>
      <sheetName val="278"/>
      <sheetName val="2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2.75390625" style="50" customWidth="1"/>
    <col min="2" max="2" width="13.375" style="50" customWidth="1"/>
    <col min="3" max="4" width="10.75390625" style="50" customWidth="1"/>
    <col min="5" max="5" width="12.50390625" style="50" customWidth="1"/>
    <col min="6" max="6" width="2.75390625" style="50" customWidth="1"/>
    <col min="7" max="7" width="13.375" style="81" customWidth="1"/>
    <col min="8" max="8" width="10.75390625" style="50" customWidth="1"/>
    <col min="9" max="9" width="9.75390625" style="50" customWidth="1"/>
    <col min="10" max="10" width="11.50390625" style="50" customWidth="1"/>
    <col min="11" max="16384" width="9.00390625" style="50" customWidth="1"/>
  </cols>
  <sheetData>
    <row r="1" spans="1:10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30" s="12" customFormat="1" ht="13.5" customHeight="1" thickBot="1">
      <c r="A3" s="7" t="s">
        <v>2</v>
      </c>
      <c r="B3" s="8"/>
      <c r="C3" s="9"/>
      <c r="D3" s="9"/>
      <c r="E3" s="9"/>
      <c r="F3" s="8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10" s="11" customFormat="1" ht="12" customHeight="1" thickTop="1">
      <c r="A4" s="13" t="s">
        <v>3</v>
      </c>
      <c r="B4" s="14"/>
      <c r="C4" s="15" t="s">
        <v>4</v>
      </c>
      <c r="D4" s="16" t="s">
        <v>5</v>
      </c>
      <c r="E4" s="17" t="s">
        <v>6</v>
      </c>
      <c r="F4" s="18" t="s">
        <v>7</v>
      </c>
      <c r="G4" s="14"/>
      <c r="H4" s="15" t="s">
        <v>4</v>
      </c>
      <c r="I4" s="16" t="s">
        <v>5</v>
      </c>
      <c r="J4" s="17" t="s">
        <v>6</v>
      </c>
    </row>
    <row r="5" spans="1:10" s="11" customFormat="1" ht="12" customHeight="1">
      <c r="A5" s="19"/>
      <c r="B5" s="20"/>
      <c r="C5" s="21"/>
      <c r="D5" s="22"/>
      <c r="E5" s="23"/>
      <c r="F5" s="24"/>
      <c r="G5" s="20"/>
      <c r="H5" s="21"/>
      <c r="I5" s="22"/>
      <c r="J5" s="23"/>
    </row>
    <row r="6" spans="1:10" s="11" customFormat="1" ht="12" customHeight="1">
      <c r="A6" s="25" t="s">
        <v>7</v>
      </c>
      <c r="B6" s="20"/>
      <c r="C6" s="21"/>
      <c r="D6" s="21" t="s">
        <v>8</v>
      </c>
      <c r="E6" s="23"/>
      <c r="F6" s="24"/>
      <c r="G6" s="20"/>
      <c r="H6" s="21"/>
      <c r="I6" s="21" t="s">
        <v>8</v>
      </c>
      <c r="J6" s="23"/>
    </row>
    <row r="7" spans="1:10" s="11" customFormat="1" ht="12" customHeight="1">
      <c r="A7" s="26"/>
      <c r="B7" s="27"/>
      <c r="C7" s="28"/>
      <c r="D7" s="28"/>
      <c r="E7" s="29"/>
      <c r="F7" s="30"/>
      <c r="G7" s="27"/>
      <c r="H7" s="28"/>
      <c r="I7" s="28"/>
      <c r="J7" s="29"/>
    </row>
    <row r="8" spans="1:30" s="12" customFormat="1" ht="6" customHeight="1">
      <c r="A8" s="31"/>
      <c r="B8" s="32"/>
      <c r="C8" s="33"/>
      <c r="D8" s="33"/>
      <c r="E8" s="33"/>
      <c r="F8" s="34"/>
      <c r="G8" s="35"/>
      <c r="H8" s="36"/>
      <c r="I8" s="36"/>
      <c r="J8" s="36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s="43" customFormat="1" ht="12" customHeight="1">
      <c r="A9" s="37" t="s">
        <v>9</v>
      </c>
      <c r="B9" s="35"/>
      <c r="C9" s="38">
        <v>19708</v>
      </c>
      <c r="D9" s="38">
        <v>5807</v>
      </c>
      <c r="E9" s="38">
        <v>23005526</v>
      </c>
      <c r="F9" s="39" t="s">
        <v>10</v>
      </c>
      <c r="G9" s="40"/>
      <c r="H9" s="41">
        <v>173</v>
      </c>
      <c r="I9" s="41">
        <v>15</v>
      </c>
      <c r="J9" s="41">
        <f>SUM(J10:J17)</f>
        <v>54078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</row>
    <row r="10" spans="1:30" s="12" customFormat="1" ht="12" customHeight="1">
      <c r="A10" s="44" t="s">
        <v>11</v>
      </c>
      <c r="B10" s="35"/>
      <c r="C10" s="38">
        <v>20438</v>
      </c>
      <c r="D10" s="38">
        <v>5457</v>
      </c>
      <c r="E10" s="38">
        <v>22014763</v>
      </c>
      <c r="F10" s="45"/>
      <c r="G10" s="46" t="s">
        <v>12</v>
      </c>
      <c r="H10" s="47">
        <v>10</v>
      </c>
      <c r="I10" s="47">
        <v>0</v>
      </c>
      <c r="J10" s="47">
        <v>2257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12" customHeight="1">
      <c r="A11" s="44" t="s">
        <v>13</v>
      </c>
      <c r="B11" s="35"/>
      <c r="C11" s="38">
        <v>21942</v>
      </c>
      <c r="D11" s="38">
        <v>5753</v>
      </c>
      <c r="E11" s="38">
        <v>26735660</v>
      </c>
      <c r="F11" s="48"/>
      <c r="G11" s="46" t="s">
        <v>14</v>
      </c>
      <c r="H11" s="47">
        <v>66</v>
      </c>
      <c r="I11" s="47">
        <v>0</v>
      </c>
      <c r="J11" s="47">
        <v>1337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</row>
    <row r="12" spans="1:30" ht="12" customHeight="1">
      <c r="A12" s="51"/>
      <c r="B12" s="35"/>
      <c r="C12" s="52"/>
      <c r="D12" s="53"/>
      <c r="E12" s="53"/>
      <c r="F12" s="48"/>
      <c r="G12" s="46" t="s">
        <v>15</v>
      </c>
      <c r="H12" s="54">
        <v>45</v>
      </c>
      <c r="I12" s="54">
        <v>3</v>
      </c>
      <c r="J12" s="54">
        <v>9148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</row>
    <row r="13" spans="1:30" ht="12" customHeight="1">
      <c r="A13" s="55" t="s">
        <v>16</v>
      </c>
      <c r="B13" s="40"/>
      <c r="C13" s="56">
        <v>23795</v>
      </c>
      <c r="D13" s="41">
        <v>6417</v>
      </c>
      <c r="E13" s="41">
        <f>SUM(E15:E16)</f>
        <v>30182879</v>
      </c>
      <c r="F13" s="48"/>
      <c r="G13" s="46" t="s">
        <v>17</v>
      </c>
      <c r="H13" s="47">
        <v>0</v>
      </c>
      <c r="I13" s="47">
        <v>0</v>
      </c>
      <c r="J13" s="47">
        <v>250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</row>
    <row r="14" spans="1:30" ht="12" customHeight="1">
      <c r="A14" s="57"/>
      <c r="B14" s="40"/>
      <c r="C14" s="41"/>
      <c r="D14" s="41"/>
      <c r="E14" s="41"/>
      <c r="F14" s="48"/>
      <c r="G14" s="46" t="s">
        <v>18</v>
      </c>
      <c r="H14" s="47">
        <v>0</v>
      </c>
      <c r="I14" s="47">
        <v>0</v>
      </c>
      <c r="J14" s="47">
        <v>650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</row>
    <row r="15" spans="1:30" ht="12" customHeight="1">
      <c r="A15" s="58" t="s">
        <v>19</v>
      </c>
      <c r="B15" s="59"/>
      <c r="C15" s="41">
        <v>14193</v>
      </c>
      <c r="D15" s="41">
        <v>5214</v>
      </c>
      <c r="E15" s="41">
        <f>SUM(E18:E28)</f>
        <v>26128717</v>
      </c>
      <c r="F15" s="48"/>
      <c r="G15" s="46" t="s">
        <v>20</v>
      </c>
      <c r="H15" s="47">
        <v>19</v>
      </c>
      <c r="I15" s="47">
        <v>1</v>
      </c>
      <c r="J15" s="47">
        <v>10852</v>
      </c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</row>
    <row r="16" spans="1:30" ht="12" customHeight="1">
      <c r="A16" s="58" t="s">
        <v>21</v>
      </c>
      <c r="B16" s="59"/>
      <c r="C16" s="41">
        <f>SUM(C30,C35,C42,C46,C52,H9,H19,H29,H34,H38,H45,H51)</f>
        <v>9603</v>
      </c>
      <c r="D16" s="41">
        <v>1204</v>
      </c>
      <c r="E16" s="41">
        <f>SUM(E30,E35,E42,E46,E52,J9,J19,J29,J34,J38,J45,J51)</f>
        <v>4054162</v>
      </c>
      <c r="F16" s="48"/>
      <c r="G16" s="46" t="s">
        <v>22</v>
      </c>
      <c r="H16" s="47">
        <v>7</v>
      </c>
      <c r="I16" s="47">
        <v>2</v>
      </c>
      <c r="J16" s="47">
        <v>3489</v>
      </c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</row>
    <row r="17" spans="1:30" ht="12" customHeight="1">
      <c r="A17" s="60"/>
      <c r="B17" s="20"/>
      <c r="C17" s="53"/>
      <c r="D17" s="53"/>
      <c r="E17" s="53"/>
      <c r="F17" s="48"/>
      <c r="G17" s="46" t="s">
        <v>23</v>
      </c>
      <c r="H17" s="47">
        <v>24</v>
      </c>
      <c r="I17" s="47">
        <v>8</v>
      </c>
      <c r="J17" s="47">
        <v>26095</v>
      </c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</row>
    <row r="18" spans="1:30" ht="12" customHeight="1">
      <c r="A18" s="25" t="s">
        <v>24</v>
      </c>
      <c r="B18" s="20"/>
      <c r="C18" s="38">
        <v>2479</v>
      </c>
      <c r="D18" s="38">
        <v>162</v>
      </c>
      <c r="E18" s="38">
        <v>776473</v>
      </c>
      <c r="F18" s="34"/>
      <c r="G18" s="35"/>
      <c r="H18" s="38"/>
      <c r="I18" s="38"/>
      <c r="J18" s="38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</row>
    <row r="19" spans="1:30" s="12" customFormat="1" ht="12" customHeight="1">
      <c r="A19" s="25" t="s">
        <v>25</v>
      </c>
      <c r="B19" s="20"/>
      <c r="C19" s="38">
        <v>8051</v>
      </c>
      <c r="D19" s="38">
        <v>4798</v>
      </c>
      <c r="E19" s="38">
        <v>23569667</v>
      </c>
      <c r="F19" s="39" t="s">
        <v>26</v>
      </c>
      <c r="G19" s="40"/>
      <c r="H19" s="41">
        <v>438</v>
      </c>
      <c r="I19" s="41">
        <f>SUM(I20:I27)</f>
        <v>26</v>
      </c>
      <c r="J19" s="41">
        <f>SUM(J20:J27)</f>
        <v>113788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s="12" customFormat="1" ht="12" customHeight="1">
      <c r="A20" s="25" t="s">
        <v>27</v>
      </c>
      <c r="B20" s="20"/>
      <c r="C20" s="38">
        <v>309</v>
      </c>
      <c r="D20" s="38">
        <v>58</v>
      </c>
      <c r="E20" s="38">
        <v>172300</v>
      </c>
      <c r="F20" s="45"/>
      <c r="G20" s="46" t="s">
        <v>28</v>
      </c>
      <c r="H20" s="38">
        <v>273</v>
      </c>
      <c r="I20" s="38" t="s">
        <v>29</v>
      </c>
      <c r="J20" s="38">
        <v>38998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s="12" customFormat="1" ht="12" customHeight="1">
      <c r="A21" s="25" t="s">
        <v>30</v>
      </c>
      <c r="B21" s="20"/>
      <c r="C21" s="38">
        <v>805</v>
      </c>
      <c r="D21" s="38">
        <v>76</v>
      </c>
      <c r="E21" s="38">
        <v>543967</v>
      </c>
      <c r="F21" s="45"/>
      <c r="G21" s="46" t="s">
        <v>31</v>
      </c>
      <c r="H21" s="38">
        <v>62</v>
      </c>
      <c r="I21" s="38">
        <v>14</v>
      </c>
      <c r="J21" s="38">
        <v>37820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s="12" customFormat="1" ht="12" customHeight="1">
      <c r="A22" s="25" t="s">
        <v>32</v>
      </c>
      <c r="B22" s="20"/>
      <c r="C22" s="38">
        <v>85</v>
      </c>
      <c r="D22" s="38">
        <v>15</v>
      </c>
      <c r="E22" s="38">
        <v>114615</v>
      </c>
      <c r="F22" s="45"/>
      <c r="G22" s="46" t="s">
        <v>33</v>
      </c>
      <c r="H22" s="38" t="s">
        <v>29</v>
      </c>
      <c r="I22" s="38" t="s">
        <v>29</v>
      </c>
      <c r="J22" s="38" t="s">
        <v>29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s="12" customFormat="1" ht="12" customHeight="1">
      <c r="A23" s="25" t="s">
        <v>34</v>
      </c>
      <c r="B23" s="20"/>
      <c r="C23" s="38">
        <v>483</v>
      </c>
      <c r="D23" s="38">
        <v>26</v>
      </c>
      <c r="E23" s="38">
        <v>477524</v>
      </c>
      <c r="F23" s="45"/>
      <c r="G23" s="46" t="s">
        <v>35</v>
      </c>
      <c r="H23" s="38">
        <v>7</v>
      </c>
      <c r="I23" s="38">
        <v>3</v>
      </c>
      <c r="J23" s="38">
        <v>6525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s="12" customFormat="1" ht="12" customHeight="1">
      <c r="A24" s="25" t="s">
        <v>36</v>
      </c>
      <c r="B24" s="20"/>
      <c r="C24" s="38">
        <v>37</v>
      </c>
      <c r="D24" s="38">
        <v>8</v>
      </c>
      <c r="E24" s="38">
        <v>19002</v>
      </c>
      <c r="F24" s="45"/>
      <c r="G24" s="46" t="s">
        <v>37</v>
      </c>
      <c r="H24" s="38">
        <v>20</v>
      </c>
      <c r="I24" s="38">
        <v>5</v>
      </c>
      <c r="J24" s="38">
        <v>12960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s="12" customFormat="1" ht="12" customHeight="1">
      <c r="A25" s="25" t="s">
        <v>38</v>
      </c>
      <c r="B25" s="20"/>
      <c r="C25" s="38">
        <v>279</v>
      </c>
      <c r="D25" s="38">
        <v>24</v>
      </c>
      <c r="E25" s="38">
        <v>157534</v>
      </c>
      <c r="F25" s="45"/>
      <c r="G25" s="46" t="s">
        <v>39</v>
      </c>
      <c r="H25" s="38">
        <v>8</v>
      </c>
      <c r="I25" s="38">
        <v>1</v>
      </c>
      <c r="J25" s="38">
        <v>5385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s="12" customFormat="1" ht="12" customHeight="1">
      <c r="A26" s="25" t="s">
        <v>40</v>
      </c>
      <c r="B26" s="20"/>
      <c r="C26" s="38">
        <v>182</v>
      </c>
      <c r="D26" s="38">
        <v>25</v>
      </c>
      <c r="E26" s="38">
        <v>58729</v>
      </c>
      <c r="F26" s="45"/>
      <c r="G26" s="46" t="s">
        <v>41</v>
      </c>
      <c r="H26" s="38" t="s">
        <v>29</v>
      </c>
      <c r="I26" s="38" t="s">
        <v>29</v>
      </c>
      <c r="J26" s="38" t="s">
        <v>29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s="12" customFormat="1" ht="12" customHeight="1">
      <c r="A27" s="25" t="s">
        <v>42</v>
      </c>
      <c r="B27" s="20"/>
      <c r="C27" s="38">
        <v>89</v>
      </c>
      <c r="D27" s="38">
        <v>13</v>
      </c>
      <c r="E27" s="38">
        <v>34283</v>
      </c>
      <c r="F27" s="45"/>
      <c r="G27" s="46" t="s">
        <v>43</v>
      </c>
      <c r="H27" s="38">
        <v>69</v>
      </c>
      <c r="I27" s="38">
        <v>3</v>
      </c>
      <c r="J27" s="38">
        <v>12100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s="12" customFormat="1" ht="12" customHeight="1">
      <c r="A28" s="25" t="s">
        <v>44</v>
      </c>
      <c r="B28" s="20"/>
      <c r="C28" s="38">
        <v>1395</v>
      </c>
      <c r="D28" s="38">
        <v>8</v>
      </c>
      <c r="E28" s="38">
        <v>204623</v>
      </c>
      <c r="F28" s="34"/>
      <c r="G28" s="35"/>
      <c r="H28" s="38"/>
      <c r="I28" s="38"/>
      <c r="J28" s="38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s="12" customFormat="1" ht="12" customHeight="1">
      <c r="A29" s="60"/>
      <c r="B29" s="20"/>
      <c r="C29" s="38"/>
      <c r="D29" s="38"/>
      <c r="E29" s="38"/>
      <c r="F29" s="39" t="s">
        <v>45</v>
      </c>
      <c r="G29" s="40"/>
      <c r="H29" s="41">
        <v>270</v>
      </c>
      <c r="I29" s="41">
        <f>SUM(I30:I32)</f>
        <v>51</v>
      </c>
      <c r="J29" s="41">
        <f>SUM(J30:J32)</f>
        <v>111969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s="12" customFormat="1" ht="12" customHeight="1">
      <c r="A30" s="61" t="s">
        <v>46</v>
      </c>
      <c r="B30" s="59"/>
      <c r="C30" s="41">
        <v>34</v>
      </c>
      <c r="D30" s="41">
        <f>SUM(D31:D33)</f>
        <v>4</v>
      </c>
      <c r="E30" s="41">
        <f>SUM(E31:E33)</f>
        <v>5439</v>
      </c>
      <c r="F30" s="48"/>
      <c r="G30" s="46" t="s">
        <v>47</v>
      </c>
      <c r="H30" s="38">
        <v>6</v>
      </c>
      <c r="I30" s="38">
        <v>2</v>
      </c>
      <c r="J30" s="38">
        <v>6200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s="64" customFormat="1" ht="12" customHeight="1">
      <c r="A31" s="62"/>
      <c r="B31" s="46" t="s">
        <v>48</v>
      </c>
      <c r="C31" s="47">
        <v>1</v>
      </c>
      <c r="D31" s="47">
        <v>0</v>
      </c>
      <c r="E31" s="47">
        <v>343</v>
      </c>
      <c r="F31" s="45"/>
      <c r="G31" s="46" t="s">
        <v>49</v>
      </c>
      <c r="H31" s="38">
        <v>226</v>
      </c>
      <c r="I31" s="38">
        <v>28</v>
      </c>
      <c r="J31" s="38">
        <v>57533</v>
      </c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2" customFormat="1" ht="12" customHeight="1">
      <c r="A32" s="65"/>
      <c r="B32" s="46" t="s">
        <v>50</v>
      </c>
      <c r="C32" s="47">
        <v>21</v>
      </c>
      <c r="D32" s="47">
        <v>0</v>
      </c>
      <c r="E32" s="47">
        <v>367</v>
      </c>
      <c r="F32" s="45"/>
      <c r="G32" s="46" t="s">
        <v>51</v>
      </c>
      <c r="H32" s="38">
        <v>37</v>
      </c>
      <c r="I32" s="38">
        <v>21</v>
      </c>
      <c r="J32" s="38">
        <v>48236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s="12" customFormat="1" ht="12" customHeight="1">
      <c r="A33" s="65"/>
      <c r="B33" s="46" t="s">
        <v>52</v>
      </c>
      <c r="C33" s="47">
        <v>11</v>
      </c>
      <c r="D33" s="47">
        <v>4</v>
      </c>
      <c r="E33" s="47">
        <v>4729</v>
      </c>
      <c r="F33" s="34"/>
      <c r="G33" s="35"/>
      <c r="H33" s="38"/>
      <c r="I33" s="38"/>
      <c r="J33" s="38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s="12" customFormat="1" ht="12" customHeight="1">
      <c r="A34" s="60"/>
      <c r="B34" s="20"/>
      <c r="C34" s="38"/>
      <c r="D34" s="38"/>
      <c r="E34" s="38"/>
      <c r="F34" s="39" t="s">
        <v>53</v>
      </c>
      <c r="G34" s="40"/>
      <c r="H34" s="41">
        <v>5747</v>
      </c>
      <c r="I34" s="41">
        <v>511</v>
      </c>
      <c r="J34" s="41">
        <f>SUM(J35:J36)</f>
        <v>2103206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s="12" customFormat="1" ht="12" customHeight="1">
      <c r="A35" s="61" t="s">
        <v>54</v>
      </c>
      <c r="B35" s="59"/>
      <c r="C35" s="41">
        <f>SUM(C36:C40)</f>
        <v>120</v>
      </c>
      <c r="D35" s="41">
        <v>49</v>
      </c>
      <c r="E35" s="41">
        <f>SUM(E36:E40)</f>
        <v>119653</v>
      </c>
      <c r="F35" s="48"/>
      <c r="G35" s="46" t="s">
        <v>55</v>
      </c>
      <c r="H35" s="38">
        <v>5314</v>
      </c>
      <c r="I35" s="38">
        <v>502</v>
      </c>
      <c r="J35" s="38">
        <v>2041076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s="64" customFormat="1" ht="12" customHeight="1">
      <c r="A36" s="62"/>
      <c r="B36" s="46" t="s">
        <v>56</v>
      </c>
      <c r="C36" s="38">
        <v>21</v>
      </c>
      <c r="D36" s="38">
        <v>9</v>
      </c>
      <c r="E36" s="38">
        <v>21950</v>
      </c>
      <c r="F36" s="45"/>
      <c r="G36" s="46" t="s">
        <v>57</v>
      </c>
      <c r="H36" s="38">
        <v>434</v>
      </c>
      <c r="I36" s="38">
        <v>10</v>
      </c>
      <c r="J36" s="38">
        <v>62130</v>
      </c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2" customFormat="1" ht="12" customHeight="1">
      <c r="A37" s="65"/>
      <c r="B37" s="46" t="s">
        <v>58</v>
      </c>
      <c r="C37" s="66">
        <v>29</v>
      </c>
      <c r="D37" s="66">
        <v>29</v>
      </c>
      <c r="E37" s="66">
        <v>51981</v>
      </c>
      <c r="F37" s="45"/>
      <c r="G37" s="46"/>
      <c r="H37" s="38"/>
      <c r="I37" s="38"/>
      <c r="J37" s="38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s="12" customFormat="1" ht="12" customHeight="1">
      <c r="A38" s="65"/>
      <c r="B38" s="46" t="s">
        <v>59</v>
      </c>
      <c r="C38" s="66">
        <v>15</v>
      </c>
      <c r="D38" s="66">
        <v>7</v>
      </c>
      <c r="E38" s="66">
        <v>15314</v>
      </c>
      <c r="F38" s="39" t="s">
        <v>60</v>
      </c>
      <c r="G38" s="40"/>
      <c r="H38" s="41">
        <v>246</v>
      </c>
      <c r="I38" s="41">
        <v>219</v>
      </c>
      <c r="J38" s="41">
        <f>SUM(J39:J43)</f>
        <v>520257</v>
      </c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s="12" customFormat="1" ht="12" customHeight="1">
      <c r="A39" s="65"/>
      <c r="B39" s="46" t="s">
        <v>61</v>
      </c>
      <c r="C39" s="66">
        <v>18</v>
      </c>
      <c r="D39" s="66">
        <v>3</v>
      </c>
      <c r="E39" s="66">
        <v>4978</v>
      </c>
      <c r="F39" s="45"/>
      <c r="G39" s="46" t="s">
        <v>62</v>
      </c>
      <c r="H39" s="38">
        <v>3</v>
      </c>
      <c r="I39" s="38" t="s">
        <v>29</v>
      </c>
      <c r="J39" s="38">
        <v>767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s="12" customFormat="1" ht="12" customHeight="1">
      <c r="A40" s="65"/>
      <c r="B40" s="46" t="s">
        <v>63</v>
      </c>
      <c r="C40" s="66">
        <v>37</v>
      </c>
      <c r="D40" s="47">
        <v>0</v>
      </c>
      <c r="E40" s="66">
        <v>25430</v>
      </c>
      <c r="F40" s="45"/>
      <c r="G40" s="46" t="s">
        <v>64</v>
      </c>
      <c r="H40" s="38">
        <v>5</v>
      </c>
      <c r="I40" s="38">
        <v>2</v>
      </c>
      <c r="J40" s="38">
        <v>5241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s="12" customFormat="1" ht="12" customHeight="1">
      <c r="A41" s="60"/>
      <c r="B41" s="20"/>
      <c r="C41" s="66"/>
      <c r="D41" s="66"/>
      <c r="E41" s="66"/>
      <c r="F41" s="45"/>
      <c r="G41" s="46" t="s">
        <v>65</v>
      </c>
      <c r="H41" s="47">
        <v>0</v>
      </c>
      <c r="I41" s="47">
        <v>0</v>
      </c>
      <c r="J41" s="38">
        <v>259</v>
      </c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s="12" customFormat="1" ht="12" customHeight="1">
      <c r="A42" s="61" t="s">
        <v>66</v>
      </c>
      <c r="B42" s="59"/>
      <c r="C42" s="41">
        <f>SUM(C43:C44)</f>
        <v>52</v>
      </c>
      <c r="D42" s="41">
        <f>SUM(D43:D44)</f>
        <v>12</v>
      </c>
      <c r="E42" s="41">
        <f>SUM(E43:E44)</f>
        <v>40681</v>
      </c>
      <c r="F42" s="48"/>
      <c r="G42" s="46" t="s">
        <v>67</v>
      </c>
      <c r="H42" s="38">
        <v>1</v>
      </c>
      <c r="I42" s="38">
        <v>1</v>
      </c>
      <c r="J42" s="38">
        <v>1438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s="64" customFormat="1" ht="12" customHeight="1">
      <c r="A43" s="62"/>
      <c r="B43" s="46" t="s">
        <v>68</v>
      </c>
      <c r="C43" s="38">
        <v>28</v>
      </c>
      <c r="D43" s="38">
        <v>1</v>
      </c>
      <c r="E43" s="38">
        <v>8828</v>
      </c>
      <c r="F43" s="45"/>
      <c r="G43" s="46" t="s">
        <v>69</v>
      </c>
      <c r="H43" s="38">
        <v>236</v>
      </c>
      <c r="I43" s="38">
        <v>217</v>
      </c>
      <c r="J43" s="38">
        <v>512552</v>
      </c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2" customFormat="1" ht="12" customHeight="1">
      <c r="A44" s="65"/>
      <c r="B44" s="46" t="s">
        <v>70</v>
      </c>
      <c r="C44" s="38">
        <v>24</v>
      </c>
      <c r="D44" s="38">
        <v>11</v>
      </c>
      <c r="E44" s="38">
        <v>31853</v>
      </c>
      <c r="F44" s="67"/>
      <c r="G44" s="35"/>
      <c r="H44" s="38"/>
      <c r="I44" s="38"/>
      <c r="J44" s="38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s="12" customFormat="1" ht="12" customHeight="1">
      <c r="A45" s="60"/>
      <c r="B45" s="20"/>
      <c r="C45" s="38"/>
      <c r="D45" s="38"/>
      <c r="E45" s="38"/>
      <c r="F45" s="39" t="s">
        <v>71</v>
      </c>
      <c r="G45" s="40"/>
      <c r="H45" s="41">
        <v>1482</v>
      </c>
      <c r="I45" s="41">
        <f>SUM(I46:I49)</f>
        <v>24</v>
      </c>
      <c r="J45" s="41">
        <f>SUM(J46:J49)</f>
        <v>207148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s="12" customFormat="1" ht="12" customHeight="1">
      <c r="A46" s="61" t="s">
        <v>72</v>
      </c>
      <c r="B46" s="59"/>
      <c r="C46" s="41">
        <f>SUM(C47:C50)</f>
        <v>941</v>
      </c>
      <c r="D46" s="41">
        <f>SUM(D47:D50)</f>
        <v>283</v>
      </c>
      <c r="E46" s="41">
        <f>SUM(E47:E50)</f>
        <v>727951</v>
      </c>
      <c r="F46" s="48"/>
      <c r="G46" s="46" t="s">
        <v>73</v>
      </c>
      <c r="H46" s="38">
        <v>15</v>
      </c>
      <c r="I46" s="38">
        <v>2</v>
      </c>
      <c r="J46" s="38">
        <v>2428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s="64" customFormat="1" ht="12" customHeight="1">
      <c r="A47" s="62"/>
      <c r="B47" s="46" t="s">
        <v>74</v>
      </c>
      <c r="C47" s="38">
        <v>33</v>
      </c>
      <c r="D47" s="47">
        <v>0</v>
      </c>
      <c r="E47" s="38">
        <v>3896</v>
      </c>
      <c r="F47" s="45"/>
      <c r="G47" s="46" t="s">
        <v>75</v>
      </c>
      <c r="H47" s="38">
        <v>826</v>
      </c>
      <c r="I47" s="38">
        <v>10</v>
      </c>
      <c r="J47" s="38">
        <v>129034</v>
      </c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2" customFormat="1" ht="12" customHeight="1">
      <c r="A48" s="65"/>
      <c r="B48" s="46" t="s">
        <v>76</v>
      </c>
      <c r="C48" s="38">
        <v>34</v>
      </c>
      <c r="D48" s="38" t="s">
        <v>29</v>
      </c>
      <c r="E48" s="38">
        <v>1386</v>
      </c>
      <c r="F48" s="45"/>
      <c r="G48" s="46" t="s">
        <v>77</v>
      </c>
      <c r="H48" s="38">
        <v>626</v>
      </c>
      <c r="I48" s="38">
        <v>8</v>
      </c>
      <c r="J48" s="38">
        <v>69505</v>
      </c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s="12" customFormat="1" ht="12" customHeight="1">
      <c r="A49" s="65"/>
      <c r="B49" s="46" t="s">
        <v>78</v>
      </c>
      <c r="C49" s="38">
        <v>5</v>
      </c>
      <c r="D49" s="38">
        <v>2</v>
      </c>
      <c r="E49" s="38">
        <v>2475</v>
      </c>
      <c r="F49" s="45"/>
      <c r="G49" s="46" t="s">
        <v>79</v>
      </c>
      <c r="H49" s="38">
        <v>16</v>
      </c>
      <c r="I49" s="38">
        <v>4</v>
      </c>
      <c r="J49" s="38">
        <v>6181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s="12" customFormat="1" ht="12" customHeight="1">
      <c r="A50" s="65"/>
      <c r="B50" s="46" t="s">
        <v>80</v>
      </c>
      <c r="C50" s="38">
        <v>869</v>
      </c>
      <c r="D50" s="38">
        <v>281</v>
      </c>
      <c r="E50" s="38">
        <v>720194</v>
      </c>
      <c r="F50" s="67"/>
      <c r="G50" s="35"/>
      <c r="H50" s="38"/>
      <c r="I50" s="38"/>
      <c r="J50" s="38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s="12" customFormat="1" ht="12" customHeight="1">
      <c r="A51" s="65"/>
      <c r="B51" s="46"/>
      <c r="C51" s="38"/>
      <c r="D51" s="38"/>
      <c r="E51" s="38"/>
      <c r="F51" s="39" t="s">
        <v>81</v>
      </c>
      <c r="G51" s="40"/>
      <c r="H51" s="41">
        <f>SUM(H52:H53)</f>
        <v>24</v>
      </c>
      <c r="I51" s="41">
        <f>SUM(I52:I53)</f>
        <v>3</v>
      </c>
      <c r="J51" s="41">
        <f>SUM(J52:J53)</f>
        <v>19812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1:30" s="12" customFormat="1" ht="12" customHeight="1">
      <c r="A52" s="61" t="s">
        <v>82</v>
      </c>
      <c r="B52" s="59"/>
      <c r="C52" s="41">
        <f>SUM(C53)</f>
        <v>76</v>
      </c>
      <c r="D52" s="41">
        <f>SUM(D53)</f>
        <v>6</v>
      </c>
      <c r="E52" s="41">
        <f>SUM(E53)</f>
        <v>30180</v>
      </c>
      <c r="F52" s="48"/>
      <c r="G52" s="46" t="s">
        <v>83</v>
      </c>
      <c r="H52" s="38">
        <v>6</v>
      </c>
      <c r="I52" s="38">
        <v>1</v>
      </c>
      <c r="J52" s="38">
        <v>5826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1:30" s="64" customFormat="1" ht="12" customHeight="1">
      <c r="A53" s="62"/>
      <c r="B53" s="46" t="s">
        <v>84</v>
      </c>
      <c r="C53" s="38">
        <v>76</v>
      </c>
      <c r="D53" s="38">
        <v>6</v>
      </c>
      <c r="E53" s="38">
        <v>30180</v>
      </c>
      <c r="F53" s="45"/>
      <c r="G53" s="46" t="s">
        <v>85</v>
      </c>
      <c r="H53" s="38">
        <v>18</v>
      </c>
      <c r="I53" s="38">
        <v>2</v>
      </c>
      <c r="J53" s="38">
        <v>13986</v>
      </c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2" customFormat="1" ht="6" customHeight="1">
      <c r="A54" s="68"/>
      <c r="B54" s="69"/>
      <c r="C54" s="70"/>
      <c r="D54" s="70"/>
      <c r="E54" s="70"/>
      <c r="F54" s="71"/>
      <c r="G54" s="72"/>
      <c r="H54" s="73"/>
      <c r="I54" s="73"/>
      <c r="J54" s="74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1:26" s="12" customFormat="1" ht="12" customHeight="1">
      <c r="A55" s="75"/>
      <c r="B55" s="76" t="s">
        <v>86</v>
      </c>
      <c r="C55" s="77"/>
      <c r="D55" s="77"/>
      <c r="E55" s="77"/>
      <c r="F55" s="77"/>
      <c r="G55" s="10"/>
      <c r="H55" s="78"/>
      <c r="I55" s="78"/>
      <c r="J55" s="78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2:30" s="12" customFormat="1" ht="12" customHeight="1">
      <c r="B56" s="11"/>
      <c r="C56" s="79"/>
      <c r="D56" s="79"/>
      <c r="E56" s="79"/>
      <c r="F56" s="79"/>
      <c r="G56" s="10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2:30" s="12" customFormat="1" ht="12" customHeight="1">
      <c r="B57" s="11"/>
      <c r="C57" s="11"/>
      <c r="D57" s="11"/>
      <c r="E57" s="11"/>
      <c r="F57" s="11"/>
      <c r="G57" s="80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1:30" ht="12" customHeight="1">
      <c r="A58" s="12"/>
      <c r="B58" s="11"/>
      <c r="C58" s="11"/>
      <c r="D58" s="11"/>
      <c r="E58" s="11"/>
      <c r="F58" s="11"/>
      <c r="G58" s="80"/>
      <c r="H58" s="12"/>
      <c r="I58" s="12"/>
      <c r="J58" s="12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</row>
    <row r="59" spans="1:30" ht="12" customHeight="1">
      <c r="A59" s="12"/>
      <c r="B59" s="12"/>
      <c r="C59" s="12"/>
      <c r="D59" s="12"/>
      <c r="E59" s="12"/>
      <c r="F59" s="12"/>
      <c r="G59" s="80"/>
      <c r="H59" s="12"/>
      <c r="I59" s="12"/>
      <c r="J59" s="12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</row>
    <row r="60" spans="1:10" ht="12" customHeight="1">
      <c r="A60" s="12"/>
      <c r="B60" s="12"/>
      <c r="C60" s="12"/>
      <c r="D60" s="12"/>
      <c r="E60" s="12"/>
      <c r="F60" s="12"/>
      <c r="G60" s="80"/>
      <c r="H60" s="12"/>
      <c r="I60" s="12"/>
      <c r="J60" s="12"/>
    </row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</sheetData>
  <sheetProtection/>
  <mergeCells count="56">
    <mergeCell ref="F50:G50"/>
    <mergeCell ref="F51:G51"/>
    <mergeCell ref="A52:B52"/>
    <mergeCell ref="A41:B41"/>
    <mergeCell ref="A42:B42"/>
    <mergeCell ref="F44:G44"/>
    <mergeCell ref="A45:B45"/>
    <mergeCell ref="F45:G45"/>
    <mergeCell ref="A46:B46"/>
    <mergeCell ref="A30:B30"/>
    <mergeCell ref="F33:G33"/>
    <mergeCell ref="A34:B34"/>
    <mergeCell ref="F34:G34"/>
    <mergeCell ref="A35:B35"/>
    <mergeCell ref="F38:G38"/>
    <mergeCell ref="A26:B26"/>
    <mergeCell ref="A27:B27"/>
    <mergeCell ref="A28:B28"/>
    <mergeCell ref="F28:G28"/>
    <mergeCell ref="A29:B29"/>
    <mergeCell ref="F29:G29"/>
    <mergeCell ref="A20:B20"/>
    <mergeCell ref="A21:B21"/>
    <mergeCell ref="A22:B22"/>
    <mergeCell ref="A23:B23"/>
    <mergeCell ref="A24:B24"/>
    <mergeCell ref="A25:B25"/>
    <mergeCell ref="A16:B16"/>
    <mergeCell ref="A17:B17"/>
    <mergeCell ref="A18:B18"/>
    <mergeCell ref="F18:G18"/>
    <mergeCell ref="A19:B19"/>
    <mergeCell ref="F19:G19"/>
    <mergeCell ref="A10:B10"/>
    <mergeCell ref="A11:B11"/>
    <mergeCell ref="A12:B12"/>
    <mergeCell ref="A13:B13"/>
    <mergeCell ref="A14:B14"/>
    <mergeCell ref="A15:B15"/>
    <mergeCell ref="A6:B7"/>
    <mergeCell ref="D6:D7"/>
    <mergeCell ref="I6:I7"/>
    <mergeCell ref="A8:B8"/>
    <mergeCell ref="F8:G8"/>
    <mergeCell ref="A9:B9"/>
    <mergeCell ref="F9:G9"/>
    <mergeCell ref="A1:J1"/>
    <mergeCell ref="A2:J2"/>
    <mergeCell ref="A4:B5"/>
    <mergeCell ref="C4:C7"/>
    <mergeCell ref="D4:D5"/>
    <mergeCell ref="E4:E7"/>
    <mergeCell ref="F4:G7"/>
    <mergeCell ref="H4:H7"/>
    <mergeCell ref="I4:I5"/>
    <mergeCell ref="J4:J7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2009-05-18T02:59:41Z</dcterms:created>
  <dcterms:modified xsi:type="dcterms:W3CDTF">2009-05-18T02:59:45Z</dcterms:modified>
  <cp:category/>
  <cp:version/>
  <cp:contentType/>
  <cp:contentStatus/>
</cp:coreProperties>
</file>