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'18.県人口の推移'!$A$1:$O$64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<sst xmlns="http://schemas.openxmlformats.org/spreadsheetml/2006/main" count="96" uniqueCount="77">
  <si>
    <t>　　　　　　　　２．　人                  口</t>
  </si>
  <si>
    <t>　　　　　　　　 18．  県  　人　  口　  の　  推 　 移</t>
  </si>
  <si>
    <t>各年10月１日</t>
  </si>
  <si>
    <t>　年　　　　 次</t>
  </si>
  <si>
    <t xml:space="preserve"> 　　　　人　　　　　   　　　　口</t>
  </si>
  <si>
    <t>人口の増減</t>
  </si>
  <si>
    <t>性　　　　 比</t>
  </si>
  <si>
    <t xml:space="preserve"> 人 口 指 数</t>
  </si>
  <si>
    <t>総　　　 数</t>
  </si>
  <si>
    <t>男</t>
  </si>
  <si>
    <t>女</t>
  </si>
  <si>
    <t>女100につき男</t>
  </si>
  <si>
    <t>大正９年=100</t>
  </si>
  <si>
    <t>大正</t>
  </si>
  <si>
    <t>9</t>
  </si>
  <si>
    <t>年</t>
  </si>
  <si>
    <t>（国調）</t>
  </si>
  <si>
    <t>-</t>
  </si>
  <si>
    <t>10</t>
  </si>
  <si>
    <t>11</t>
  </si>
  <si>
    <t>12</t>
  </si>
  <si>
    <t>13</t>
  </si>
  <si>
    <t>14</t>
  </si>
  <si>
    <t>15</t>
  </si>
  <si>
    <t>昭和</t>
  </si>
  <si>
    <t>2</t>
  </si>
  <si>
    <t>3</t>
  </si>
  <si>
    <t>4</t>
  </si>
  <si>
    <t>5</t>
  </si>
  <si>
    <t>6</t>
  </si>
  <si>
    <t>7</t>
  </si>
  <si>
    <t>8</t>
  </si>
  <si>
    <t>△  7,058</t>
  </si>
  <si>
    <t>△  4,200</t>
  </si>
  <si>
    <t>16</t>
  </si>
  <si>
    <t>17</t>
  </si>
  <si>
    <t>18</t>
  </si>
  <si>
    <t>19</t>
  </si>
  <si>
    <t>２月22日      人口調査</t>
  </si>
  <si>
    <t>20</t>
  </si>
  <si>
    <t>11月１日     人口調査</t>
  </si>
  <si>
    <t>21</t>
  </si>
  <si>
    <t>４月26日    人口調査</t>
  </si>
  <si>
    <t>22</t>
  </si>
  <si>
    <t>（臨国調）　</t>
  </si>
  <si>
    <t>23</t>
  </si>
  <si>
    <t>24</t>
  </si>
  <si>
    <t>△  6,700</t>
  </si>
  <si>
    <t>25</t>
  </si>
  <si>
    <t>△  4,901</t>
  </si>
  <si>
    <t>26</t>
  </si>
  <si>
    <t>27</t>
  </si>
  <si>
    <t>28</t>
  </si>
  <si>
    <t>29</t>
  </si>
  <si>
    <t>30</t>
  </si>
  <si>
    <t>31</t>
  </si>
  <si>
    <t>△  1,199</t>
  </si>
  <si>
    <t>32</t>
  </si>
  <si>
    <t>△  9,000</t>
  </si>
  <si>
    <t>33</t>
  </si>
  <si>
    <t>34</t>
  </si>
  <si>
    <t>△  6,000</t>
  </si>
  <si>
    <t>35</t>
  </si>
  <si>
    <t>36</t>
  </si>
  <si>
    <t>37</t>
  </si>
  <si>
    <t>38</t>
  </si>
  <si>
    <t>△  8,000</t>
  </si>
  <si>
    <t>39</t>
  </si>
  <si>
    <t>40</t>
  </si>
  <si>
    <t>△  7,520</t>
  </si>
  <si>
    <t>41</t>
  </si>
  <si>
    <t>42</t>
  </si>
  <si>
    <t>△  4,000</t>
  </si>
  <si>
    <t>43</t>
  </si>
  <si>
    <t xml:space="preserve">    資料：総理府統計局  </t>
  </si>
  <si>
    <t xml:space="preserve">    注　1)　国勢調査または人口調査を実施した年次のほかは、総理府統計局の推計人口による。  </t>
  </si>
  <si>
    <t>　　　　2)　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</si>
</sst>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distributed" vertical="center"/>
      <protection locked="0"/>
    </xf>
    <xf numFmtId="0" fontId="22" fillId="0" borderId="12" xfId="0" applyFont="1" applyFill="1" applyBorder="1" applyAlignment="1" applyProtection="1">
      <alignment horizontal="distributed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distributed" vertical="center"/>
      <protection locked="0"/>
    </xf>
    <xf numFmtId="0" fontId="22" fillId="0" borderId="14" xfId="0" applyFont="1" applyFill="1" applyBorder="1" applyAlignment="1" applyProtection="1">
      <alignment horizontal="distributed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right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right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distributed" vertical="center"/>
      <protection locked="0"/>
    </xf>
    <xf numFmtId="0" fontId="22" fillId="0" borderId="17" xfId="0" applyFont="1" applyFill="1" applyBorder="1" applyAlignment="1" applyProtection="1">
      <alignment horizontal="distributed" vertical="center"/>
      <protection locked="0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48" applyNumberFormat="1" applyFont="1" applyFill="1" applyBorder="1" applyAlignment="1">
      <alignment vertical="center"/>
    </xf>
    <xf numFmtId="176" fontId="22" fillId="0" borderId="0" xfId="48" applyNumberFormat="1" applyFont="1" applyFill="1" applyBorder="1" applyAlignment="1">
      <alignment vertical="center"/>
    </xf>
    <xf numFmtId="176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48" applyNumberFormat="1" applyFont="1" applyFill="1" applyAlignment="1">
      <alignment horizontal="right" vertical="center"/>
    </xf>
    <xf numFmtId="41" fontId="22" fillId="0" borderId="0" xfId="48" applyNumberFormat="1" applyFont="1" applyFill="1" applyAlignment="1">
      <alignment horizontal="right" vertical="center"/>
    </xf>
    <xf numFmtId="177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left"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Fill="1" applyAlignment="1" quotePrefix="1">
      <alignment horizontal="right" vertical="center"/>
    </xf>
    <xf numFmtId="176" fontId="22" fillId="0" borderId="0" xfId="48" applyNumberFormat="1" applyFont="1" applyFill="1" applyAlignment="1" quotePrefix="1">
      <alignment horizontal="right" vertical="center" wrapText="1"/>
    </xf>
    <xf numFmtId="41" fontId="22" fillId="0" borderId="0" xfId="48" applyNumberFormat="1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176" fontId="22" fillId="0" borderId="0" xfId="48" applyNumberFormat="1" applyFont="1" applyFill="1" applyBorder="1" applyAlignment="1" applyProtection="1">
      <alignment vertical="center"/>
      <protection locked="0"/>
    </xf>
    <xf numFmtId="176" fontId="22" fillId="0" borderId="0" xfId="48" applyNumberFormat="1" applyFont="1" applyFill="1" applyBorder="1" applyAlignment="1">
      <alignment horizontal="right" vertical="center"/>
    </xf>
    <xf numFmtId="41" fontId="22" fillId="0" borderId="0" xfId="48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176" fontId="23" fillId="0" borderId="18" xfId="48" applyNumberFormat="1" applyFont="1" applyFill="1" applyBorder="1" applyAlignment="1">
      <alignment vertical="center"/>
    </xf>
    <xf numFmtId="176" fontId="23" fillId="0" borderId="0" xfId="48" applyNumberFormat="1" applyFont="1" applyFill="1" applyBorder="1" applyAlignment="1">
      <alignment vertical="center"/>
    </xf>
    <xf numFmtId="176" fontId="23" fillId="0" borderId="0" xfId="48" applyNumberFormat="1" applyFont="1" applyFill="1" applyAlignment="1" applyProtection="1">
      <alignment vertical="center"/>
      <protection locked="0"/>
    </xf>
    <xf numFmtId="176" fontId="23" fillId="0" borderId="0" xfId="48" applyNumberFormat="1" applyFont="1" applyFill="1" applyAlignment="1" quotePrefix="1">
      <alignment horizontal="right" vertical="center"/>
    </xf>
    <xf numFmtId="176" fontId="23" fillId="0" borderId="0" xfId="48" applyNumberFormat="1" applyFont="1" applyFill="1" applyAlignment="1">
      <alignment horizontal="right" vertical="center"/>
    </xf>
    <xf numFmtId="177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176" fontId="22" fillId="0" borderId="16" xfId="48" applyNumberFormat="1" applyFont="1" applyFill="1" applyBorder="1" applyAlignment="1">
      <alignment vertical="center"/>
    </xf>
    <xf numFmtId="176" fontId="22" fillId="0" borderId="16" xfId="48" applyNumberFormat="1" applyFont="1" applyFill="1" applyBorder="1" applyAlignment="1" applyProtection="1">
      <alignment vertical="center"/>
      <protection locked="0"/>
    </xf>
    <xf numFmtId="177" fontId="22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32</xdr:row>
      <xdr:rowOff>28575</xdr:rowOff>
    </xdr:from>
    <xdr:to>
      <xdr:col>3</xdr:col>
      <xdr:colOff>533400</xdr:colOff>
      <xdr:row>33</xdr:row>
      <xdr:rowOff>133350</xdr:rowOff>
    </xdr:to>
    <xdr:sp>
      <xdr:nvSpPr>
        <xdr:cNvPr id="1" name="AutoShape 32"/>
        <xdr:cNvSpPr>
          <a:spLocks/>
        </xdr:cNvSpPr>
      </xdr:nvSpPr>
      <xdr:spPr>
        <a:xfrm>
          <a:off x="542925" y="5257800"/>
          <a:ext cx="6477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28575</xdr:rowOff>
    </xdr:from>
    <xdr:to>
      <xdr:col>3</xdr:col>
      <xdr:colOff>533400</xdr:colOff>
      <xdr:row>35</xdr:row>
      <xdr:rowOff>133350</xdr:rowOff>
    </xdr:to>
    <xdr:sp>
      <xdr:nvSpPr>
        <xdr:cNvPr id="2" name="AutoShape 38"/>
        <xdr:cNvSpPr>
          <a:spLocks/>
        </xdr:cNvSpPr>
      </xdr:nvSpPr>
      <xdr:spPr>
        <a:xfrm>
          <a:off x="542925" y="5581650"/>
          <a:ext cx="6477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28575</xdr:rowOff>
    </xdr:from>
    <xdr:to>
      <xdr:col>3</xdr:col>
      <xdr:colOff>533400</xdr:colOff>
      <xdr:row>37</xdr:row>
      <xdr:rowOff>133350</xdr:rowOff>
    </xdr:to>
    <xdr:sp>
      <xdr:nvSpPr>
        <xdr:cNvPr id="3" name="AutoShape 39"/>
        <xdr:cNvSpPr>
          <a:spLocks/>
        </xdr:cNvSpPr>
      </xdr:nvSpPr>
      <xdr:spPr>
        <a:xfrm>
          <a:off x="542925" y="5905500"/>
          <a:ext cx="6477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4.25390625" style="7" customWidth="1"/>
    <col min="2" max="2" width="2.375" style="7" customWidth="1"/>
    <col min="3" max="3" width="2.00390625" style="7" customWidth="1"/>
    <col min="4" max="4" width="7.375" style="7" customWidth="1"/>
    <col min="5" max="5" width="12.75390625" style="7" customWidth="1"/>
    <col min="6" max="6" width="1.75390625" style="7" customWidth="1"/>
    <col min="7" max="7" width="12.75390625" style="7" customWidth="1"/>
    <col min="8" max="8" width="1.75390625" style="7" customWidth="1"/>
    <col min="9" max="9" width="12.75390625" style="7" customWidth="1"/>
    <col min="10" max="10" width="1.75390625" style="7" customWidth="1"/>
    <col min="11" max="11" width="13.75390625" style="7" customWidth="1"/>
    <col min="12" max="12" width="1.75390625" style="7" customWidth="1"/>
    <col min="13" max="13" width="13.625" style="7" customWidth="1"/>
    <col min="14" max="14" width="1.75390625" style="7" customWidth="1"/>
    <col min="15" max="15" width="11.75390625" style="7" customWidth="1"/>
    <col min="16" max="16" width="1.75390625" style="7" customWidth="1"/>
    <col min="17" max="16384" width="9.00390625" style="7" customWidth="1"/>
  </cols>
  <sheetData>
    <row r="1" spans="1:16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</v>
      </c>
      <c r="P3" s="6"/>
    </row>
    <row r="4" spans="1:16" ht="14.25" customHeight="1" thickTop="1">
      <c r="A4" s="8" t="s">
        <v>3</v>
      </c>
      <c r="B4" s="8"/>
      <c r="C4" s="8"/>
      <c r="D4" s="9"/>
      <c r="E4" s="10" t="s">
        <v>4</v>
      </c>
      <c r="F4" s="8"/>
      <c r="G4" s="8"/>
      <c r="H4" s="8"/>
      <c r="I4" s="8"/>
      <c r="J4" s="9"/>
      <c r="K4" s="11" t="s">
        <v>5</v>
      </c>
      <c r="L4" s="12"/>
      <c r="M4" s="13" t="s">
        <v>6</v>
      </c>
      <c r="N4" s="14"/>
      <c r="O4" s="13" t="s">
        <v>7</v>
      </c>
      <c r="P4" s="15"/>
    </row>
    <row r="5" spans="1:16" ht="12" customHeight="1">
      <c r="A5" s="16"/>
      <c r="B5" s="16"/>
      <c r="C5" s="16"/>
      <c r="D5" s="17"/>
      <c r="E5" s="18"/>
      <c r="F5" s="19"/>
      <c r="G5" s="19"/>
      <c r="H5" s="19"/>
      <c r="I5" s="19"/>
      <c r="J5" s="20"/>
      <c r="K5" s="21"/>
      <c r="L5" s="22"/>
      <c r="M5" s="23"/>
      <c r="N5" s="24"/>
      <c r="O5" s="25"/>
      <c r="P5" s="26"/>
    </row>
    <row r="6" spans="1:16" ht="12" customHeight="1">
      <c r="A6" s="16"/>
      <c r="B6" s="16"/>
      <c r="C6" s="16"/>
      <c r="D6" s="17"/>
      <c r="E6" s="27" t="s">
        <v>8</v>
      </c>
      <c r="F6" s="28"/>
      <c r="G6" s="29" t="s">
        <v>9</v>
      </c>
      <c r="H6" s="28"/>
      <c r="I6" s="29" t="s">
        <v>10</v>
      </c>
      <c r="J6" s="28"/>
      <c r="K6" s="21"/>
      <c r="L6" s="22"/>
      <c r="M6" s="30" t="s">
        <v>11</v>
      </c>
      <c r="N6" s="31"/>
      <c r="O6" s="29" t="s">
        <v>12</v>
      </c>
      <c r="P6" s="32"/>
    </row>
    <row r="7" spans="1:16" ht="12" customHeight="1">
      <c r="A7" s="19"/>
      <c r="B7" s="19"/>
      <c r="C7" s="19"/>
      <c r="D7" s="20"/>
      <c r="E7" s="33"/>
      <c r="F7" s="34"/>
      <c r="G7" s="25"/>
      <c r="H7" s="34"/>
      <c r="I7" s="25"/>
      <c r="J7" s="34"/>
      <c r="K7" s="35"/>
      <c r="L7" s="36"/>
      <c r="M7" s="37"/>
      <c r="N7" s="38"/>
      <c r="O7" s="25"/>
      <c r="P7" s="26"/>
    </row>
    <row r="8" spans="1:16" ht="6" customHeight="1">
      <c r="A8" s="39"/>
      <c r="B8" s="39"/>
      <c r="C8" s="39"/>
      <c r="D8" s="40"/>
      <c r="E8" s="41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</row>
    <row r="9" spans="1:16" ht="12.75" customHeight="1">
      <c r="A9" s="44" t="s">
        <v>13</v>
      </c>
      <c r="B9" s="45" t="s">
        <v>14</v>
      </c>
      <c r="C9" s="45" t="s">
        <v>15</v>
      </c>
      <c r="D9" s="44" t="s">
        <v>16</v>
      </c>
      <c r="E9" s="46">
        <f>G9+I9</f>
        <v>860282</v>
      </c>
      <c r="F9" s="47"/>
      <c r="G9" s="48">
        <v>422693</v>
      </c>
      <c r="H9" s="48"/>
      <c r="I9" s="48">
        <v>437589</v>
      </c>
      <c r="J9" s="48"/>
      <c r="K9" s="49" t="s">
        <v>17</v>
      </c>
      <c r="L9" s="50"/>
      <c r="M9" s="51">
        <f>100*G9/I9</f>
        <v>96.59589249272719</v>
      </c>
      <c r="N9" s="51"/>
      <c r="O9" s="51">
        <v>100</v>
      </c>
      <c r="P9" s="51"/>
    </row>
    <row r="10" spans="1:16" ht="12.75" customHeight="1">
      <c r="A10" s="52"/>
      <c r="B10" s="53" t="s">
        <v>18</v>
      </c>
      <c r="C10" s="54"/>
      <c r="D10" s="5"/>
      <c r="E10" s="46">
        <v>869200</v>
      </c>
      <c r="F10" s="47"/>
      <c r="G10" s="48">
        <v>427300</v>
      </c>
      <c r="H10" s="48"/>
      <c r="I10" s="48">
        <v>442000</v>
      </c>
      <c r="J10" s="48"/>
      <c r="K10" s="49">
        <f>E10-E9</f>
        <v>8918</v>
      </c>
      <c r="L10" s="50"/>
      <c r="M10" s="51">
        <v>96.7</v>
      </c>
      <c r="N10" s="51"/>
      <c r="O10" s="51">
        <f>100*E10/$E$9</f>
        <v>101.03663682373919</v>
      </c>
      <c r="P10" s="51"/>
    </row>
    <row r="11" spans="1:16" ht="12.75" customHeight="1">
      <c r="A11" s="52"/>
      <c r="B11" s="53" t="s">
        <v>19</v>
      </c>
      <c r="C11" s="54"/>
      <c r="D11" s="5"/>
      <c r="E11" s="46">
        <f aca="true" t="shared" si="0" ref="E11:E47">G11+I11</f>
        <v>879500</v>
      </c>
      <c r="F11" s="47"/>
      <c r="G11" s="48">
        <v>433000</v>
      </c>
      <c r="H11" s="48"/>
      <c r="I11" s="48">
        <v>446500</v>
      </c>
      <c r="J11" s="48"/>
      <c r="K11" s="49">
        <f aca="true" t="shared" si="1" ref="K11:K40">E11-E10</f>
        <v>10300</v>
      </c>
      <c r="L11" s="50"/>
      <c r="M11" s="51">
        <f aca="true" t="shared" si="2" ref="M11:M46">100*G11/I11</f>
        <v>96.97648376259798</v>
      </c>
      <c r="N11" s="51"/>
      <c r="O11" s="51">
        <f aca="true" t="shared" si="3" ref="O11:O42">100*E11/$E$9</f>
        <v>102.23391864528143</v>
      </c>
      <c r="P11" s="51"/>
    </row>
    <row r="12" spans="1:16" ht="12.75" customHeight="1">
      <c r="A12" s="52"/>
      <c r="B12" s="53" t="s">
        <v>20</v>
      </c>
      <c r="C12" s="54"/>
      <c r="D12" s="5"/>
      <c r="E12" s="46">
        <v>895100</v>
      </c>
      <c r="F12" s="47"/>
      <c r="G12" s="48">
        <v>441300</v>
      </c>
      <c r="H12" s="48"/>
      <c r="I12" s="48">
        <v>453700</v>
      </c>
      <c r="J12" s="48"/>
      <c r="K12" s="49">
        <f t="shared" si="1"/>
        <v>15600</v>
      </c>
      <c r="L12" s="50"/>
      <c r="M12" s="51">
        <f t="shared" si="2"/>
        <v>97.2669164646242</v>
      </c>
      <c r="N12" s="51"/>
      <c r="O12" s="51">
        <f t="shared" si="3"/>
        <v>104.04727752062696</v>
      </c>
      <c r="P12" s="51"/>
    </row>
    <row r="13" spans="1:16" ht="12.75" customHeight="1">
      <c r="A13" s="52"/>
      <c r="B13" s="53" t="s">
        <v>21</v>
      </c>
      <c r="C13" s="54"/>
      <c r="D13" s="44"/>
      <c r="E13" s="46">
        <f t="shared" si="0"/>
        <v>902500</v>
      </c>
      <c r="F13" s="47"/>
      <c r="G13" s="48">
        <v>445100</v>
      </c>
      <c r="H13" s="48"/>
      <c r="I13" s="48">
        <v>457400</v>
      </c>
      <c r="J13" s="48"/>
      <c r="K13" s="49">
        <f t="shared" si="1"/>
        <v>7400</v>
      </c>
      <c r="L13" s="50"/>
      <c r="M13" s="51">
        <f t="shared" si="2"/>
        <v>97.31088762571054</v>
      </c>
      <c r="N13" s="51"/>
      <c r="O13" s="51">
        <f t="shared" si="3"/>
        <v>104.90746057688061</v>
      </c>
      <c r="P13" s="51"/>
    </row>
    <row r="14" spans="1:16" ht="12.75" customHeight="1">
      <c r="A14" s="52"/>
      <c r="B14" s="53" t="s">
        <v>22</v>
      </c>
      <c r="C14" s="44" t="s">
        <v>16</v>
      </c>
      <c r="D14" s="55"/>
      <c r="E14" s="46">
        <f t="shared" si="0"/>
        <v>915136</v>
      </c>
      <c r="F14" s="47"/>
      <c r="G14" s="48">
        <v>451298</v>
      </c>
      <c r="H14" s="48"/>
      <c r="I14" s="48">
        <v>463838</v>
      </c>
      <c r="J14" s="48"/>
      <c r="K14" s="49">
        <f t="shared" si="1"/>
        <v>12636</v>
      </c>
      <c r="L14" s="50"/>
      <c r="M14" s="51">
        <f t="shared" si="2"/>
        <v>97.29646988819373</v>
      </c>
      <c r="N14" s="51"/>
      <c r="O14" s="51">
        <f t="shared" si="3"/>
        <v>106.37628126591048</v>
      </c>
      <c r="P14" s="51"/>
    </row>
    <row r="15" spans="1:16" ht="12.75" customHeight="1">
      <c r="A15" s="52"/>
      <c r="B15" s="53" t="s">
        <v>23</v>
      </c>
      <c r="C15" s="54"/>
      <c r="D15" s="55"/>
      <c r="E15" s="46">
        <v>927300</v>
      </c>
      <c r="F15" s="47"/>
      <c r="G15" s="48">
        <v>457200</v>
      </c>
      <c r="H15" s="48"/>
      <c r="I15" s="48">
        <v>470000</v>
      </c>
      <c r="J15" s="48"/>
      <c r="K15" s="49">
        <f t="shared" si="1"/>
        <v>12164</v>
      </c>
      <c r="L15" s="50"/>
      <c r="M15" s="51">
        <f t="shared" si="2"/>
        <v>97.27659574468085</v>
      </c>
      <c r="N15" s="51"/>
      <c r="O15" s="51">
        <f t="shared" si="3"/>
        <v>107.7902362248658</v>
      </c>
      <c r="P15" s="51"/>
    </row>
    <row r="16" spans="1:16" ht="12.75" customHeight="1">
      <c r="A16" s="52" t="s">
        <v>24</v>
      </c>
      <c r="B16" s="53" t="s">
        <v>25</v>
      </c>
      <c r="C16" s="45" t="s">
        <v>15</v>
      </c>
      <c r="D16" s="44"/>
      <c r="E16" s="46">
        <f t="shared" si="0"/>
        <v>932800</v>
      </c>
      <c r="F16" s="47"/>
      <c r="G16" s="48">
        <v>459200</v>
      </c>
      <c r="H16" s="48"/>
      <c r="I16" s="48">
        <v>473600</v>
      </c>
      <c r="J16" s="48"/>
      <c r="K16" s="49">
        <f t="shared" si="1"/>
        <v>5500</v>
      </c>
      <c r="L16" s="50"/>
      <c r="M16" s="51">
        <f t="shared" si="2"/>
        <v>96.95945945945945</v>
      </c>
      <c r="N16" s="51"/>
      <c r="O16" s="51">
        <f t="shared" si="3"/>
        <v>108.42956146937864</v>
      </c>
      <c r="P16" s="51"/>
    </row>
    <row r="17" spans="1:19" ht="12.75" customHeight="1">
      <c r="A17" s="56"/>
      <c r="B17" s="45" t="s">
        <v>26</v>
      </c>
      <c r="C17" s="56"/>
      <c r="D17" s="55"/>
      <c r="E17" s="46">
        <f t="shared" si="0"/>
        <v>939400</v>
      </c>
      <c r="F17" s="47"/>
      <c r="G17" s="48">
        <v>463300</v>
      </c>
      <c r="H17" s="48"/>
      <c r="I17" s="48">
        <v>476100</v>
      </c>
      <c r="J17" s="48"/>
      <c r="K17" s="49">
        <f t="shared" si="1"/>
        <v>6600</v>
      </c>
      <c r="L17" s="50"/>
      <c r="M17" s="51">
        <f t="shared" si="2"/>
        <v>97.31148918294475</v>
      </c>
      <c r="N17" s="51"/>
      <c r="O17" s="51">
        <f t="shared" si="3"/>
        <v>109.19675176279407</v>
      </c>
      <c r="P17" s="51"/>
      <c r="S17" s="43"/>
    </row>
    <row r="18" spans="1:16" ht="12.75" customHeight="1">
      <c r="A18" s="56"/>
      <c r="B18" s="45" t="s">
        <v>27</v>
      </c>
      <c r="C18" s="56"/>
      <c r="D18" s="55"/>
      <c r="E18" s="46">
        <v>940500</v>
      </c>
      <c r="F18" s="47"/>
      <c r="G18" s="48">
        <v>463600</v>
      </c>
      <c r="H18" s="48"/>
      <c r="I18" s="48">
        <v>477000</v>
      </c>
      <c r="J18" s="48"/>
      <c r="K18" s="49">
        <f t="shared" si="1"/>
        <v>1100</v>
      </c>
      <c r="L18" s="50"/>
      <c r="M18" s="51">
        <f t="shared" si="2"/>
        <v>97.19077568134172</v>
      </c>
      <c r="N18" s="51"/>
      <c r="O18" s="51">
        <f t="shared" si="3"/>
        <v>109.32461681169663</v>
      </c>
      <c r="P18" s="51"/>
    </row>
    <row r="19" spans="1:16" ht="12.75" customHeight="1">
      <c r="A19" s="44"/>
      <c r="B19" s="45" t="s">
        <v>28</v>
      </c>
      <c r="C19" s="44" t="s">
        <v>16</v>
      </c>
      <c r="D19" s="55"/>
      <c r="E19" s="46">
        <v>945771</v>
      </c>
      <c r="F19" s="47"/>
      <c r="G19" s="48">
        <v>465994</v>
      </c>
      <c r="H19" s="48"/>
      <c r="I19" s="48">
        <v>476777</v>
      </c>
      <c r="J19" s="48"/>
      <c r="K19" s="49">
        <f t="shared" si="1"/>
        <v>5271</v>
      </c>
      <c r="L19" s="50"/>
      <c r="M19" s="51">
        <f t="shared" si="2"/>
        <v>97.73835566732456</v>
      </c>
      <c r="N19" s="51"/>
      <c r="O19" s="51">
        <v>109.9</v>
      </c>
      <c r="P19" s="51"/>
    </row>
    <row r="20" spans="1:16" ht="12.75" customHeight="1">
      <c r="A20" s="56"/>
      <c r="B20" s="45" t="s">
        <v>29</v>
      </c>
      <c r="C20" s="56"/>
      <c r="D20" s="55"/>
      <c r="E20" s="46">
        <v>957900</v>
      </c>
      <c r="F20" s="47"/>
      <c r="G20" s="48">
        <v>472000</v>
      </c>
      <c r="H20" s="48"/>
      <c r="I20" s="48">
        <v>486000</v>
      </c>
      <c r="J20" s="48"/>
      <c r="K20" s="49">
        <f t="shared" si="1"/>
        <v>12129</v>
      </c>
      <c r="L20" s="50"/>
      <c r="M20" s="51">
        <f t="shared" si="2"/>
        <v>97.11934156378601</v>
      </c>
      <c r="N20" s="51"/>
      <c r="O20" s="51">
        <f t="shared" si="3"/>
        <v>111.34720940342818</v>
      </c>
      <c r="P20" s="51"/>
    </row>
    <row r="21" spans="1:16" ht="12.75" customHeight="1">
      <c r="A21" s="56"/>
      <c r="B21" s="45" t="s">
        <v>30</v>
      </c>
      <c r="C21" s="56"/>
      <c r="D21" s="55"/>
      <c r="E21" s="46">
        <f t="shared" si="0"/>
        <v>966000</v>
      </c>
      <c r="F21" s="47"/>
      <c r="G21" s="48">
        <v>476000</v>
      </c>
      <c r="H21" s="48"/>
      <c r="I21" s="48">
        <v>490000</v>
      </c>
      <c r="J21" s="48"/>
      <c r="K21" s="49">
        <f t="shared" si="1"/>
        <v>8100</v>
      </c>
      <c r="L21" s="50"/>
      <c r="M21" s="51">
        <f t="shared" si="2"/>
        <v>97.14285714285714</v>
      </c>
      <c r="N21" s="51"/>
      <c r="O21" s="51">
        <f t="shared" si="3"/>
        <v>112.28876112716527</v>
      </c>
      <c r="P21" s="51"/>
    </row>
    <row r="22" spans="1:16" ht="12.75" customHeight="1">
      <c r="A22" s="56"/>
      <c r="B22" s="45" t="s">
        <v>31</v>
      </c>
      <c r="C22" s="56"/>
      <c r="D22" s="55"/>
      <c r="E22" s="46">
        <f t="shared" si="0"/>
        <v>971200</v>
      </c>
      <c r="F22" s="47"/>
      <c r="G22" s="48">
        <v>478100</v>
      </c>
      <c r="H22" s="48"/>
      <c r="I22" s="48">
        <v>493100</v>
      </c>
      <c r="J22" s="48"/>
      <c r="K22" s="49">
        <f t="shared" si="1"/>
        <v>5200</v>
      </c>
      <c r="L22" s="50"/>
      <c r="M22" s="51">
        <f t="shared" si="2"/>
        <v>96.95802068545935</v>
      </c>
      <c r="N22" s="51"/>
      <c r="O22" s="51">
        <f t="shared" si="3"/>
        <v>112.89321408561379</v>
      </c>
      <c r="P22" s="51"/>
    </row>
    <row r="23" spans="1:16" ht="12.75" customHeight="1">
      <c r="A23" s="56"/>
      <c r="B23" s="45" t="s">
        <v>14</v>
      </c>
      <c r="C23" s="56"/>
      <c r="D23" s="55"/>
      <c r="E23" s="46">
        <f t="shared" si="0"/>
        <v>973100</v>
      </c>
      <c r="F23" s="47"/>
      <c r="G23" s="48">
        <v>478300</v>
      </c>
      <c r="H23" s="48"/>
      <c r="I23" s="48">
        <v>494800</v>
      </c>
      <c r="J23" s="48"/>
      <c r="K23" s="49">
        <f t="shared" si="1"/>
        <v>1900</v>
      </c>
      <c r="L23" s="50"/>
      <c r="M23" s="51">
        <f t="shared" si="2"/>
        <v>96.66531932093775</v>
      </c>
      <c r="N23" s="51"/>
      <c r="O23" s="51">
        <f t="shared" si="3"/>
        <v>113.11407189735459</v>
      </c>
      <c r="P23" s="51"/>
    </row>
    <row r="24" spans="1:16" ht="12.75" customHeight="1">
      <c r="A24" s="57"/>
      <c r="B24" s="45" t="s">
        <v>18</v>
      </c>
      <c r="C24" s="44" t="s">
        <v>16</v>
      </c>
      <c r="D24" s="55"/>
      <c r="E24" s="46">
        <f t="shared" si="0"/>
        <v>980458</v>
      </c>
      <c r="F24" s="47"/>
      <c r="G24" s="48">
        <v>481549</v>
      </c>
      <c r="H24" s="48"/>
      <c r="I24" s="48">
        <v>498909</v>
      </c>
      <c r="J24" s="48"/>
      <c r="K24" s="49">
        <f t="shared" si="1"/>
        <v>7358</v>
      </c>
      <c r="L24" s="50"/>
      <c r="M24" s="51">
        <f t="shared" si="2"/>
        <v>96.52040752922878</v>
      </c>
      <c r="N24" s="51"/>
      <c r="O24" s="51">
        <f t="shared" si="3"/>
        <v>113.96937283355923</v>
      </c>
      <c r="P24" s="51"/>
    </row>
    <row r="25" spans="1:16" ht="12.75" customHeight="1">
      <c r="A25" s="58"/>
      <c r="B25" s="45" t="s">
        <v>19</v>
      </c>
      <c r="C25" s="58"/>
      <c r="D25" s="55"/>
      <c r="E25" s="46">
        <f t="shared" si="0"/>
        <v>973400</v>
      </c>
      <c r="F25" s="47"/>
      <c r="G25" s="48">
        <v>474400</v>
      </c>
      <c r="H25" s="48"/>
      <c r="I25" s="48">
        <v>499000</v>
      </c>
      <c r="J25" s="48"/>
      <c r="K25" s="59" t="s">
        <v>32</v>
      </c>
      <c r="L25" s="50"/>
      <c r="M25" s="51">
        <f t="shared" si="2"/>
        <v>95.07014028056112</v>
      </c>
      <c r="N25" s="51"/>
      <c r="O25" s="51">
        <f t="shared" si="3"/>
        <v>113.14894418341892</v>
      </c>
      <c r="P25" s="51"/>
    </row>
    <row r="26" spans="1:16" ht="12.75" customHeight="1">
      <c r="A26" s="58"/>
      <c r="B26" s="45" t="s">
        <v>20</v>
      </c>
      <c r="C26" s="58"/>
      <c r="D26" s="55"/>
      <c r="E26" s="46">
        <f t="shared" si="0"/>
        <v>963300</v>
      </c>
      <c r="F26" s="47"/>
      <c r="G26" s="48">
        <v>464100</v>
      </c>
      <c r="H26" s="48"/>
      <c r="I26" s="48">
        <v>499200</v>
      </c>
      <c r="J26" s="48"/>
      <c r="K26" s="49">
        <f t="shared" si="1"/>
        <v>-10100</v>
      </c>
      <c r="L26" s="50"/>
      <c r="M26" s="51">
        <f t="shared" si="2"/>
        <v>92.96875</v>
      </c>
      <c r="N26" s="51"/>
      <c r="O26" s="51">
        <f t="shared" si="3"/>
        <v>111.97491055258625</v>
      </c>
      <c r="P26" s="51"/>
    </row>
    <row r="27" spans="1:16" ht="12.75" customHeight="1">
      <c r="A27" s="58"/>
      <c r="B27" s="45" t="s">
        <v>21</v>
      </c>
      <c r="C27" s="58"/>
      <c r="D27" s="55"/>
      <c r="E27" s="46">
        <f t="shared" si="0"/>
        <v>963700</v>
      </c>
      <c r="F27" s="47"/>
      <c r="G27" s="48">
        <v>464500</v>
      </c>
      <c r="H27" s="48"/>
      <c r="I27" s="48">
        <v>499200</v>
      </c>
      <c r="J27" s="48"/>
      <c r="K27" s="49">
        <f t="shared" si="1"/>
        <v>400</v>
      </c>
      <c r="L27" s="50"/>
      <c r="M27" s="51">
        <f t="shared" si="2"/>
        <v>93.0488782051282</v>
      </c>
      <c r="N27" s="51"/>
      <c r="O27" s="51">
        <v>112</v>
      </c>
      <c r="P27" s="51"/>
    </row>
    <row r="28" spans="1:16" ht="12.75" customHeight="1">
      <c r="A28" s="58"/>
      <c r="B28" s="45" t="s">
        <v>22</v>
      </c>
      <c r="C28" s="58"/>
      <c r="D28" s="55"/>
      <c r="E28" s="46">
        <f t="shared" si="0"/>
        <v>959500</v>
      </c>
      <c r="F28" s="47"/>
      <c r="G28" s="48">
        <v>460200</v>
      </c>
      <c r="H28" s="48"/>
      <c r="I28" s="48">
        <v>499300</v>
      </c>
      <c r="J28" s="48"/>
      <c r="K28" s="60" t="s">
        <v>33</v>
      </c>
      <c r="L28" s="61"/>
      <c r="M28" s="51">
        <f t="shared" si="2"/>
        <v>92.16903665131184</v>
      </c>
      <c r="N28" s="51"/>
      <c r="O28" s="51">
        <f t="shared" si="3"/>
        <v>111.53319492910464</v>
      </c>
      <c r="P28" s="51"/>
    </row>
    <row r="29" spans="1:16" ht="12.75" customHeight="1">
      <c r="A29" s="57"/>
      <c r="B29" s="45" t="s">
        <v>23</v>
      </c>
      <c r="C29" s="44" t="s">
        <v>16</v>
      </c>
      <c r="D29" s="55"/>
      <c r="E29" s="46">
        <f t="shared" si="0"/>
        <v>972975</v>
      </c>
      <c r="F29" s="47"/>
      <c r="G29" s="48">
        <v>473521</v>
      </c>
      <c r="H29" s="48"/>
      <c r="I29" s="48">
        <v>499454</v>
      </c>
      <c r="J29" s="48"/>
      <c r="K29" s="49">
        <f t="shared" si="1"/>
        <v>13475</v>
      </c>
      <c r="L29" s="50"/>
      <c r="M29" s="51">
        <v>94.9</v>
      </c>
      <c r="N29" s="51"/>
      <c r="O29" s="51">
        <f t="shared" si="3"/>
        <v>113.09954177816111</v>
      </c>
      <c r="P29" s="51"/>
    </row>
    <row r="30" spans="1:16" ht="12.75" customHeight="1">
      <c r="A30" s="58"/>
      <c r="B30" s="45" t="s">
        <v>34</v>
      </c>
      <c r="C30" s="58"/>
      <c r="D30" s="55"/>
      <c r="E30" s="46">
        <f t="shared" si="0"/>
        <v>949700</v>
      </c>
      <c r="F30" s="47"/>
      <c r="G30" s="48">
        <v>443200</v>
      </c>
      <c r="H30" s="48"/>
      <c r="I30" s="48">
        <v>506500</v>
      </c>
      <c r="J30" s="48"/>
      <c r="K30" s="49">
        <f t="shared" si="1"/>
        <v>-23275</v>
      </c>
      <c r="L30" s="50"/>
      <c r="M30" s="51">
        <f t="shared" si="2"/>
        <v>87.50246791707798</v>
      </c>
      <c r="N30" s="51"/>
      <c r="O30" s="51">
        <f t="shared" si="3"/>
        <v>110.3940335843363</v>
      </c>
      <c r="P30" s="51"/>
    </row>
    <row r="31" spans="1:16" ht="12.75" customHeight="1">
      <c r="A31" s="58"/>
      <c r="B31" s="45" t="s">
        <v>35</v>
      </c>
      <c r="C31" s="58"/>
      <c r="D31" s="5"/>
      <c r="E31" s="46">
        <f t="shared" si="0"/>
        <v>955900</v>
      </c>
      <c r="F31" s="47"/>
      <c r="G31" s="48">
        <v>442900</v>
      </c>
      <c r="H31" s="48"/>
      <c r="I31" s="48">
        <v>513000</v>
      </c>
      <c r="J31" s="48"/>
      <c r="K31" s="49">
        <f t="shared" si="1"/>
        <v>6200</v>
      </c>
      <c r="L31" s="50"/>
      <c r="M31" s="51">
        <f t="shared" si="2"/>
        <v>86.33528265107212</v>
      </c>
      <c r="N31" s="51"/>
      <c r="O31" s="51">
        <f t="shared" si="3"/>
        <v>111.11472749633259</v>
      </c>
      <c r="P31" s="51"/>
    </row>
    <row r="32" spans="1:16" ht="12.75" customHeight="1">
      <c r="A32" s="58"/>
      <c r="B32" s="45" t="s">
        <v>36</v>
      </c>
      <c r="C32" s="58"/>
      <c r="D32" s="44"/>
      <c r="E32" s="46">
        <f t="shared" si="0"/>
        <v>970000</v>
      </c>
      <c r="F32" s="47"/>
      <c r="G32" s="48">
        <v>443500</v>
      </c>
      <c r="H32" s="48"/>
      <c r="I32" s="48">
        <v>526500</v>
      </c>
      <c r="J32" s="48"/>
      <c r="K32" s="49">
        <f t="shared" si="1"/>
        <v>14100</v>
      </c>
      <c r="L32" s="50"/>
      <c r="M32" s="51">
        <f t="shared" si="2"/>
        <v>84.23551756885091</v>
      </c>
      <c r="N32" s="51"/>
      <c r="O32" s="51">
        <f t="shared" si="3"/>
        <v>112.75372494135644</v>
      </c>
      <c r="P32" s="51"/>
    </row>
    <row r="33" spans="1:16" ht="12.75" customHeight="1">
      <c r="A33" s="62"/>
      <c r="B33" s="63" t="s">
        <v>37</v>
      </c>
      <c r="C33" s="64" t="s">
        <v>38</v>
      </c>
      <c r="D33" s="65"/>
      <c r="E33" s="46">
        <f t="shared" si="0"/>
        <v>973707</v>
      </c>
      <c r="F33" s="47"/>
      <c r="G33" s="48">
        <v>445180</v>
      </c>
      <c r="H33" s="48"/>
      <c r="I33" s="48">
        <v>528527</v>
      </c>
      <c r="J33" s="48"/>
      <c r="K33" s="49">
        <f>E33-E32</f>
        <v>3707</v>
      </c>
      <c r="L33" s="50"/>
      <c r="M33" s="51">
        <f t="shared" si="2"/>
        <v>84.23032314337773</v>
      </c>
      <c r="N33" s="51"/>
      <c r="O33" s="51">
        <f t="shared" si="3"/>
        <v>113.1846301561581</v>
      </c>
      <c r="P33" s="51"/>
    </row>
    <row r="34" spans="1:16" ht="12.75" customHeight="1">
      <c r="A34" s="62"/>
      <c r="B34" s="63"/>
      <c r="C34" s="64"/>
      <c r="D34" s="65"/>
      <c r="E34" s="46"/>
      <c r="F34" s="47"/>
      <c r="G34" s="48"/>
      <c r="H34" s="48"/>
      <c r="I34" s="48"/>
      <c r="J34" s="48"/>
      <c r="K34" s="49"/>
      <c r="L34" s="50"/>
      <c r="M34" s="51"/>
      <c r="N34" s="51"/>
      <c r="O34" s="51"/>
      <c r="P34" s="51"/>
    </row>
    <row r="35" spans="1:16" ht="12.75" customHeight="1">
      <c r="A35" s="62"/>
      <c r="B35" s="63" t="s">
        <v>39</v>
      </c>
      <c r="C35" s="64" t="s">
        <v>40</v>
      </c>
      <c r="D35" s="65"/>
      <c r="E35" s="46">
        <f t="shared" si="0"/>
        <v>1124513</v>
      </c>
      <c r="F35" s="47"/>
      <c r="G35" s="48">
        <v>520470</v>
      </c>
      <c r="H35" s="48"/>
      <c r="I35" s="48">
        <v>604043</v>
      </c>
      <c r="J35" s="48"/>
      <c r="K35" s="49">
        <f>E35-E33</f>
        <v>150806</v>
      </c>
      <c r="L35" s="50"/>
      <c r="M35" s="51">
        <f t="shared" si="2"/>
        <v>86.16439558110929</v>
      </c>
      <c r="N35" s="51"/>
      <c r="O35" s="51">
        <f t="shared" si="3"/>
        <v>130.71446339688615</v>
      </c>
      <c r="P35" s="51"/>
    </row>
    <row r="36" spans="1:16" ht="12.75" customHeight="1">
      <c r="A36" s="62"/>
      <c r="B36" s="63"/>
      <c r="C36" s="64"/>
      <c r="D36" s="65"/>
      <c r="E36" s="46"/>
      <c r="F36" s="47"/>
      <c r="G36" s="48"/>
      <c r="H36" s="48"/>
      <c r="I36" s="48"/>
      <c r="J36" s="48"/>
      <c r="K36" s="49"/>
      <c r="L36" s="50"/>
      <c r="M36" s="51"/>
      <c r="N36" s="51"/>
      <c r="O36" s="51"/>
      <c r="P36" s="51"/>
    </row>
    <row r="37" spans="1:16" ht="12.75" customHeight="1">
      <c r="A37" s="62"/>
      <c r="B37" s="63" t="s">
        <v>41</v>
      </c>
      <c r="C37" s="64" t="s">
        <v>42</v>
      </c>
      <c r="D37" s="65"/>
      <c r="E37" s="46">
        <f t="shared" si="0"/>
        <v>1149501</v>
      </c>
      <c r="F37" s="47"/>
      <c r="G37" s="48">
        <v>539153</v>
      </c>
      <c r="H37" s="48"/>
      <c r="I37" s="48">
        <v>610348</v>
      </c>
      <c r="J37" s="48"/>
      <c r="K37" s="49">
        <v>74988</v>
      </c>
      <c r="L37" s="50"/>
      <c r="M37" s="51">
        <f t="shared" si="2"/>
        <v>88.3353431157307</v>
      </c>
      <c r="N37" s="51"/>
      <c r="O37" s="51">
        <v>133.7</v>
      </c>
      <c r="P37" s="51"/>
    </row>
    <row r="38" spans="1:16" ht="12.75" customHeight="1">
      <c r="A38" s="62"/>
      <c r="B38" s="63"/>
      <c r="C38" s="64"/>
      <c r="D38" s="65"/>
      <c r="E38" s="46"/>
      <c r="F38" s="47"/>
      <c r="G38" s="48"/>
      <c r="H38" s="48"/>
      <c r="I38" s="48"/>
      <c r="J38" s="48"/>
      <c r="K38" s="49"/>
      <c r="L38" s="50"/>
      <c r="M38" s="51"/>
      <c r="N38" s="51"/>
      <c r="O38" s="51"/>
      <c r="P38" s="51"/>
    </row>
    <row r="39" spans="1:16" ht="12.75" customHeight="1">
      <c r="A39" s="57"/>
      <c r="B39" s="45" t="s">
        <v>43</v>
      </c>
      <c r="C39" s="44" t="s">
        <v>44</v>
      </c>
      <c r="D39" s="66"/>
      <c r="E39" s="46">
        <f t="shared" si="0"/>
        <v>1233651</v>
      </c>
      <c r="F39" s="47"/>
      <c r="G39" s="48">
        <v>593075</v>
      </c>
      <c r="H39" s="48"/>
      <c r="I39" s="48">
        <v>640576</v>
      </c>
      <c r="J39" s="48"/>
      <c r="K39" s="49">
        <f>E39-E37</f>
        <v>84150</v>
      </c>
      <c r="L39" s="50"/>
      <c r="M39" s="51">
        <f t="shared" si="2"/>
        <v>92.58464257168548</v>
      </c>
      <c r="N39" s="51"/>
      <c r="O39" s="51">
        <f t="shared" si="3"/>
        <v>143.40076858518486</v>
      </c>
      <c r="P39" s="51"/>
    </row>
    <row r="40" spans="1:16" ht="12.75" customHeight="1">
      <c r="A40" s="58"/>
      <c r="B40" s="45" t="s">
        <v>45</v>
      </c>
      <c r="C40" s="58"/>
      <c r="D40" s="5"/>
      <c r="E40" s="46">
        <f t="shared" si="0"/>
        <v>1264600</v>
      </c>
      <c r="F40" s="47"/>
      <c r="G40" s="48">
        <v>608200</v>
      </c>
      <c r="H40" s="48"/>
      <c r="I40" s="48">
        <v>656400</v>
      </c>
      <c r="J40" s="48"/>
      <c r="K40" s="49">
        <f t="shared" si="1"/>
        <v>30949</v>
      </c>
      <c r="L40" s="50"/>
      <c r="M40" s="51">
        <f t="shared" si="2"/>
        <v>92.65691651432054</v>
      </c>
      <c r="N40" s="51"/>
      <c r="O40" s="51">
        <f t="shared" si="3"/>
        <v>146.99830985653543</v>
      </c>
      <c r="P40" s="51"/>
    </row>
    <row r="41" spans="1:16" ht="12.75" customHeight="1">
      <c r="A41" s="58"/>
      <c r="B41" s="45" t="s">
        <v>46</v>
      </c>
      <c r="C41" s="58"/>
      <c r="D41" s="5"/>
      <c r="E41" s="46">
        <f t="shared" si="0"/>
        <v>1257900</v>
      </c>
      <c r="F41" s="47"/>
      <c r="G41" s="48">
        <v>606100</v>
      </c>
      <c r="H41" s="48"/>
      <c r="I41" s="48">
        <v>651800</v>
      </c>
      <c r="J41" s="48"/>
      <c r="K41" s="59" t="s">
        <v>47</v>
      </c>
      <c r="L41" s="50"/>
      <c r="M41" s="51">
        <f t="shared" si="2"/>
        <v>92.9886468241792</v>
      </c>
      <c r="N41" s="51"/>
      <c r="O41" s="51">
        <f t="shared" si="3"/>
        <v>146.21949546776523</v>
      </c>
      <c r="P41" s="51"/>
    </row>
    <row r="42" spans="1:16" ht="12.75" customHeight="1">
      <c r="A42" s="57"/>
      <c r="B42" s="45" t="s">
        <v>48</v>
      </c>
      <c r="C42" s="44" t="s">
        <v>16</v>
      </c>
      <c r="D42" s="55"/>
      <c r="E42" s="46">
        <f t="shared" si="0"/>
        <v>1252999</v>
      </c>
      <c r="F42" s="47"/>
      <c r="G42" s="48">
        <v>604825</v>
      </c>
      <c r="H42" s="48"/>
      <c r="I42" s="48">
        <v>648174</v>
      </c>
      <c r="J42" s="48"/>
      <c r="K42" s="59" t="s">
        <v>49</v>
      </c>
      <c r="L42" s="50"/>
      <c r="M42" s="51">
        <f t="shared" si="2"/>
        <v>93.31213532168832</v>
      </c>
      <c r="N42" s="51"/>
      <c r="O42" s="51">
        <f t="shared" si="3"/>
        <v>145.6497985544275</v>
      </c>
      <c r="P42" s="51"/>
    </row>
    <row r="43" spans="1:16" ht="12.75" customHeight="1">
      <c r="A43" s="58"/>
      <c r="B43" s="45" t="s">
        <v>50</v>
      </c>
      <c r="C43" s="58"/>
      <c r="D43" s="55"/>
      <c r="E43" s="46">
        <v>1255000</v>
      </c>
      <c r="F43" s="47"/>
      <c r="G43" s="48">
        <v>605000</v>
      </c>
      <c r="H43" s="48"/>
      <c r="I43" s="48">
        <v>649000</v>
      </c>
      <c r="J43" s="48"/>
      <c r="K43" s="49">
        <v>3000</v>
      </c>
      <c r="L43" s="50"/>
      <c r="M43" s="51">
        <f t="shared" si="2"/>
        <v>93.22033898305085</v>
      </c>
      <c r="N43" s="51"/>
      <c r="O43" s="51">
        <v>145.9</v>
      </c>
      <c r="P43" s="51"/>
    </row>
    <row r="44" spans="1:16" ht="12.75" customHeight="1">
      <c r="A44" s="58"/>
      <c r="B44" s="45" t="s">
        <v>51</v>
      </c>
      <c r="C44" s="58"/>
      <c r="D44" s="55"/>
      <c r="E44" s="46">
        <v>1255000</v>
      </c>
      <c r="F44" s="47"/>
      <c r="G44" s="48">
        <v>605000</v>
      </c>
      <c r="H44" s="48"/>
      <c r="I44" s="48">
        <v>649000</v>
      </c>
      <c r="J44" s="48"/>
      <c r="K44" s="49" t="s">
        <v>17</v>
      </c>
      <c r="L44" s="50"/>
      <c r="M44" s="51">
        <f t="shared" si="2"/>
        <v>93.22033898305085</v>
      </c>
      <c r="N44" s="51"/>
      <c r="O44" s="51">
        <v>145.9</v>
      </c>
      <c r="P44" s="51"/>
    </row>
    <row r="45" spans="1:16" ht="12.75" customHeight="1">
      <c r="A45" s="58"/>
      <c r="B45" s="45" t="s">
        <v>52</v>
      </c>
      <c r="C45" s="58"/>
      <c r="D45" s="55"/>
      <c r="E45" s="46">
        <v>1260000</v>
      </c>
      <c r="F45" s="47"/>
      <c r="G45" s="48">
        <v>608000</v>
      </c>
      <c r="H45" s="48"/>
      <c r="I45" s="48">
        <v>653000</v>
      </c>
      <c r="J45" s="48"/>
      <c r="K45" s="49">
        <v>5000</v>
      </c>
      <c r="L45" s="50"/>
      <c r="M45" s="51">
        <f t="shared" si="2"/>
        <v>93.10872894333843</v>
      </c>
      <c r="N45" s="51"/>
      <c r="O45" s="51">
        <v>146.5</v>
      </c>
      <c r="P45" s="51"/>
    </row>
    <row r="46" spans="1:16" ht="12.75" customHeight="1">
      <c r="A46" s="58"/>
      <c r="B46" s="45" t="s">
        <v>53</v>
      </c>
      <c r="C46" s="58"/>
      <c r="D46" s="55"/>
      <c r="E46" s="46">
        <v>1271000</v>
      </c>
      <c r="F46" s="47"/>
      <c r="G46" s="48">
        <v>613000</v>
      </c>
      <c r="H46" s="48"/>
      <c r="I46" s="48">
        <v>657000</v>
      </c>
      <c r="J46" s="48"/>
      <c r="K46" s="49">
        <v>11000</v>
      </c>
      <c r="L46" s="50"/>
      <c r="M46" s="51">
        <f t="shared" si="2"/>
        <v>93.30289193302892</v>
      </c>
      <c r="N46" s="51"/>
      <c r="O46" s="51">
        <v>147.7</v>
      </c>
      <c r="P46" s="51"/>
    </row>
    <row r="47" spans="1:16" ht="12.75" customHeight="1">
      <c r="A47" s="57"/>
      <c r="B47" s="45" t="s">
        <v>54</v>
      </c>
      <c r="C47" s="44" t="s">
        <v>16</v>
      </c>
      <c r="D47" s="67"/>
      <c r="E47" s="47">
        <f t="shared" si="0"/>
        <v>1277199</v>
      </c>
      <c r="F47" s="47"/>
      <c r="G47" s="68">
        <v>616402</v>
      </c>
      <c r="H47" s="68"/>
      <c r="I47" s="68">
        <v>660797</v>
      </c>
      <c r="J47" s="68"/>
      <c r="K47" s="69">
        <v>6199</v>
      </c>
      <c r="L47" s="70"/>
      <c r="M47" s="71">
        <v>93.1</v>
      </c>
      <c r="N47" s="71"/>
      <c r="O47" s="71">
        <v>148.4</v>
      </c>
      <c r="P47" s="71"/>
    </row>
    <row r="48" spans="1:16" ht="12.75" customHeight="1">
      <c r="A48" s="58"/>
      <c r="B48" s="45" t="s">
        <v>55</v>
      </c>
      <c r="C48" s="58"/>
      <c r="D48" s="55"/>
      <c r="E48" s="46">
        <v>1276000</v>
      </c>
      <c r="F48" s="47"/>
      <c r="G48" s="48">
        <v>615000</v>
      </c>
      <c r="H48" s="48"/>
      <c r="I48" s="48">
        <v>661000</v>
      </c>
      <c r="J48" s="48"/>
      <c r="K48" s="59" t="s">
        <v>56</v>
      </c>
      <c r="L48" s="49"/>
      <c r="M48" s="51">
        <v>93</v>
      </c>
      <c r="N48" s="51"/>
      <c r="O48" s="51">
        <f>100*E48/$E$9</f>
        <v>148.32345672698023</v>
      </c>
      <c r="P48" s="51"/>
    </row>
    <row r="49" spans="1:16" ht="12.75" customHeight="1">
      <c r="A49" s="58"/>
      <c r="B49" s="45" t="s">
        <v>57</v>
      </c>
      <c r="C49" s="58"/>
      <c r="D49" s="67"/>
      <c r="E49" s="47">
        <f>G49+I49</f>
        <v>1267000</v>
      </c>
      <c r="F49" s="47"/>
      <c r="G49" s="48">
        <v>610000</v>
      </c>
      <c r="H49" s="48"/>
      <c r="I49" s="48">
        <v>657000</v>
      </c>
      <c r="J49" s="48"/>
      <c r="K49" s="59" t="s">
        <v>58</v>
      </c>
      <c r="L49" s="49"/>
      <c r="M49" s="51">
        <f>100*G49/I49</f>
        <v>92.84627092846272</v>
      </c>
      <c r="N49" s="51"/>
      <c r="O49" s="51">
        <v>147.2</v>
      </c>
      <c r="P49" s="51"/>
    </row>
    <row r="50" spans="1:16" ht="12.75" customHeight="1">
      <c r="A50" s="58"/>
      <c r="B50" s="45" t="s">
        <v>59</v>
      </c>
      <c r="C50" s="58"/>
      <c r="D50" s="67"/>
      <c r="E50" s="47">
        <v>1258000</v>
      </c>
      <c r="F50" s="47"/>
      <c r="G50" s="48">
        <v>603000</v>
      </c>
      <c r="H50" s="48"/>
      <c r="I50" s="48">
        <v>655000</v>
      </c>
      <c r="J50" s="48"/>
      <c r="K50" s="59" t="s">
        <v>58</v>
      </c>
      <c r="L50" s="49"/>
      <c r="M50" s="51">
        <v>92.1</v>
      </c>
      <c r="N50" s="51"/>
      <c r="O50" s="51">
        <v>146.2</v>
      </c>
      <c r="P50" s="51"/>
    </row>
    <row r="51" spans="1:16" ht="12.75" customHeight="1">
      <c r="A51" s="58"/>
      <c r="B51" s="45" t="s">
        <v>60</v>
      </c>
      <c r="C51" s="58"/>
      <c r="D51" s="55"/>
      <c r="E51" s="46">
        <f aca="true" t="shared" si="4" ref="E51:E60">G51+I51</f>
        <v>1252000</v>
      </c>
      <c r="F51" s="47"/>
      <c r="G51" s="48">
        <v>599000</v>
      </c>
      <c r="H51" s="48"/>
      <c r="I51" s="48">
        <v>653000</v>
      </c>
      <c r="J51" s="48"/>
      <c r="K51" s="59" t="s">
        <v>61</v>
      </c>
      <c r="L51" s="49"/>
      <c r="M51" s="51">
        <f>100*G51/I51</f>
        <v>91.73047473200613</v>
      </c>
      <c r="N51" s="51"/>
      <c r="O51" s="51">
        <f>100*E51/$E$9</f>
        <v>145.53367384183326</v>
      </c>
      <c r="P51" s="51"/>
    </row>
    <row r="52" spans="1:16" ht="12.75" customHeight="1">
      <c r="A52" s="57"/>
      <c r="B52" s="45" t="s">
        <v>62</v>
      </c>
      <c r="C52" s="44" t="s">
        <v>16</v>
      </c>
      <c r="D52" s="55"/>
      <c r="E52" s="46">
        <f t="shared" si="4"/>
        <v>1239655</v>
      </c>
      <c r="F52" s="47"/>
      <c r="G52" s="48">
        <v>590963</v>
      </c>
      <c r="H52" s="48"/>
      <c r="I52" s="48">
        <v>648692</v>
      </c>
      <c r="J52" s="48"/>
      <c r="K52" s="49">
        <f>E52-E51</f>
        <v>-12345</v>
      </c>
      <c r="L52" s="49"/>
      <c r="M52" s="51">
        <v>91.7</v>
      </c>
      <c r="N52" s="51"/>
      <c r="O52" s="51">
        <f aca="true" t="shared" si="5" ref="O52:O60">100*E52/$E$9</f>
        <v>144.0986792702858</v>
      </c>
      <c r="P52" s="51"/>
    </row>
    <row r="53" spans="1:16" ht="12.75" customHeight="1">
      <c r="A53" s="56"/>
      <c r="B53" s="45" t="s">
        <v>63</v>
      </c>
      <c r="C53" s="56"/>
      <c r="D53" s="55"/>
      <c r="E53" s="46">
        <f t="shared" si="4"/>
        <v>1229000</v>
      </c>
      <c r="F53" s="47"/>
      <c r="G53" s="48">
        <v>584000</v>
      </c>
      <c r="H53" s="48"/>
      <c r="I53" s="48">
        <v>645000</v>
      </c>
      <c r="J53" s="48"/>
      <c r="K53" s="49">
        <f aca="true" t="shared" si="6" ref="K53:K58">E53-E52</f>
        <v>-10655</v>
      </c>
      <c r="L53" s="49"/>
      <c r="M53" s="51">
        <f aca="true" t="shared" si="7" ref="M53:M59">100*G53/I53</f>
        <v>90.54263565891473</v>
      </c>
      <c r="N53" s="51"/>
      <c r="O53" s="51">
        <f t="shared" si="5"/>
        <v>142.8601319102341</v>
      </c>
      <c r="P53" s="51"/>
    </row>
    <row r="54" spans="1:16" ht="12.75" customHeight="1">
      <c r="A54" s="56"/>
      <c r="B54" s="45" t="s">
        <v>64</v>
      </c>
      <c r="C54" s="56"/>
      <c r="D54" s="55"/>
      <c r="E54" s="46">
        <f t="shared" si="4"/>
        <v>1215000</v>
      </c>
      <c r="F54" s="47"/>
      <c r="G54" s="48">
        <v>575000</v>
      </c>
      <c r="H54" s="48"/>
      <c r="I54" s="48">
        <v>640000</v>
      </c>
      <c r="J54" s="48"/>
      <c r="K54" s="49">
        <f t="shared" si="6"/>
        <v>-14000</v>
      </c>
      <c r="L54" s="49"/>
      <c r="M54" s="51">
        <f t="shared" si="7"/>
        <v>89.84375</v>
      </c>
      <c r="N54" s="51"/>
      <c r="O54" s="51">
        <f t="shared" si="5"/>
        <v>141.23275856056503</v>
      </c>
      <c r="P54" s="51"/>
    </row>
    <row r="55" spans="1:16" ht="12.75" customHeight="1">
      <c r="A55" s="56"/>
      <c r="B55" s="45" t="s">
        <v>65</v>
      </c>
      <c r="C55" s="56"/>
      <c r="D55" s="55"/>
      <c r="E55" s="46">
        <f t="shared" si="4"/>
        <v>1207000</v>
      </c>
      <c r="F55" s="47"/>
      <c r="G55" s="48">
        <v>570000</v>
      </c>
      <c r="H55" s="48"/>
      <c r="I55" s="48">
        <v>637000</v>
      </c>
      <c r="J55" s="48"/>
      <c r="K55" s="59" t="s">
        <v>66</v>
      </c>
      <c r="L55" s="49"/>
      <c r="M55" s="51">
        <f t="shared" si="7"/>
        <v>89.48194662480377</v>
      </c>
      <c r="N55" s="51"/>
      <c r="O55" s="51">
        <f t="shared" si="5"/>
        <v>140.3028309321827</v>
      </c>
      <c r="P55" s="51"/>
    </row>
    <row r="56" spans="1:16" ht="12.75" customHeight="1">
      <c r="A56" s="56"/>
      <c r="B56" s="45" t="s">
        <v>67</v>
      </c>
      <c r="C56" s="56"/>
      <c r="D56" s="55"/>
      <c r="E56" s="46">
        <f t="shared" si="4"/>
        <v>1195000</v>
      </c>
      <c r="F56" s="47"/>
      <c r="G56" s="48">
        <v>563000</v>
      </c>
      <c r="H56" s="48"/>
      <c r="I56" s="48">
        <v>632000</v>
      </c>
      <c r="J56" s="48"/>
      <c r="K56" s="49">
        <f t="shared" si="6"/>
        <v>-12000</v>
      </c>
      <c r="L56" s="49"/>
      <c r="M56" s="51">
        <f t="shared" si="7"/>
        <v>89.08227848101266</v>
      </c>
      <c r="N56" s="51"/>
      <c r="O56" s="51">
        <f t="shared" si="5"/>
        <v>138.90793948960922</v>
      </c>
      <c r="P56" s="51"/>
    </row>
    <row r="57" spans="1:16" ht="12.75" customHeight="1">
      <c r="A57" s="57"/>
      <c r="B57" s="45" t="s">
        <v>68</v>
      </c>
      <c r="C57" s="44" t="s">
        <v>16</v>
      </c>
      <c r="D57" s="55"/>
      <c r="E57" s="46">
        <f t="shared" si="4"/>
        <v>1187480</v>
      </c>
      <c r="F57" s="47"/>
      <c r="G57" s="48">
        <v>559433</v>
      </c>
      <c r="H57" s="48"/>
      <c r="I57" s="48">
        <v>628047</v>
      </c>
      <c r="J57" s="48"/>
      <c r="K57" s="59" t="s">
        <v>69</v>
      </c>
      <c r="L57" s="49"/>
      <c r="M57" s="51">
        <f t="shared" si="7"/>
        <v>89.07502145540063</v>
      </c>
      <c r="N57" s="51"/>
      <c r="O57" s="51">
        <f t="shared" si="5"/>
        <v>138.03380751892985</v>
      </c>
      <c r="P57" s="51"/>
    </row>
    <row r="58" spans="1:16" ht="12.75" customHeight="1">
      <c r="A58" s="56"/>
      <c r="B58" s="45" t="s">
        <v>70</v>
      </c>
      <c r="C58" s="56"/>
      <c r="D58" s="55"/>
      <c r="E58" s="46">
        <f t="shared" si="4"/>
        <v>1177000</v>
      </c>
      <c r="F58" s="47"/>
      <c r="G58" s="48">
        <v>553000</v>
      </c>
      <c r="H58" s="48"/>
      <c r="I58" s="48">
        <v>624000</v>
      </c>
      <c r="J58" s="48"/>
      <c r="K58" s="49">
        <f t="shared" si="6"/>
        <v>-10480</v>
      </c>
      <c r="L58" s="49"/>
      <c r="M58" s="51">
        <v>88.8</v>
      </c>
      <c r="N58" s="51"/>
      <c r="O58" s="51">
        <f t="shared" si="5"/>
        <v>136.815602325749</v>
      </c>
      <c r="P58" s="51"/>
    </row>
    <row r="59" spans="1:16" ht="12.75" customHeight="1">
      <c r="A59" s="56"/>
      <c r="B59" s="45" t="s">
        <v>71</v>
      </c>
      <c r="C59" s="56"/>
      <c r="D59" s="5"/>
      <c r="E59" s="46">
        <v>1173000</v>
      </c>
      <c r="F59" s="47"/>
      <c r="G59" s="48">
        <v>550000</v>
      </c>
      <c r="H59" s="48"/>
      <c r="I59" s="48">
        <v>622000</v>
      </c>
      <c r="J59" s="48"/>
      <c r="K59" s="59" t="s">
        <v>72</v>
      </c>
      <c r="L59" s="49"/>
      <c r="M59" s="51">
        <f t="shared" si="7"/>
        <v>88.42443729903538</v>
      </c>
      <c r="N59" s="51"/>
      <c r="O59" s="51">
        <v>136.4</v>
      </c>
      <c r="P59" s="51"/>
    </row>
    <row r="60" spans="1:16" s="81" customFormat="1" ht="12.75" customHeight="1">
      <c r="A60" s="72"/>
      <c r="B60" s="73" t="s">
        <v>73</v>
      </c>
      <c r="C60" s="72"/>
      <c r="D60" s="74"/>
      <c r="E60" s="75">
        <f t="shared" si="4"/>
        <v>1167000</v>
      </c>
      <c r="F60" s="76"/>
      <c r="G60" s="77">
        <v>547000</v>
      </c>
      <c r="H60" s="77"/>
      <c r="I60" s="77">
        <v>620000</v>
      </c>
      <c r="J60" s="77"/>
      <c r="K60" s="78" t="s">
        <v>61</v>
      </c>
      <c r="L60" s="79"/>
      <c r="M60" s="80">
        <v>88.3</v>
      </c>
      <c r="N60" s="80"/>
      <c r="O60" s="80">
        <f t="shared" si="5"/>
        <v>135.6531927902711</v>
      </c>
      <c r="P60" s="80"/>
    </row>
    <row r="61" spans="1:16" ht="6" customHeight="1">
      <c r="A61" s="82"/>
      <c r="B61" s="82"/>
      <c r="C61" s="82"/>
      <c r="D61" s="83"/>
      <c r="E61" s="84"/>
      <c r="F61" s="84"/>
      <c r="G61" s="85"/>
      <c r="H61" s="85"/>
      <c r="I61" s="85"/>
      <c r="J61" s="85"/>
      <c r="K61" s="84"/>
      <c r="L61" s="84"/>
      <c r="M61" s="86"/>
      <c r="N61" s="86"/>
      <c r="O61" s="86"/>
      <c r="P61" s="71"/>
    </row>
    <row r="62" ht="12.75" customHeight="1">
      <c r="A62" s="7" t="s">
        <v>74</v>
      </c>
    </row>
    <row r="63" ht="12.75" customHeight="1">
      <c r="A63" s="7" t="s">
        <v>75</v>
      </c>
    </row>
    <row r="64" ht="12.75" customHeight="1">
      <c r="A64" s="7" t="s">
        <v>76</v>
      </c>
    </row>
  </sheetData>
  <sheetProtection/>
  <mergeCells count="24">
    <mergeCell ref="A35:A36"/>
    <mergeCell ref="B35:B36"/>
    <mergeCell ref="C35:D36"/>
    <mergeCell ref="A37:A38"/>
    <mergeCell ref="B37:B38"/>
    <mergeCell ref="C37:D38"/>
    <mergeCell ref="G6:H7"/>
    <mergeCell ref="I6:J7"/>
    <mergeCell ref="M6:N7"/>
    <mergeCell ref="O6:P7"/>
    <mergeCell ref="A8:D8"/>
    <mergeCell ref="A33:A34"/>
    <mergeCell ref="B33:B34"/>
    <mergeCell ref="C33:D34"/>
    <mergeCell ref="A1:P1"/>
    <mergeCell ref="A2:P2"/>
    <mergeCell ref="O3:P3"/>
    <mergeCell ref="A4:D7"/>
    <mergeCell ref="E4:J5"/>
    <mergeCell ref="K4:L7"/>
    <mergeCell ref="M4:N5"/>
    <mergeCell ref="O4:P5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2009-05-19T02:32:04Z</dcterms:created>
  <dcterms:modified xsi:type="dcterms:W3CDTF">2009-05-19T02:32:11Z</dcterms:modified>
  <cp:category/>
  <cp:version/>
  <cp:contentType/>
  <cp:contentStatus/>
</cp:coreProperties>
</file>