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1" sheetId="1" r:id="rId1"/>
  </sheets>
  <externalReferences>
    <externalReference r:id="rId4"/>
  </externalReferences>
  <definedNames>
    <definedName name="_5６農家人口" localSheetId="0">'41'!$B$1:$I$84</definedName>
    <definedName name="_59．経営耕地面積">'41'!$B$1:$K$84</definedName>
    <definedName name="_Regression_Int" localSheetId="0" hidden="1">1</definedName>
    <definedName name="_xlnm.Print_Area" localSheetId="0">'41'!$B$1:$K$84</definedName>
    <definedName name="Print_Area_MI" localSheetId="0">'41'!$B$1:$L$46</definedName>
  </definedNames>
  <calcPr fullCalcOnLoad="1"/>
</workbook>
</file>

<file path=xl/sharedStrings.xml><?xml version="1.0" encoding="utf-8"?>
<sst xmlns="http://schemas.openxmlformats.org/spreadsheetml/2006/main" count="111" uniqueCount="92">
  <si>
    <t>41．土  地  利  用  別  経  営  耕  地  面  積</t>
  </si>
  <si>
    <t xml:space="preserve">   (単位  アール)</t>
  </si>
  <si>
    <t xml:space="preserve">   各年1月１日</t>
  </si>
  <si>
    <t>年次および</t>
  </si>
  <si>
    <t>総　　数</t>
  </si>
  <si>
    <t>田</t>
  </si>
  <si>
    <t>畑</t>
  </si>
  <si>
    <t>　　　樹　　　 園　　　 地</t>
  </si>
  <si>
    <t>市  町  村</t>
  </si>
  <si>
    <t>総   数</t>
  </si>
  <si>
    <t>一 毛 田</t>
  </si>
  <si>
    <t>二 毛 田</t>
  </si>
  <si>
    <t>その他</t>
  </si>
  <si>
    <t>果 樹 園</t>
  </si>
  <si>
    <t>そ の 他</t>
  </si>
  <si>
    <t>昭和41年</t>
  </si>
  <si>
    <t xml:space="preserve"> 42</t>
  </si>
  <si>
    <t xml:space="preserve"> 43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</si>
  <si>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</si>
  <si>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</si>
  <si>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</si>
  <si>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</si>
  <si>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</si>
  <si>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</si>
  <si>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</si>
  <si>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</si>
  <si>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</si>
  <si>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-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</si>
  <si>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</si>
  <si>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</si>
  <si>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</si>
  <si>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</si>
  <si>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</si>
  <si>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</si>
  <si>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</si>
  <si>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</si>
  <si>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</si>
  <si>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</si>
  <si>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</si>
  <si>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</si>
  <si>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</si>
  <si>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</si>
  <si>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</si>
  <si>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</si>
  <si>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</si>
  <si>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</si>
  <si>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</si>
  <si>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挟間町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</si>
  <si>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</si>
  <si>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</si>
  <si>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</si>
  <si>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</si>
  <si>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</si>
  <si>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</si>
  <si>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</si>
  <si>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</si>
  <si>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</si>
  <si>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</si>
  <si>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</si>
  <si>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</si>
  <si>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</si>
  <si>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</si>
  <si>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</si>
  <si>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</si>
  <si>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</si>
  <si>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</si>
  <si>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</si>
  <si>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</si>
  <si>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</si>
  <si>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</si>
  <si>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</si>
  <si>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</si>
  <si>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</si>
  <si>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</si>
  <si>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</si>
  <si>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</si>
  <si>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</si>
  <si>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</si>
  <si>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</si>
  <si>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</si>
  <si>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</si>
  <si>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大山村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</si>
  <si>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</si>
  <si>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</si>
  <si>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</si>
  <si>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</si>
  <si>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</si>
  <si>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</si>
  <si>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</si>
  <si>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</si>
  <si>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</si>
  <si>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>資料：県統計調査課「大分県農林水産業基本調査」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</si>
</sst>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#,##0;[Red]#,##0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" vertical="center"/>
      <protection locked="0"/>
    </xf>
    <xf numFmtId="41" fontId="18" fillId="0" borderId="0" xfId="0" applyNumberFormat="1" applyFont="1" applyFill="1" applyAlignment="1">
      <alignment horizontal="left" vertical="center"/>
    </xf>
    <xf numFmtId="176" fontId="21" fillId="0" borderId="0" xfId="0" applyNumberFormat="1" applyFont="1" applyFill="1" applyBorder="1" applyAlignment="1" applyProtection="1">
      <alignment horizontal="left" vertical="center"/>
      <protection locked="0"/>
    </xf>
    <xf numFmtId="41" fontId="21" fillId="0" borderId="10" xfId="0" applyNumberFormat="1" applyFont="1" applyFill="1" applyBorder="1" applyAlignment="1" applyProtection="1">
      <alignment vertical="center"/>
      <protection locked="0"/>
    </xf>
    <xf numFmtId="41" fontId="21" fillId="0" borderId="10" xfId="0" applyNumberFormat="1" applyFont="1" applyFill="1" applyBorder="1" applyAlignment="1" applyProtection="1">
      <alignment horizontal="left" vertical="center"/>
      <protection locked="0"/>
    </xf>
    <xf numFmtId="41" fontId="21" fillId="0" borderId="10" xfId="0" applyNumberFormat="1" applyFont="1" applyFill="1" applyBorder="1" applyAlignment="1" applyProtection="1">
      <alignment horizontal="right" vertical="center"/>
      <protection locked="0"/>
    </xf>
    <xf numFmtId="41" fontId="21" fillId="0" borderId="0" xfId="0" applyNumberFormat="1" applyFont="1" applyFill="1" applyBorder="1" applyAlignment="1">
      <alignment vertical="center"/>
    </xf>
    <xf numFmtId="41" fontId="21" fillId="0" borderId="0" xfId="0" applyNumberFormat="1" applyFont="1" applyFill="1" applyAlignment="1">
      <alignment vertical="center"/>
    </xf>
    <xf numFmtId="176" fontId="21" fillId="0" borderId="11" xfId="0" applyNumberFormat="1" applyFont="1" applyFill="1" applyBorder="1" applyAlignment="1" applyProtection="1">
      <alignment horizontal="distributed" vertical="center"/>
      <protection locked="0"/>
    </xf>
    <xf numFmtId="176" fontId="21" fillId="0" borderId="12" xfId="0" applyNumberFormat="1" applyFont="1" applyFill="1" applyBorder="1" applyAlignment="1" applyProtection="1">
      <alignment horizontal="distributed" vertical="center"/>
      <protection locked="0"/>
    </xf>
    <xf numFmtId="41" fontId="21" fillId="0" borderId="13" xfId="0" applyNumberFormat="1" applyFont="1" applyFill="1" applyBorder="1" applyAlignment="1" applyProtection="1">
      <alignment horizontal="center" vertical="center"/>
      <protection locked="0"/>
    </xf>
    <xf numFmtId="41" fontId="21" fillId="0" borderId="14" xfId="0" applyNumberFormat="1" applyFont="1" applyFill="1" applyBorder="1" applyAlignment="1" applyProtection="1">
      <alignment horizontal="center" vertical="center"/>
      <protection locked="0"/>
    </xf>
    <xf numFmtId="41" fontId="21" fillId="0" borderId="15" xfId="0" applyNumberFormat="1" applyFont="1" applyFill="1" applyBorder="1" applyAlignment="1" applyProtection="1">
      <alignment horizontal="center" vertical="center"/>
      <protection locked="0"/>
    </xf>
    <xf numFmtId="41" fontId="21" fillId="0" borderId="16" xfId="0" applyNumberFormat="1" applyFont="1" applyFill="1" applyBorder="1" applyAlignment="1" applyProtection="1">
      <alignment horizontal="center" vertical="center"/>
      <protection locked="0"/>
    </xf>
    <xf numFmtId="0" fontId="21" fillId="0" borderId="14" xfId="0" applyNumberFormat="1" applyFont="1" applyFill="1" applyBorder="1" applyAlignment="1" applyProtection="1">
      <alignment vertical="center"/>
      <protection locked="0"/>
    </xf>
    <xf numFmtId="0" fontId="21" fillId="0" borderId="15" xfId="0" applyNumberFormat="1" applyFont="1" applyFill="1" applyBorder="1" applyAlignment="1" applyProtection="1">
      <alignment vertical="center"/>
      <protection locked="0"/>
    </xf>
    <xf numFmtId="176" fontId="21" fillId="0" borderId="17" xfId="0" applyNumberFormat="1" applyFont="1" applyFill="1" applyBorder="1" applyAlignment="1" applyProtection="1">
      <alignment horizontal="distributed" vertical="center"/>
      <protection locked="0"/>
    </xf>
    <xf numFmtId="176" fontId="21" fillId="0" borderId="18" xfId="0" applyNumberFormat="1" applyFont="1" applyFill="1" applyBorder="1" applyAlignment="1" applyProtection="1">
      <alignment horizontal="distributed" vertical="center"/>
      <protection locked="0"/>
    </xf>
    <xf numFmtId="41" fontId="21" fillId="0" borderId="19" xfId="0" applyNumberFormat="1" applyFont="1" applyFill="1" applyBorder="1" applyAlignment="1" applyProtection="1">
      <alignment horizontal="center" vertical="center"/>
      <protection locked="0"/>
    </xf>
    <xf numFmtId="41" fontId="21" fillId="0" borderId="20" xfId="0" applyNumberFormat="1" applyFont="1" applyFill="1" applyBorder="1" applyAlignment="1" applyProtection="1">
      <alignment horizontal="center" vertical="center"/>
      <protection locked="0"/>
    </xf>
    <xf numFmtId="41" fontId="21" fillId="0" borderId="21" xfId="0" applyNumberFormat="1" applyFont="1" applyFill="1" applyBorder="1" applyAlignment="1" applyProtection="1">
      <alignment horizontal="center" vertical="center"/>
      <protection locked="0"/>
    </xf>
    <xf numFmtId="177" fontId="21" fillId="0" borderId="22" xfId="0" applyNumberFormat="1" applyFont="1" applyFill="1" applyBorder="1" applyAlignment="1">
      <alignment vertical="center"/>
    </xf>
    <xf numFmtId="177" fontId="21" fillId="0" borderId="23" xfId="0" applyNumberFormat="1" applyFont="1" applyFill="1" applyBorder="1" applyAlignment="1">
      <alignment vertical="center"/>
    </xf>
    <xf numFmtId="41" fontId="21" fillId="0" borderId="24" xfId="0" applyNumberFormat="1" applyFont="1" applyFill="1" applyBorder="1" applyAlignment="1" applyProtection="1">
      <alignment vertical="center"/>
      <protection locked="0"/>
    </xf>
    <xf numFmtId="41" fontId="21" fillId="0" borderId="0" xfId="0" applyNumberFormat="1" applyFont="1" applyFill="1" applyBorder="1" applyAlignment="1" applyProtection="1">
      <alignment vertical="center"/>
      <protection locked="0"/>
    </xf>
    <xf numFmtId="41" fontId="21" fillId="0" borderId="0" xfId="0" applyNumberFormat="1" applyFont="1" applyFill="1" applyBorder="1" applyAlignment="1" applyProtection="1">
      <alignment horizontal="right" vertical="center"/>
      <protection locked="0"/>
    </xf>
    <xf numFmtId="41" fontId="21" fillId="0" borderId="0" xfId="0" applyNumberFormat="1" applyFont="1" applyFill="1" applyAlignment="1" applyProtection="1">
      <alignment vertical="center"/>
      <protection locked="0"/>
    </xf>
    <xf numFmtId="0" fontId="21" fillId="0" borderId="0" xfId="0" applyNumberFormat="1" applyFont="1" applyFill="1" applyBorder="1" applyAlignment="1" applyProtection="1" quotePrefix="1">
      <alignment horizontal="distributed" vertical="center"/>
      <protection locked="0"/>
    </xf>
    <xf numFmtId="0" fontId="21" fillId="0" borderId="25" xfId="0" applyNumberFormat="1" applyFont="1" applyFill="1" applyBorder="1" applyAlignment="1" applyProtection="1" quotePrefix="1">
      <alignment horizontal="distributed" vertical="center"/>
      <protection locked="0"/>
    </xf>
    <xf numFmtId="3" fontId="21" fillId="0" borderId="24" xfId="0" applyNumberFormat="1" applyFont="1" applyFill="1" applyBorder="1" applyAlignment="1" applyProtection="1">
      <alignment vertical="center"/>
      <protection locked="0"/>
    </xf>
    <xf numFmtId="3" fontId="21" fillId="0" borderId="0" xfId="0" applyNumberFormat="1" applyFont="1" applyFill="1" applyBorder="1" applyAlignment="1" applyProtection="1">
      <alignment vertical="center"/>
      <protection locked="0"/>
    </xf>
    <xf numFmtId="3" fontId="21" fillId="0" borderId="0" xfId="0" applyNumberFormat="1" applyFont="1" applyFill="1" applyBorder="1" applyAlignment="1" applyProtection="1">
      <alignment horizontal="right" vertical="center"/>
      <protection locked="0"/>
    </xf>
    <xf numFmtId="3" fontId="21" fillId="0" borderId="0" xfId="0" applyNumberFormat="1" applyFont="1" applyFill="1" applyAlignment="1" applyProtection="1">
      <alignment vertical="center"/>
      <protection locked="0"/>
    </xf>
    <xf numFmtId="177" fontId="21" fillId="0" borderId="0" xfId="0" applyNumberFormat="1" applyFont="1" applyFill="1" applyBorder="1" applyAlignment="1" applyProtection="1">
      <alignment vertical="center"/>
      <protection/>
    </xf>
    <xf numFmtId="177" fontId="21" fillId="0" borderId="25" xfId="0" applyNumberFormat="1" applyFont="1" applyFill="1" applyBorder="1" applyAlignment="1" applyProtection="1" quotePrefix="1">
      <alignment horizontal="center" vertical="center"/>
      <protection locked="0"/>
    </xf>
    <xf numFmtId="3" fontId="21" fillId="0" borderId="24" xfId="0" applyNumberFormat="1" applyFont="1" applyFill="1" applyBorder="1" applyAlignment="1" applyProtection="1">
      <alignment vertical="center"/>
      <protection/>
    </xf>
    <xf numFmtId="177" fontId="21" fillId="0" borderId="25" xfId="0" applyNumberFormat="1" applyFont="1" applyFill="1" applyBorder="1" applyAlignment="1" applyProtection="1">
      <alignment horizontal="center" vertical="center"/>
      <protection locked="0"/>
    </xf>
    <xf numFmtId="177" fontId="22" fillId="0" borderId="0" xfId="0" applyNumberFormat="1" applyFont="1" applyFill="1" applyBorder="1" applyAlignment="1" applyProtection="1">
      <alignment vertical="center"/>
      <protection/>
    </xf>
    <xf numFmtId="177" fontId="22" fillId="0" borderId="25" xfId="0" applyNumberFormat="1" applyFont="1" applyFill="1" applyBorder="1" applyAlignment="1" applyProtection="1" quotePrefix="1">
      <alignment horizontal="center" vertical="center"/>
      <protection locked="0"/>
    </xf>
    <xf numFmtId="3" fontId="22" fillId="0" borderId="24" xfId="0" applyNumberFormat="1" applyFont="1" applyFill="1" applyBorder="1" applyAlignment="1" applyProtection="1">
      <alignment vertical="center"/>
      <protection/>
    </xf>
    <xf numFmtId="3" fontId="22" fillId="0" borderId="0" xfId="0" applyNumberFormat="1" applyFont="1" applyFill="1" applyBorder="1" applyAlignment="1" applyProtection="1">
      <alignment vertical="center"/>
      <protection/>
    </xf>
    <xf numFmtId="3" fontId="22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Alignment="1">
      <alignment vertical="center"/>
    </xf>
    <xf numFmtId="41" fontId="22" fillId="0" borderId="0" xfId="0" applyNumberFormat="1" applyFont="1" applyFill="1" applyAlignment="1">
      <alignment vertical="center"/>
    </xf>
    <xf numFmtId="177" fontId="21" fillId="0" borderId="0" xfId="0" applyNumberFormat="1" applyFont="1" applyFill="1" applyBorder="1" applyAlignment="1">
      <alignment vertical="center"/>
    </xf>
    <xf numFmtId="177" fontId="21" fillId="0" borderId="25" xfId="0" applyNumberFormat="1" applyFont="1" applyFill="1" applyBorder="1" applyAlignment="1">
      <alignment vertical="center"/>
    </xf>
    <xf numFmtId="3" fontId="21" fillId="0" borderId="0" xfId="0" applyNumberFormat="1" applyFont="1" applyFill="1" applyBorder="1" applyAlignment="1" applyProtection="1">
      <alignment vertical="center"/>
      <protection/>
    </xf>
    <xf numFmtId="3" fontId="21" fillId="0" borderId="0" xfId="0" applyNumberFormat="1" applyFont="1" applyFill="1" applyBorder="1" applyAlignment="1">
      <alignment vertical="center"/>
    </xf>
    <xf numFmtId="3" fontId="21" fillId="0" borderId="0" xfId="0" applyNumberFormat="1" applyFont="1" applyFill="1" applyAlignment="1">
      <alignment vertical="center"/>
    </xf>
    <xf numFmtId="0" fontId="22" fillId="0" borderId="0" xfId="0" applyNumberFormat="1" applyFont="1" applyFill="1" applyBorder="1" applyAlignment="1" applyProtection="1">
      <alignment horizontal="distributed" vertical="center"/>
      <protection locked="0"/>
    </xf>
    <xf numFmtId="0" fontId="22" fillId="0" borderId="25" xfId="0" applyNumberFormat="1" applyFont="1" applyFill="1" applyBorder="1" applyAlignment="1" applyProtection="1">
      <alignment horizontal="distributed" vertical="center"/>
      <protection locked="0"/>
    </xf>
    <xf numFmtId="3" fontId="22" fillId="0" borderId="24" xfId="0" applyNumberFormat="1" applyFont="1" applyFill="1" applyBorder="1" applyAlignment="1" applyProtection="1">
      <alignment vertical="center"/>
      <protection locked="0"/>
    </xf>
    <xf numFmtId="3" fontId="22" fillId="0" borderId="0" xfId="0" applyNumberFormat="1" applyFont="1" applyFill="1" applyBorder="1" applyAlignment="1" applyProtection="1">
      <alignment vertical="center"/>
      <protection locked="0"/>
    </xf>
    <xf numFmtId="3" fontId="22" fillId="0" borderId="0" xfId="0" applyNumberFormat="1" applyFont="1" applyFill="1" applyAlignment="1" applyProtection="1">
      <alignment vertical="center"/>
      <protection locked="0"/>
    </xf>
    <xf numFmtId="177" fontId="21" fillId="0" borderId="0" xfId="0" applyNumberFormat="1" applyFont="1" applyFill="1" applyBorder="1" applyAlignment="1" applyProtection="1">
      <alignment horizontal="distributed" vertical="center"/>
      <protection/>
    </xf>
    <xf numFmtId="0" fontId="21" fillId="0" borderId="25" xfId="0" applyNumberFormat="1" applyFont="1" applyFill="1" applyBorder="1" applyAlignment="1" applyProtection="1">
      <alignment horizontal="distributed" vertical="center"/>
      <protection locked="0"/>
    </xf>
    <xf numFmtId="0" fontId="21" fillId="0" borderId="0" xfId="0" applyNumberFormat="1" applyFont="1" applyFill="1" applyBorder="1" applyAlignment="1" applyProtection="1">
      <alignment horizontal="distributed" vertical="center"/>
      <protection locked="0"/>
    </xf>
    <xf numFmtId="0" fontId="21" fillId="0" borderId="25" xfId="0" applyNumberFormat="1" applyFont="1" applyFill="1" applyBorder="1" applyAlignment="1" applyProtection="1">
      <alignment horizontal="distributed" vertical="center"/>
      <protection locked="0"/>
    </xf>
    <xf numFmtId="41" fontId="22" fillId="0" borderId="0" xfId="0" applyNumberFormat="1" applyFont="1" applyFill="1" applyBorder="1" applyAlignment="1">
      <alignment vertical="center"/>
    </xf>
    <xf numFmtId="3" fontId="21" fillId="0" borderId="24" xfId="0" applyNumberFormat="1" applyFont="1" applyFill="1" applyBorder="1" applyAlignment="1">
      <alignment vertical="center"/>
    </xf>
    <xf numFmtId="177" fontId="21" fillId="0" borderId="17" xfId="0" applyNumberFormat="1" applyFont="1" applyFill="1" applyBorder="1" applyAlignment="1" applyProtection="1">
      <alignment vertical="center"/>
      <protection/>
    </xf>
    <xf numFmtId="0" fontId="21" fillId="0" borderId="18" xfId="0" applyNumberFormat="1" applyFont="1" applyFill="1" applyBorder="1" applyAlignment="1" applyProtection="1">
      <alignment horizontal="distributed" vertical="center"/>
      <protection locked="0"/>
    </xf>
    <xf numFmtId="41" fontId="21" fillId="0" borderId="26" xfId="0" applyNumberFormat="1" applyFont="1" applyFill="1" applyBorder="1" applyAlignment="1">
      <alignment vertical="center"/>
    </xf>
    <xf numFmtId="41" fontId="21" fillId="0" borderId="17" xfId="0" applyNumberFormat="1" applyFont="1" applyFill="1" applyBorder="1" applyAlignment="1">
      <alignment vertical="center"/>
    </xf>
    <xf numFmtId="177" fontId="21" fillId="0" borderId="0" xfId="0" applyNumberFormat="1" applyFont="1" applyFill="1" applyBorder="1" applyAlignment="1" applyProtection="1">
      <alignment vertical="center"/>
      <protection locked="0"/>
    </xf>
    <xf numFmtId="177" fontId="21" fillId="0" borderId="0" xfId="0" applyNumberFormat="1" applyFont="1" applyFill="1" applyAlignment="1" applyProtection="1">
      <alignment vertical="center"/>
      <protection locked="0"/>
    </xf>
    <xf numFmtId="176" fontId="21" fillId="0" borderId="0" xfId="0" applyNumberFormat="1" applyFont="1" applyFill="1" applyBorder="1" applyAlignment="1">
      <alignment vertical="center"/>
    </xf>
    <xf numFmtId="176" fontId="21" fillId="0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904875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" name="AutoShape 2"/>
        <xdr:cNvSpPr>
          <a:spLocks/>
        </xdr:cNvSpPr>
      </xdr:nvSpPr>
      <xdr:spPr>
        <a:xfrm rot="5400000">
          <a:off x="3981450" y="762000"/>
          <a:ext cx="1752600" cy="0"/>
        </a:xfrm>
        <a:prstGeom prst="rightBrace">
          <a:avLst>
            <a:gd name="adj1" fmla="val -50000"/>
            <a:gd name="adj2" fmla="val -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04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149"/>
  <sheetViews>
    <sheetView showGridLines="0" tabSelected="1" zoomScalePageLayoutView="0" workbookViewId="0" topLeftCell="A1">
      <selection activeCell="A1" sqref="A1:K1"/>
    </sheetView>
  </sheetViews>
  <sheetFormatPr defaultColWidth="10.66015625" defaultRowHeight="12" customHeight="1"/>
  <cols>
    <col min="1" max="1" width="2.08203125" style="8" customWidth="1"/>
    <col min="2" max="2" width="8.58203125" style="68" customWidth="1"/>
    <col min="3" max="3" width="8.16015625" style="8" customWidth="1"/>
    <col min="4" max="6" width="8.08203125" style="8" customWidth="1"/>
    <col min="7" max="7" width="7.08203125" style="8" customWidth="1"/>
    <col min="8" max="8" width="9.08203125" style="8" customWidth="1"/>
    <col min="9" max="11" width="8.08203125" style="8" customWidth="1"/>
    <col min="12" max="12" width="8.66015625" style="8" customWidth="1"/>
    <col min="13" max="16384" width="10.66015625" style="8" customWidth="1"/>
  </cols>
  <sheetData>
    <row r="1" spans="1:11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ht="12" customHeight="1" thickBot="1">
      <c r="A2" s="3" t="s">
        <v>1</v>
      </c>
      <c r="B2" s="3"/>
      <c r="C2" s="4"/>
      <c r="D2" s="4"/>
      <c r="E2" s="4"/>
      <c r="F2" s="4"/>
      <c r="G2" s="4"/>
      <c r="H2" s="4"/>
      <c r="I2" s="4"/>
      <c r="J2" s="5" t="s">
        <v>2</v>
      </c>
      <c r="K2" s="6"/>
      <c r="L2" s="7"/>
      <c r="M2" s="7"/>
      <c r="N2" s="7"/>
    </row>
    <row r="3" spans="1:11" ht="15" customHeight="1" thickTop="1">
      <c r="A3" s="9" t="s">
        <v>3</v>
      </c>
      <c r="B3" s="10"/>
      <c r="C3" s="11" t="s">
        <v>4</v>
      </c>
      <c r="D3" s="12" t="s">
        <v>5</v>
      </c>
      <c r="E3" s="13"/>
      <c r="F3" s="13"/>
      <c r="G3" s="14"/>
      <c r="H3" s="11" t="s">
        <v>6</v>
      </c>
      <c r="I3" s="15" t="s">
        <v>7</v>
      </c>
      <c r="J3" s="16"/>
      <c r="K3" s="16"/>
    </row>
    <row r="4" spans="1:11" ht="15" customHeight="1">
      <c r="A4" s="17" t="s">
        <v>8</v>
      </c>
      <c r="B4" s="18"/>
      <c r="C4" s="19"/>
      <c r="D4" s="20" t="s">
        <v>9</v>
      </c>
      <c r="E4" s="20" t="s">
        <v>10</v>
      </c>
      <c r="F4" s="20" t="s">
        <v>11</v>
      </c>
      <c r="G4" s="20" t="s">
        <v>12</v>
      </c>
      <c r="H4" s="19"/>
      <c r="I4" s="20" t="s">
        <v>9</v>
      </c>
      <c r="J4" s="20" t="s">
        <v>13</v>
      </c>
      <c r="K4" s="21" t="s">
        <v>14</v>
      </c>
    </row>
    <row r="5" spans="1:11" ht="6" customHeight="1">
      <c r="A5" s="22"/>
      <c r="B5" s="23"/>
      <c r="C5" s="24"/>
      <c r="D5" s="25"/>
      <c r="E5" s="25"/>
      <c r="F5" s="25"/>
      <c r="G5" s="26"/>
      <c r="H5" s="27"/>
      <c r="I5" s="27"/>
      <c r="J5" s="27"/>
      <c r="K5" s="27"/>
    </row>
    <row r="6" spans="1:11" ht="12" customHeight="1">
      <c r="A6" s="28" t="s">
        <v>15</v>
      </c>
      <c r="B6" s="29"/>
      <c r="C6" s="30">
        <v>8404302</v>
      </c>
      <c r="D6" s="31">
        <v>5220358</v>
      </c>
      <c r="E6" s="31">
        <v>2707051</v>
      </c>
      <c r="F6" s="31">
        <v>2421554</v>
      </c>
      <c r="G6" s="32">
        <v>91753</v>
      </c>
      <c r="H6" s="33">
        <v>2123915</v>
      </c>
      <c r="I6" s="33">
        <v>1060029</v>
      </c>
      <c r="J6" s="33">
        <v>870436</v>
      </c>
      <c r="K6" s="33">
        <v>189593</v>
      </c>
    </row>
    <row r="7" spans="1:11" ht="12" customHeight="1">
      <c r="A7" s="34"/>
      <c r="B7" s="35" t="s">
        <v>16</v>
      </c>
      <c r="C7" s="36">
        <v>8483517</v>
      </c>
      <c r="D7" s="31">
        <v>5208925</v>
      </c>
      <c r="E7" s="31">
        <v>2661723</v>
      </c>
      <c r="F7" s="31">
        <v>2451531</v>
      </c>
      <c r="G7" s="31">
        <v>95671</v>
      </c>
      <c r="H7" s="33">
        <v>2084509</v>
      </c>
      <c r="I7" s="33">
        <v>1190083</v>
      </c>
      <c r="J7" s="33">
        <v>997227</v>
      </c>
      <c r="K7" s="33">
        <v>192856</v>
      </c>
    </row>
    <row r="8" spans="1:11" ht="12" customHeight="1">
      <c r="A8" s="34"/>
      <c r="B8" s="37"/>
      <c r="C8" s="30"/>
      <c r="D8" s="31"/>
      <c r="E8" s="31"/>
      <c r="F8" s="31"/>
      <c r="G8" s="31"/>
      <c r="H8" s="33"/>
      <c r="I8" s="33"/>
      <c r="J8" s="33"/>
      <c r="K8" s="33"/>
    </row>
    <row r="9" spans="1:11" s="44" customFormat="1" ht="12" customHeight="1">
      <c r="A9" s="38"/>
      <c r="B9" s="39" t="s">
        <v>17</v>
      </c>
      <c r="C9" s="40">
        <v>8688391</v>
      </c>
      <c r="D9" s="41">
        <v>5266722</v>
      </c>
      <c r="E9" s="41">
        <v>2749712</v>
      </c>
      <c r="F9" s="41">
        <v>2421607</v>
      </c>
      <c r="G9" s="42">
        <v>95403</v>
      </c>
      <c r="H9" s="43">
        <v>2087835</v>
      </c>
      <c r="I9" s="43">
        <v>1333834</v>
      </c>
      <c r="J9" s="43">
        <v>1111484</v>
      </c>
      <c r="K9" s="43">
        <v>222350</v>
      </c>
    </row>
    <row r="10" spans="1:11" s="44" customFormat="1" ht="12" customHeight="1">
      <c r="A10" s="45"/>
      <c r="B10" s="46"/>
      <c r="C10" s="36"/>
      <c r="D10" s="47"/>
      <c r="E10" s="47"/>
      <c r="F10" s="47"/>
      <c r="G10" s="48"/>
      <c r="H10" s="49"/>
      <c r="I10" s="49"/>
      <c r="J10" s="49"/>
      <c r="K10" s="49"/>
    </row>
    <row r="11" spans="1:11" s="44" customFormat="1" ht="12" customHeight="1">
      <c r="A11" s="50" t="s">
        <v>18</v>
      </c>
      <c r="B11" s="51"/>
      <c r="C11" s="52">
        <f>SUM(D11+H11+I11)</f>
        <v>3685381</v>
      </c>
      <c r="D11" s="53">
        <f>SUM(E11:G11)</f>
        <v>2218367</v>
      </c>
      <c r="E11" s="53">
        <v>1030316</v>
      </c>
      <c r="F11" s="53">
        <v>1153887</v>
      </c>
      <c r="G11" s="53">
        <v>34164</v>
      </c>
      <c r="H11" s="54">
        <v>811612</v>
      </c>
      <c r="I11" s="54">
        <f>SUM(J11:K11)</f>
        <v>655402</v>
      </c>
      <c r="J11" s="54">
        <v>573165</v>
      </c>
      <c r="K11" s="54">
        <v>82237</v>
      </c>
    </row>
    <row r="12" spans="1:11" s="44" customFormat="1" ht="12" customHeight="1">
      <c r="A12" s="55"/>
      <c r="B12" s="56"/>
      <c r="C12" s="52"/>
      <c r="D12" s="53"/>
      <c r="E12" s="53"/>
      <c r="F12" s="53"/>
      <c r="G12" s="53"/>
      <c r="H12" s="54"/>
      <c r="I12" s="54"/>
      <c r="J12" s="54"/>
      <c r="K12" s="54"/>
    </row>
    <row r="13" spans="1:11" s="44" customFormat="1" ht="12" customHeight="1">
      <c r="A13" s="50" t="s">
        <v>19</v>
      </c>
      <c r="B13" s="51"/>
      <c r="C13" s="52">
        <f>SUM(D13+H13+I13)</f>
        <v>5003010</v>
      </c>
      <c r="D13" s="53">
        <f>SUM(E13:G13)</f>
        <v>3048355</v>
      </c>
      <c r="E13" s="53">
        <v>1719396</v>
      </c>
      <c r="F13" s="53">
        <v>1267720</v>
      </c>
      <c r="G13" s="53">
        <v>61239</v>
      </c>
      <c r="H13" s="54">
        <v>1276223</v>
      </c>
      <c r="I13" s="54">
        <f>SUM(J13:K13)</f>
        <v>678432</v>
      </c>
      <c r="J13" s="54">
        <v>538319</v>
      </c>
      <c r="K13" s="54">
        <v>140113</v>
      </c>
    </row>
    <row r="14" spans="1:11" ht="12" customHeight="1">
      <c r="A14" s="34"/>
      <c r="B14" s="56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" customHeight="1">
      <c r="A15" s="57" t="s">
        <v>20</v>
      </c>
      <c r="B15" s="58"/>
      <c r="C15" s="30">
        <f aca="true" t="shared" si="0" ref="C15:C25">SUM(D15+H15+I15)</f>
        <v>762470</v>
      </c>
      <c r="D15" s="31">
        <f aca="true" t="shared" si="1" ref="D15:D25">SUM(E15:G15)</f>
        <v>464638</v>
      </c>
      <c r="E15" s="31">
        <v>104394</v>
      </c>
      <c r="F15" s="31">
        <v>352889</v>
      </c>
      <c r="G15" s="31">
        <v>7355</v>
      </c>
      <c r="H15" s="33">
        <v>197406</v>
      </c>
      <c r="I15" s="31">
        <f>SUM(J15:K15)</f>
        <v>100426</v>
      </c>
      <c r="J15" s="31">
        <v>84745</v>
      </c>
      <c r="K15" s="31">
        <v>15681</v>
      </c>
    </row>
    <row r="16" spans="1:11" ht="12" customHeight="1">
      <c r="A16" s="57" t="s">
        <v>21</v>
      </c>
      <c r="B16" s="58"/>
      <c r="C16" s="30">
        <f t="shared" si="0"/>
        <v>98105</v>
      </c>
      <c r="D16" s="31">
        <f t="shared" si="1"/>
        <v>61560</v>
      </c>
      <c r="E16" s="31">
        <v>40000</v>
      </c>
      <c r="F16" s="31">
        <v>14450</v>
      </c>
      <c r="G16" s="31">
        <v>7110</v>
      </c>
      <c r="H16" s="33">
        <v>25950</v>
      </c>
      <c r="I16" s="31">
        <f aca="true" t="shared" si="2" ref="I16:I79">SUM(J16:K16)</f>
        <v>10595</v>
      </c>
      <c r="J16" s="33">
        <v>9050</v>
      </c>
      <c r="K16" s="33">
        <v>1545</v>
      </c>
    </row>
    <row r="17" spans="1:11" ht="12" customHeight="1">
      <c r="A17" s="57" t="s">
        <v>22</v>
      </c>
      <c r="B17" s="58"/>
      <c r="C17" s="30">
        <f t="shared" si="0"/>
        <v>281146</v>
      </c>
      <c r="D17" s="31">
        <f t="shared" si="1"/>
        <v>204877</v>
      </c>
      <c r="E17" s="31">
        <v>71026</v>
      </c>
      <c r="F17" s="31">
        <v>133481</v>
      </c>
      <c r="G17" s="31">
        <v>370</v>
      </c>
      <c r="H17" s="33">
        <v>53029</v>
      </c>
      <c r="I17" s="31">
        <f t="shared" si="2"/>
        <v>23240</v>
      </c>
      <c r="J17" s="33">
        <v>21047</v>
      </c>
      <c r="K17" s="33">
        <v>2193</v>
      </c>
    </row>
    <row r="18" spans="1:11" ht="12" customHeight="1">
      <c r="A18" s="57" t="s">
        <v>23</v>
      </c>
      <c r="B18" s="58"/>
      <c r="C18" s="30">
        <f t="shared" si="0"/>
        <v>283258</v>
      </c>
      <c r="D18" s="31">
        <f t="shared" si="1"/>
        <v>174336</v>
      </c>
      <c r="E18" s="31">
        <v>59610</v>
      </c>
      <c r="F18" s="31">
        <v>113690</v>
      </c>
      <c r="G18" s="31">
        <v>1036</v>
      </c>
      <c r="H18" s="33">
        <v>62249</v>
      </c>
      <c r="I18" s="31">
        <f t="shared" si="2"/>
        <v>46673</v>
      </c>
      <c r="J18" s="33">
        <v>33740</v>
      </c>
      <c r="K18" s="33">
        <v>12933</v>
      </c>
    </row>
    <row r="19" spans="1:11" ht="12" customHeight="1">
      <c r="A19" s="57" t="s">
        <v>24</v>
      </c>
      <c r="B19" s="58"/>
      <c r="C19" s="30">
        <f t="shared" si="0"/>
        <v>192015</v>
      </c>
      <c r="D19" s="31">
        <f t="shared" si="1"/>
        <v>116955</v>
      </c>
      <c r="E19" s="31">
        <v>86588</v>
      </c>
      <c r="F19" s="31">
        <v>29735</v>
      </c>
      <c r="G19" s="31">
        <v>632</v>
      </c>
      <c r="H19" s="33">
        <v>41145</v>
      </c>
      <c r="I19" s="31">
        <f t="shared" si="2"/>
        <v>33915</v>
      </c>
      <c r="J19" s="33">
        <v>29550</v>
      </c>
      <c r="K19" s="31">
        <v>4365</v>
      </c>
    </row>
    <row r="20" spans="1:11" ht="12" customHeight="1">
      <c r="A20" s="57" t="s">
        <v>25</v>
      </c>
      <c r="B20" s="58"/>
      <c r="C20" s="30">
        <f t="shared" si="0"/>
        <v>240720</v>
      </c>
      <c r="D20" s="31">
        <f t="shared" si="1"/>
        <v>92000</v>
      </c>
      <c r="E20" s="31">
        <v>67500</v>
      </c>
      <c r="F20" s="31">
        <v>24400</v>
      </c>
      <c r="G20" s="31">
        <v>100</v>
      </c>
      <c r="H20" s="33">
        <v>63340</v>
      </c>
      <c r="I20" s="31">
        <f t="shared" si="2"/>
        <v>85380</v>
      </c>
      <c r="J20" s="33">
        <v>76690</v>
      </c>
      <c r="K20" s="33">
        <v>8690</v>
      </c>
    </row>
    <row r="21" spans="1:11" ht="12" customHeight="1">
      <c r="A21" s="57" t="s">
        <v>26</v>
      </c>
      <c r="B21" s="58"/>
      <c r="C21" s="30">
        <f t="shared" si="0"/>
        <v>122099</v>
      </c>
      <c r="D21" s="31">
        <f t="shared" si="1"/>
        <v>1289</v>
      </c>
      <c r="E21" s="31">
        <v>815</v>
      </c>
      <c r="F21" s="32" t="s">
        <v>27</v>
      </c>
      <c r="G21" s="31">
        <v>474</v>
      </c>
      <c r="H21" s="33">
        <v>24830</v>
      </c>
      <c r="I21" s="31">
        <f t="shared" si="2"/>
        <v>95980</v>
      </c>
      <c r="J21" s="33">
        <v>95530</v>
      </c>
      <c r="K21" s="33">
        <v>450</v>
      </c>
    </row>
    <row r="22" spans="1:11" ht="12" customHeight="1">
      <c r="A22" s="57" t="s">
        <v>28</v>
      </c>
      <c r="B22" s="58"/>
      <c r="C22" s="30">
        <f t="shared" si="0"/>
        <v>470522</v>
      </c>
      <c r="D22" s="31">
        <f t="shared" si="1"/>
        <v>316100</v>
      </c>
      <c r="E22" s="31">
        <v>252800</v>
      </c>
      <c r="F22" s="31">
        <v>62100</v>
      </c>
      <c r="G22" s="31">
        <v>1200</v>
      </c>
      <c r="H22" s="33">
        <v>135000</v>
      </c>
      <c r="I22" s="31">
        <f t="shared" si="2"/>
        <v>19422</v>
      </c>
      <c r="J22" s="33">
        <v>17200</v>
      </c>
      <c r="K22" s="33">
        <v>2222</v>
      </c>
    </row>
    <row r="23" spans="1:11" s="7" customFormat="1" ht="12" customHeight="1">
      <c r="A23" s="57" t="s">
        <v>29</v>
      </c>
      <c r="B23" s="58"/>
      <c r="C23" s="30">
        <f t="shared" si="0"/>
        <v>278193</v>
      </c>
      <c r="D23" s="31">
        <f t="shared" si="1"/>
        <v>164186</v>
      </c>
      <c r="E23" s="31">
        <v>76943</v>
      </c>
      <c r="F23" s="31">
        <v>86419</v>
      </c>
      <c r="G23" s="31">
        <v>824</v>
      </c>
      <c r="H23" s="31">
        <v>76082</v>
      </c>
      <c r="I23" s="31">
        <f t="shared" si="2"/>
        <v>37925</v>
      </c>
      <c r="J23" s="31">
        <v>29501</v>
      </c>
      <c r="K23" s="31">
        <v>8424</v>
      </c>
    </row>
    <row r="24" spans="1:11" ht="12" customHeight="1">
      <c r="A24" s="57" t="s">
        <v>30</v>
      </c>
      <c r="B24" s="58"/>
      <c r="C24" s="30">
        <f t="shared" si="0"/>
        <v>318951</v>
      </c>
      <c r="D24" s="31">
        <v>136801</v>
      </c>
      <c r="E24" s="47">
        <v>50200</v>
      </c>
      <c r="F24" s="47">
        <v>272240</v>
      </c>
      <c r="G24" s="48">
        <v>14361</v>
      </c>
      <c r="H24" s="49">
        <v>39780</v>
      </c>
      <c r="I24" s="31">
        <f t="shared" si="2"/>
        <v>142370</v>
      </c>
      <c r="J24" s="49">
        <v>139640</v>
      </c>
      <c r="K24" s="49">
        <v>2730</v>
      </c>
    </row>
    <row r="25" spans="1:11" s="44" customFormat="1" ht="12" customHeight="1">
      <c r="A25" s="57" t="s">
        <v>31</v>
      </c>
      <c r="B25" s="58"/>
      <c r="C25" s="30">
        <f t="shared" si="0"/>
        <v>637902</v>
      </c>
      <c r="D25" s="31">
        <f t="shared" si="1"/>
        <v>485625</v>
      </c>
      <c r="E25" s="31">
        <v>220440</v>
      </c>
      <c r="F25" s="31">
        <v>264483</v>
      </c>
      <c r="G25" s="31">
        <v>702</v>
      </c>
      <c r="H25" s="33">
        <v>92801</v>
      </c>
      <c r="I25" s="31">
        <f t="shared" si="2"/>
        <v>59476</v>
      </c>
      <c r="J25" s="33">
        <v>36472</v>
      </c>
      <c r="K25" s="33">
        <v>23004</v>
      </c>
    </row>
    <row r="26" spans="1:11" ht="12" customHeight="1">
      <c r="A26" s="55"/>
      <c r="B26" s="56"/>
      <c r="C26" s="30"/>
      <c r="D26" s="31"/>
      <c r="E26" s="31"/>
      <c r="F26" s="31"/>
      <c r="G26" s="31"/>
      <c r="H26" s="33"/>
      <c r="I26" s="31"/>
      <c r="J26" s="33"/>
      <c r="K26" s="33"/>
    </row>
    <row r="27" spans="1:11" s="59" customFormat="1" ht="12" customHeight="1">
      <c r="A27" s="50" t="s">
        <v>32</v>
      </c>
      <c r="B27" s="51"/>
      <c r="C27" s="52">
        <f>SUM(D27+H27+I27)</f>
        <v>224380</v>
      </c>
      <c r="D27" s="53">
        <f>SUM(E27:G27)</f>
        <v>108483</v>
      </c>
      <c r="E27" s="53">
        <f>SUM(E28:E30)</f>
        <v>43521</v>
      </c>
      <c r="F27" s="53">
        <f>SUM(F28:F30)</f>
        <v>61999</v>
      </c>
      <c r="G27" s="53">
        <f>SUM(G28:G30)</f>
        <v>2963</v>
      </c>
      <c r="H27" s="53">
        <f>SUM(H28:H30)</f>
        <v>83307</v>
      </c>
      <c r="I27" s="53">
        <f t="shared" si="2"/>
        <v>32590</v>
      </c>
      <c r="J27" s="53">
        <f>SUM(J28:J30)</f>
        <v>25630</v>
      </c>
      <c r="K27" s="53">
        <f>SUM(K28:K30)</f>
        <v>6960</v>
      </c>
    </row>
    <row r="28" spans="1:11" ht="12" customHeight="1">
      <c r="A28" s="34"/>
      <c r="B28" s="56" t="s">
        <v>33</v>
      </c>
      <c r="C28" s="30">
        <f>SUM(D28+H28+I28)</f>
        <v>55690</v>
      </c>
      <c r="D28" s="31">
        <f>SUM(E28:G28)</f>
        <v>44941</v>
      </c>
      <c r="E28" s="47">
        <v>17806</v>
      </c>
      <c r="F28" s="47">
        <v>24760</v>
      </c>
      <c r="G28" s="48">
        <v>2375</v>
      </c>
      <c r="H28" s="49">
        <v>9177</v>
      </c>
      <c r="I28" s="31">
        <f t="shared" si="2"/>
        <v>1572</v>
      </c>
      <c r="J28" s="49">
        <v>700</v>
      </c>
      <c r="K28" s="49">
        <v>872</v>
      </c>
    </row>
    <row r="29" spans="1:11" s="44" customFormat="1" ht="12" customHeight="1">
      <c r="A29" s="34"/>
      <c r="B29" s="56" t="s">
        <v>34</v>
      </c>
      <c r="C29" s="30">
        <f>SUM(D29+H29+I29)</f>
        <v>87512</v>
      </c>
      <c r="D29" s="31">
        <f>SUM(E29:G29)</f>
        <v>37507</v>
      </c>
      <c r="E29" s="31">
        <v>17805</v>
      </c>
      <c r="F29" s="31">
        <v>19514</v>
      </c>
      <c r="G29" s="31">
        <v>188</v>
      </c>
      <c r="H29" s="33">
        <v>35980</v>
      </c>
      <c r="I29" s="31">
        <f t="shared" si="2"/>
        <v>14025</v>
      </c>
      <c r="J29" s="33">
        <v>11060</v>
      </c>
      <c r="K29" s="33">
        <v>2965</v>
      </c>
    </row>
    <row r="30" spans="1:11" ht="12" customHeight="1">
      <c r="A30" s="34"/>
      <c r="B30" s="56" t="s">
        <v>35</v>
      </c>
      <c r="C30" s="30">
        <f>SUM(D30+H30+I30)</f>
        <v>81178</v>
      </c>
      <c r="D30" s="31">
        <f>SUM(E30:G30)</f>
        <v>26035</v>
      </c>
      <c r="E30" s="31">
        <v>7910</v>
      </c>
      <c r="F30" s="31">
        <v>17725</v>
      </c>
      <c r="G30" s="31">
        <v>400</v>
      </c>
      <c r="H30" s="33">
        <v>38150</v>
      </c>
      <c r="I30" s="31">
        <f t="shared" si="2"/>
        <v>16993</v>
      </c>
      <c r="J30" s="33">
        <v>13870</v>
      </c>
      <c r="K30" s="31">
        <v>3123</v>
      </c>
    </row>
    <row r="31" spans="1:11" ht="12" customHeight="1">
      <c r="A31" s="55"/>
      <c r="B31" s="56"/>
      <c r="C31" s="30"/>
      <c r="D31" s="31"/>
      <c r="E31" s="31"/>
      <c r="F31" s="31"/>
      <c r="G31" s="31"/>
      <c r="H31" s="33"/>
      <c r="I31" s="31"/>
      <c r="J31" s="33"/>
      <c r="K31" s="33"/>
    </row>
    <row r="32" spans="1:11" s="44" customFormat="1" ht="12" customHeight="1">
      <c r="A32" s="50" t="s">
        <v>36</v>
      </c>
      <c r="B32" s="51"/>
      <c r="C32" s="52">
        <f aca="true" t="shared" si="3" ref="C32:C37">SUM(D32+H32+I32)</f>
        <v>645884</v>
      </c>
      <c r="D32" s="53">
        <f aca="true" t="shared" si="4" ref="D32:D37">SUM(E32:G32)</f>
        <v>347971</v>
      </c>
      <c r="E32" s="53">
        <f>SUM(E33:E37)</f>
        <v>99882</v>
      </c>
      <c r="F32" s="53">
        <f>SUM(F33:F37)</f>
        <v>212129</v>
      </c>
      <c r="G32" s="53">
        <f>SUM(G33:G37)</f>
        <v>35960</v>
      </c>
      <c r="H32" s="53">
        <f>SUM(H33:H37)</f>
        <v>102948</v>
      </c>
      <c r="I32" s="53">
        <f t="shared" si="2"/>
        <v>194965</v>
      </c>
      <c r="J32" s="53">
        <f>SUM(J33:J37)</f>
        <v>190402</v>
      </c>
      <c r="K32" s="53">
        <f>SUM(K33:K37)</f>
        <v>4563</v>
      </c>
    </row>
    <row r="33" spans="1:11" s="7" customFormat="1" ht="12" customHeight="1">
      <c r="A33" s="55"/>
      <c r="B33" s="56" t="s">
        <v>37</v>
      </c>
      <c r="C33" s="30">
        <f t="shared" si="3"/>
        <v>126195</v>
      </c>
      <c r="D33" s="31">
        <f t="shared" si="4"/>
        <v>50099</v>
      </c>
      <c r="E33" s="31">
        <v>18945</v>
      </c>
      <c r="F33" s="31">
        <v>30374</v>
      </c>
      <c r="G33" s="31">
        <v>780</v>
      </c>
      <c r="H33" s="31">
        <v>27409</v>
      </c>
      <c r="I33" s="31">
        <f t="shared" si="2"/>
        <v>48687</v>
      </c>
      <c r="J33" s="31">
        <v>47895</v>
      </c>
      <c r="K33" s="31">
        <v>792</v>
      </c>
    </row>
    <row r="34" spans="1:11" ht="12" customHeight="1">
      <c r="A34" s="55"/>
      <c r="B34" s="56" t="s">
        <v>38</v>
      </c>
      <c r="C34" s="30">
        <f t="shared" si="3"/>
        <v>14733</v>
      </c>
      <c r="D34" s="31">
        <f t="shared" si="4"/>
        <v>1803</v>
      </c>
      <c r="E34" s="47">
        <v>1183</v>
      </c>
      <c r="F34" s="47">
        <v>620</v>
      </c>
      <c r="G34" s="32" t="s">
        <v>27</v>
      </c>
      <c r="H34" s="49">
        <v>12930</v>
      </c>
      <c r="I34" s="32" t="s">
        <v>27</v>
      </c>
      <c r="J34" s="32" t="s">
        <v>27</v>
      </c>
      <c r="K34" s="32" t="s">
        <v>27</v>
      </c>
    </row>
    <row r="35" spans="1:11" s="44" customFormat="1" ht="12" customHeight="1">
      <c r="A35" s="55"/>
      <c r="B35" s="56" t="s">
        <v>39</v>
      </c>
      <c r="C35" s="30">
        <f t="shared" si="3"/>
        <v>222072</v>
      </c>
      <c r="D35" s="31">
        <f t="shared" si="4"/>
        <v>134947</v>
      </c>
      <c r="E35" s="31">
        <v>36837</v>
      </c>
      <c r="F35" s="31">
        <v>85400</v>
      </c>
      <c r="G35" s="31">
        <v>12710</v>
      </c>
      <c r="H35" s="33">
        <v>33107</v>
      </c>
      <c r="I35" s="31">
        <f t="shared" si="2"/>
        <v>54018</v>
      </c>
      <c r="J35" s="33">
        <v>53627</v>
      </c>
      <c r="K35" s="33">
        <v>391</v>
      </c>
    </row>
    <row r="36" spans="1:11" s="7" customFormat="1" ht="12" customHeight="1">
      <c r="A36" s="55"/>
      <c r="B36" s="56" t="s">
        <v>40</v>
      </c>
      <c r="C36" s="30">
        <f t="shared" si="3"/>
        <v>94220</v>
      </c>
      <c r="D36" s="31">
        <f t="shared" si="4"/>
        <v>55158</v>
      </c>
      <c r="E36" s="31">
        <v>15977</v>
      </c>
      <c r="F36" s="31">
        <v>33205</v>
      </c>
      <c r="G36" s="31">
        <v>5976</v>
      </c>
      <c r="H36" s="31">
        <v>6562</v>
      </c>
      <c r="I36" s="31">
        <f t="shared" si="2"/>
        <v>32500</v>
      </c>
      <c r="J36" s="31">
        <v>32420</v>
      </c>
      <c r="K36" s="31">
        <v>80</v>
      </c>
    </row>
    <row r="37" spans="1:11" ht="12" customHeight="1">
      <c r="A37" s="55"/>
      <c r="B37" s="56" t="s">
        <v>41</v>
      </c>
      <c r="C37" s="30">
        <f t="shared" si="3"/>
        <v>188664</v>
      </c>
      <c r="D37" s="31">
        <f t="shared" si="4"/>
        <v>105964</v>
      </c>
      <c r="E37" s="47">
        <v>26940</v>
      </c>
      <c r="F37" s="47">
        <v>62530</v>
      </c>
      <c r="G37" s="48">
        <v>16494</v>
      </c>
      <c r="H37" s="49">
        <v>22940</v>
      </c>
      <c r="I37" s="31">
        <f t="shared" si="2"/>
        <v>59760</v>
      </c>
      <c r="J37" s="49">
        <v>56460</v>
      </c>
      <c r="K37" s="49">
        <v>3300</v>
      </c>
    </row>
    <row r="38" spans="1:11" s="44" customFormat="1" ht="12" customHeight="1">
      <c r="A38" s="55"/>
      <c r="B38" s="56"/>
      <c r="C38" s="30"/>
      <c r="D38" s="31"/>
      <c r="E38" s="31"/>
      <c r="F38" s="31"/>
      <c r="G38" s="31"/>
      <c r="H38" s="33"/>
      <c r="I38" s="31"/>
      <c r="J38" s="33"/>
      <c r="K38" s="33"/>
    </row>
    <row r="39" spans="1:11" s="44" customFormat="1" ht="12" customHeight="1">
      <c r="A39" s="50" t="s">
        <v>42</v>
      </c>
      <c r="B39" s="51"/>
      <c r="C39" s="52">
        <f>SUM(D39+H39+I39)</f>
        <v>410409</v>
      </c>
      <c r="D39" s="53">
        <f>SUM(E39:G39)</f>
        <v>235384</v>
      </c>
      <c r="E39" s="53">
        <f>SUM(E40:E41)</f>
        <v>140540</v>
      </c>
      <c r="F39" s="53">
        <f>SUM(F40:F41)</f>
        <v>91764</v>
      </c>
      <c r="G39" s="53">
        <f>SUM(G40:G41)</f>
        <v>3080</v>
      </c>
      <c r="H39" s="53">
        <f>SUM(H40:H41)</f>
        <v>99835</v>
      </c>
      <c r="I39" s="53">
        <f t="shared" si="2"/>
        <v>75190</v>
      </c>
      <c r="J39" s="53">
        <f>SUM(J40:J41)</f>
        <v>65655</v>
      </c>
      <c r="K39" s="53">
        <f>SUM(K40:K41)</f>
        <v>9535</v>
      </c>
    </row>
    <row r="40" spans="1:11" ht="12" customHeight="1">
      <c r="A40" s="55"/>
      <c r="B40" s="56" t="s">
        <v>43</v>
      </c>
      <c r="C40" s="30">
        <f>SUM(D40+H40+I40)</f>
        <v>205280</v>
      </c>
      <c r="D40" s="31">
        <f>SUM(E40:G40)</f>
        <v>85250</v>
      </c>
      <c r="E40" s="31">
        <v>36753</v>
      </c>
      <c r="F40" s="31">
        <v>46517</v>
      </c>
      <c r="G40" s="31">
        <v>1980</v>
      </c>
      <c r="H40" s="33">
        <v>62930</v>
      </c>
      <c r="I40" s="31">
        <f t="shared" si="2"/>
        <v>57100</v>
      </c>
      <c r="J40" s="33">
        <v>56300</v>
      </c>
      <c r="K40" s="33">
        <v>800</v>
      </c>
    </row>
    <row r="41" spans="1:11" s="7" customFormat="1" ht="12" customHeight="1">
      <c r="A41" s="55"/>
      <c r="B41" s="56" t="s">
        <v>44</v>
      </c>
      <c r="C41" s="30">
        <f>SUM(D41+H41+I41)</f>
        <v>205129</v>
      </c>
      <c r="D41" s="31">
        <f>SUM(E41:G41)</f>
        <v>150134</v>
      </c>
      <c r="E41" s="31">
        <v>103787</v>
      </c>
      <c r="F41" s="31">
        <v>45247</v>
      </c>
      <c r="G41" s="31">
        <v>1100</v>
      </c>
      <c r="H41" s="31">
        <v>36905</v>
      </c>
      <c r="I41" s="31">
        <f t="shared" si="2"/>
        <v>18090</v>
      </c>
      <c r="J41" s="31">
        <v>9355</v>
      </c>
      <c r="K41" s="31">
        <v>8735</v>
      </c>
    </row>
    <row r="42" spans="1:11" ht="12" customHeight="1">
      <c r="A42" s="55"/>
      <c r="B42" s="56"/>
      <c r="C42" s="36"/>
      <c r="D42" s="47"/>
      <c r="E42" s="47"/>
      <c r="F42" s="47"/>
      <c r="G42" s="48"/>
      <c r="H42" s="49"/>
      <c r="I42" s="31"/>
      <c r="J42" s="49"/>
      <c r="K42" s="49"/>
    </row>
    <row r="43" spans="1:11" s="59" customFormat="1" ht="12" customHeight="1">
      <c r="A43" s="50" t="s">
        <v>45</v>
      </c>
      <c r="B43" s="51"/>
      <c r="C43" s="52">
        <f>SUM(D43+H43+I43)</f>
        <v>474640</v>
      </c>
      <c r="D43" s="53">
        <f>SUM(E43:G43)</f>
        <v>389121</v>
      </c>
      <c r="E43" s="53">
        <f>SUM(E44:E47)</f>
        <v>253723</v>
      </c>
      <c r="F43" s="53">
        <f>SUM(F44:F47)</f>
        <v>133646</v>
      </c>
      <c r="G43" s="53">
        <f>SUM(G44:G47)</f>
        <v>1752</v>
      </c>
      <c r="H43" s="53">
        <f>SUM(H44:H47)</f>
        <v>60345</v>
      </c>
      <c r="I43" s="53">
        <f t="shared" si="2"/>
        <v>25174</v>
      </c>
      <c r="J43" s="53">
        <f>SUM(J44:J47)</f>
        <v>19308</v>
      </c>
      <c r="K43" s="53">
        <f>SUM(K44:K47)</f>
        <v>5866</v>
      </c>
    </row>
    <row r="44" spans="1:11" ht="12" customHeight="1">
      <c r="A44" s="55"/>
      <c r="B44" s="56" t="s">
        <v>46</v>
      </c>
      <c r="C44" s="30">
        <f>SUM(D44+H44+I44)</f>
        <v>104530</v>
      </c>
      <c r="D44" s="31">
        <f>SUM(E44:G44)</f>
        <v>77800</v>
      </c>
      <c r="E44" s="48">
        <v>48329</v>
      </c>
      <c r="F44" s="48">
        <v>28810</v>
      </c>
      <c r="G44" s="48">
        <v>661</v>
      </c>
      <c r="H44" s="49">
        <v>18280</v>
      </c>
      <c r="I44" s="31">
        <f t="shared" si="2"/>
        <v>8450</v>
      </c>
      <c r="J44" s="49">
        <v>7270</v>
      </c>
      <c r="K44" s="49">
        <v>1180</v>
      </c>
    </row>
    <row r="45" spans="1:11" s="44" customFormat="1" ht="12" customHeight="1">
      <c r="A45" s="55"/>
      <c r="B45" s="56" t="s">
        <v>47</v>
      </c>
      <c r="C45" s="30">
        <f>SUM(D45+H45+I45)</f>
        <v>111649</v>
      </c>
      <c r="D45" s="31">
        <f>SUM(E45:G45)</f>
        <v>95247</v>
      </c>
      <c r="E45" s="31">
        <v>59271</v>
      </c>
      <c r="F45" s="31">
        <v>35510</v>
      </c>
      <c r="G45" s="31">
        <v>466</v>
      </c>
      <c r="H45" s="33">
        <v>13121</v>
      </c>
      <c r="I45" s="31">
        <f t="shared" si="2"/>
        <v>3281</v>
      </c>
      <c r="J45" s="33">
        <v>2541</v>
      </c>
      <c r="K45" s="31">
        <v>740</v>
      </c>
    </row>
    <row r="46" spans="1:11" ht="12" customHeight="1">
      <c r="A46" s="55"/>
      <c r="B46" s="56" t="s">
        <v>48</v>
      </c>
      <c r="C46" s="30">
        <f>SUM(D46+H46+I46)</f>
        <v>175824</v>
      </c>
      <c r="D46" s="31">
        <f>SUM(E46:G46)</f>
        <v>151752</v>
      </c>
      <c r="E46" s="31">
        <v>93889</v>
      </c>
      <c r="F46" s="31">
        <v>57499</v>
      </c>
      <c r="G46" s="31">
        <v>364</v>
      </c>
      <c r="H46" s="33">
        <v>12726</v>
      </c>
      <c r="I46" s="31">
        <f t="shared" si="2"/>
        <v>11346</v>
      </c>
      <c r="J46" s="33">
        <v>8110</v>
      </c>
      <c r="K46" s="33">
        <v>3236</v>
      </c>
    </row>
    <row r="47" spans="1:11" ht="12" customHeight="1">
      <c r="A47" s="55"/>
      <c r="B47" s="56" t="s">
        <v>49</v>
      </c>
      <c r="C47" s="30">
        <f>SUM(D47+H47+I47)</f>
        <v>82637</v>
      </c>
      <c r="D47" s="31">
        <f>SUM(E47:G47)</f>
        <v>64322</v>
      </c>
      <c r="E47" s="31">
        <v>52234</v>
      </c>
      <c r="F47" s="31">
        <v>11827</v>
      </c>
      <c r="G47" s="31">
        <v>261</v>
      </c>
      <c r="H47" s="33">
        <v>16218</v>
      </c>
      <c r="I47" s="31">
        <f t="shared" si="2"/>
        <v>2097</v>
      </c>
      <c r="J47" s="33">
        <v>1387</v>
      </c>
      <c r="K47" s="33">
        <v>710</v>
      </c>
    </row>
    <row r="48" spans="1:11" ht="12" customHeight="1">
      <c r="A48" s="55"/>
      <c r="B48" s="56"/>
      <c r="C48" s="30"/>
      <c r="D48" s="31"/>
      <c r="E48" s="31"/>
      <c r="F48" s="31"/>
      <c r="G48" s="31"/>
      <c r="H48" s="33"/>
      <c r="I48" s="31"/>
      <c r="J48" s="33"/>
      <c r="K48" s="33"/>
    </row>
    <row r="49" spans="1:11" s="44" customFormat="1" ht="12" customHeight="1">
      <c r="A49" s="50" t="s">
        <v>50</v>
      </c>
      <c r="B49" s="51"/>
      <c r="C49" s="52">
        <f aca="true" t="shared" si="5" ref="C49:C96">SUM(D49+H49+I49)</f>
        <v>71004</v>
      </c>
      <c r="D49" s="53">
        <f aca="true" t="shared" si="6" ref="D49:D96">SUM(E49:G49)</f>
        <v>20224</v>
      </c>
      <c r="E49" s="53">
        <f>SUM(E50)</f>
        <v>9834</v>
      </c>
      <c r="F49" s="53">
        <f>SUM(F50)</f>
        <v>10320</v>
      </c>
      <c r="G49" s="53">
        <f>SUM(G50)</f>
        <v>70</v>
      </c>
      <c r="H49" s="53">
        <f>SUM(H50)</f>
        <v>9020</v>
      </c>
      <c r="I49" s="53">
        <f>SUM(J49:K49)</f>
        <v>41760</v>
      </c>
      <c r="J49" s="53">
        <f>SUM(J50)</f>
        <v>41760</v>
      </c>
      <c r="K49" s="32" t="s">
        <v>27</v>
      </c>
    </row>
    <row r="50" spans="1:11" ht="12" customHeight="1">
      <c r="A50" s="55"/>
      <c r="B50" s="56" t="s">
        <v>51</v>
      </c>
      <c r="C50" s="30">
        <f t="shared" si="5"/>
        <v>71004</v>
      </c>
      <c r="D50" s="31">
        <f t="shared" si="6"/>
        <v>20224</v>
      </c>
      <c r="E50" s="31">
        <v>9834</v>
      </c>
      <c r="F50" s="31">
        <v>10320</v>
      </c>
      <c r="G50" s="31">
        <v>70</v>
      </c>
      <c r="H50" s="33">
        <v>9020</v>
      </c>
      <c r="I50" s="31">
        <v>41760</v>
      </c>
      <c r="J50" s="33">
        <v>41760</v>
      </c>
      <c r="K50" s="32" t="s">
        <v>27</v>
      </c>
    </row>
    <row r="51" spans="1:11" ht="12" customHeight="1">
      <c r="A51" s="55"/>
      <c r="B51" s="56"/>
      <c r="C51" s="30"/>
      <c r="D51" s="31"/>
      <c r="E51" s="31"/>
      <c r="F51" s="31"/>
      <c r="G51" s="31"/>
      <c r="H51" s="33"/>
      <c r="I51" s="31"/>
      <c r="J51" s="33"/>
      <c r="K51" s="33"/>
    </row>
    <row r="52" spans="1:11" s="59" customFormat="1" ht="12" customHeight="1">
      <c r="A52" s="50" t="s">
        <v>52</v>
      </c>
      <c r="B52" s="51"/>
      <c r="C52" s="52">
        <f t="shared" si="5"/>
        <v>283118</v>
      </c>
      <c r="D52" s="53">
        <f t="shared" si="6"/>
        <v>124470</v>
      </c>
      <c r="E52" s="53">
        <f>SUM(E53:E60)</f>
        <v>72121</v>
      </c>
      <c r="F52" s="53">
        <f>SUM(F53:F60)</f>
        <v>49369</v>
      </c>
      <c r="G52" s="53">
        <f>SUM(G53:G60)</f>
        <v>2980</v>
      </c>
      <c r="H52" s="53">
        <f>SUM(H53:H60)</f>
        <v>79643</v>
      </c>
      <c r="I52" s="53">
        <f t="shared" si="2"/>
        <v>79005</v>
      </c>
      <c r="J52" s="53">
        <f>SUM(J53:J60)</f>
        <v>71142</v>
      </c>
      <c r="K52" s="53">
        <f>SUM(K53:K60)</f>
        <v>7863</v>
      </c>
    </row>
    <row r="53" spans="1:11" ht="12" customHeight="1">
      <c r="A53" s="55"/>
      <c r="B53" s="56" t="s">
        <v>53</v>
      </c>
      <c r="C53" s="30">
        <f t="shared" si="5"/>
        <v>21610</v>
      </c>
      <c r="D53" s="31">
        <f t="shared" si="6"/>
        <v>2744</v>
      </c>
      <c r="E53" s="48">
        <v>2189</v>
      </c>
      <c r="F53" s="32" t="s">
        <v>27</v>
      </c>
      <c r="G53" s="48">
        <v>555</v>
      </c>
      <c r="H53" s="32">
        <v>3465</v>
      </c>
      <c r="I53" s="31">
        <f t="shared" si="2"/>
        <v>15401</v>
      </c>
      <c r="J53" s="49">
        <v>15401</v>
      </c>
      <c r="K53" s="32" t="s">
        <v>27</v>
      </c>
    </row>
    <row r="54" spans="1:11" s="44" customFormat="1" ht="12" customHeight="1">
      <c r="A54" s="55"/>
      <c r="B54" s="56" t="s">
        <v>54</v>
      </c>
      <c r="C54" s="30">
        <f t="shared" si="5"/>
        <v>54907</v>
      </c>
      <c r="D54" s="31">
        <f t="shared" si="6"/>
        <v>34800</v>
      </c>
      <c r="E54" s="31">
        <v>16500</v>
      </c>
      <c r="F54" s="31">
        <v>18100</v>
      </c>
      <c r="G54" s="31">
        <v>200</v>
      </c>
      <c r="H54" s="33">
        <v>12820</v>
      </c>
      <c r="I54" s="31">
        <f t="shared" si="2"/>
        <v>7287</v>
      </c>
      <c r="J54" s="33">
        <v>5728</v>
      </c>
      <c r="K54" s="33">
        <v>1559</v>
      </c>
    </row>
    <row r="55" spans="1:11" ht="12" customHeight="1">
      <c r="A55" s="55"/>
      <c r="B55" s="56" t="s">
        <v>55</v>
      </c>
      <c r="C55" s="30">
        <f t="shared" si="5"/>
        <v>20729</v>
      </c>
      <c r="D55" s="31">
        <f t="shared" si="6"/>
        <v>11724</v>
      </c>
      <c r="E55" s="31">
        <v>5610</v>
      </c>
      <c r="F55" s="31">
        <v>6054</v>
      </c>
      <c r="G55" s="31">
        <v>60</v>
      </c>
      <c r="H55" s="33">
        <v>7332</v>
      </c>
      <c r="I55" s="31">
        <f t="shared" si="2"/>
        <v>1673</v>
      </c>
      <c r="J55" s="33">
        <v>671</v>
      </c>
      <c r="K55" s="33">
        <v>1002</v>
      </c>
    </row>
    <row r="56" spans="1:11" ht="12" customHeight="1">
      <c r="A56" s="55"/>
      <c r="B56" s="56" t="s">
        <v>56</v>
      </c>
      <c r="C56" s="30">
        <f t="shared" si="5"/>
        <v>58450</v>
      </c>
      <c r="D56" s="31">
        <f t="shared" si="6"/>
        <v>40022</v>
      </c>
      <c r="E56" s="31">
        <v>27483</v>
      </c>
      <c r="F56" s="31">
        <v>12439</v>
      </c>
      <c r="G56" s="31">
        <v>100</v>
      </c>
      <c r="H56" s="33">
        <v>12858</v>
      </c>
      <c r="I56" s="31">
        <f t="shared" si="2"/>
        <v>5570</v>
      </c>
      <c r="J56" s="33">
        <v>2460</v>
      </c>
      <c r="K56" s="33">
        <v>3110</v>
      </c>
    </row>
    <row r="57" spans="1:11" ht="12" customHeight="1">
      <c r="A57" s="55"/>
      <c r="B57" s="56" t="s">
        <v>57</v>
      </c>
      <c r="C57" s="30">
        <f t="shared" si="5"/>
        <v>35610</v>
      </c>
      <c r="D57" s="31">
        <f t="shared" si="6"/>
        <v>27300</v>
      </c>
      <c r="E57" s="31">
        <v>14785</v>
      </c>
      <c r="F57" s="31">
        <v>12386</v>
      </c>
      <c r="G57" s="31">
        <v>129</v>
      </c>
      <c r="H57" s="33">
        <v>6300</v>
      </c>
      <c r="I57" s="31">
        <f t="shared" si="2"/>
        <v>2010</v>
      </c>
      <c r="J57" s="33">
        <v>480</v>
      </c>
      <c r="K57" s="33">
        <v>1530</v>
      </c>
    </row>
    <row r="58" spans="1:11" ht="12" customHeight="1">
      <c r="A58" s="55"/>
      <c r="B58" s="56" t="s">
        <v>58</v>
      </c>
      <c r="C58" s="30">
        <f t="shared" si="5"/>
        <v>16350</v>
      </c>
      <c r="D58" s="31">
        <f t="shared" si="6"/>
        <v>1150</v>
      </c>
      <c r="E58" s="31">
        <v>1130</v>
      </c>
      <c r="F58" s="31">
        <v>20</v>
      </c>
      <c r="G58" s="32" t="s">
        <v>27</v>
      </c>
      <c r="H58" s="33">
        <v>2500</v>
      </c>
      <c r="I58" s="31">
        <f t="shared" si="2"/>
        <v>12700</v>
      </c>
      <c r="J58" s="33">
        <v>12700</v>
      </c>
      <c r="K58" s="32" t="s">
        <v>27</v>
      </c>
    </row>
    <row r="59" spans="1:11" ht="12" customHeight="1">
      <c r="A59" s="55"/>
      <c r="B59" s="56" t="s">
        <v>59</v>
      </c>
      <c r="C59" s="30">
        <f t="shared" si="5"/>
        <v>15152</v>
      </c>
      <c r="D59" s="31">
        <f t="shared" si="6"/>
        <v>0</v>
      </c>
      <c r="E59" s="32" t="s">
        <v>27</v>
      </c>
      <c r="F59" s="32" t="s">
        <v>27</v>
      </c>
      <c r="G59" s="32" t="s">
        <v>27</v>
      </c>
      <c r="H59" s="32">
        <v>5138</v>
      </c>
      <c r="I59" s="31">
        <f t="shared" si="2"/>
        <v>10014</v>
      </c>
      <c r="J59" s="33">
        <v>10002</v>
      </c>
      <c r="K59" s="33">
        <v>12</v>
      </c>
    </row>
    <row r="60" spans="1:11" ht="12" customHeight="1">
      <c r="A60" s="55"/>
      <c r="B60" s="56" t="s">
        <v>60</v>
      </c>
      <c r="C60" s="30">
        <f t="shared" si="5"/>
        <v>60310</v>
      </c>
      <c r="D60" s="31">
        <f t="shared" si="6"/>
        <v>6730</v>
      </c>
      <c r="E60" s="31">
        <v>4424</v>
      </c>
      <c r="F60" s="31">
        <v>370</v>
      </c>
      <c r="G60" s="31">
        <v>1936</v>
      </c>
      <c r="H60" s="33">
        <v>29230</v>
      </c>
      <c r="I60" s="31">
        <f t="shared" si="2"/>
        <v>24350</v>
      </c>
      <c r="J60" s="33">
        <v>23700</v>
      </c>
      <c r="K60" s="33">
        <v>650</v>
      </c>
    </row>
    <row r="61" spans="1:11" s="7" customFormat="1" ht="12" customHeight="1">
      <c r="A61" s="55"/>
      <c r="B61" s="56"/>
      <c r="C61" s="30"/>
      <c r="D61" s="31"/>
      <c r="E61" s="31"/>
      <c r="F61" s="31"/>
      <c r="G61" s="31"/>
      <c r="H61" s="31"/>
      <c r="I61" s="31"/>
      <c r="J61" s="31"/>
      <c r="K61" s="31"/>
    </row>
    <row r="62" spans="1:11" s="44" customFormat="1" ht="12" customHeight="1">
      <c r="A62" s="50" t="s">
        <v>61</v>
      </c>
      <c r="B62" s="51"/>
      <c r="C62" s="52">
        <f t="shared" si="5"/>
        <v>1118563</v>
      </c>
      <c r="D62" s="53">
        <f t="shared" si="6"/>
        <v>583599</v>
      </c>
      <c r="E62" s="53">
        <f>SUM(E63:E70)</f>
        <v>376822</v>
      </c>
      <c r="F62" s="53">
        <f>SUM(F63:F70)</f>
        <v>204033</v>
      </c>
      <c r="G62" s="53">
        <f>SUM(G63:G70)</f>
        <v>2744</v>
      </c>
      <c r="H62" s="53">
        <f>SUM(H63:H70)</f>
        <v>451665</v>
      </c>
      <c r="I62" s="53">
        <f t="shared" si="2"/>
        <v>83299</v>
      </c>
      <c r="J62" s="53">
        <f>SUM(J63:J70)</f>
        <v>21123</v>
      </c>
      <c r="K62" s="53">
        <f>SUM(K63:K70)</f>
        <v>62176</v>
      </c>
    </row>
    <row r="63" spans="1:11" s="44" customFormat="1" ht="12" customHeight="1">
      <c r="A63" s="55"/>
      <c r="B63" s="56" t="s">
        <v>62</v>
      </c>
      <c r="C63" s="30">
        <f t="shared" si="5"/>
        <v>184870</v>
      </c>
      <c r="D63" s="31">
        <f t="shared" si="6"/>
        <v>78350</v>
      </c>
      <c r="E63" s="31">
        <v>42730</v>
      </c>
      <c r="F63" s="31">
        <v>35620</v>
      </c>
      <c r="G63" s="32" t="s">
        <v>27</v>
      </c>
      <c r="H63" s="33">
        <v>92490</v>
      </c>
      <c r="I63" s="31">
        <f t="shared" si="2"/>
        <v>14030</v>
      </c>
      <c r="J63" s="33">
        <v>2310</v>
      </c>
      <c r="K63" s="33">
        <v>11720</v>
      </c>
    </row>
    <row r="64" spans="1:11" ht="12" customHeight="1">
      <c r="A64" s="55"/>
      <c r="B64" s="56" t="s">
        <v>63</v>
      </c>
      <c r="C64" s="30">
        <f t="shared" si="5"/>
        <v>190275</v>
      </c>
      <c r="D64" s="31">
        <f t="shared" si="6"/>
        <v>80459</v>
      </c>
      <c r="E64" s="31">
        <v>41361</v>
      </c>
      <c r="F64" s="31">
        <v>38619</v>
      </c>
      <c r="G64" s="31">
        <v>479</v>
      </c>
      <c r="H64" s="33">
        <v>94047</v>
      </c>
      <c r="I64" s="31">
        <f t="shared" si="2"/>
        <v>15769</v>
      </c>
      <c r="J64" s="33">
        <v>1825</v>
      </c>
      <c r="K64" s="33">
        <v>13944</v>
      </c>
    </row>
    <row r="65" spans="1:11" s="7" customFormat="1" ht="12" customHeight="1">
      <c r="A65" s="55"/>
      <c r="B65" s="56" t="s">
        <v>64</v>
      </c>
      <c r="C65" s="30">
        <f t="shared" si="5"/>
        <v>67255</v>
      </c>
      <c r="D65" s="31">
        <f t="shared" si="6"/>
        <v>41200</v>
      </c>
      <c r="E65" s="31">
        <v>28100</v>
      </c>
      <c r="F65" s="31">
        <v>13100</v>
      </c>
      <c r="G65" s="32" t="s">
        <v>27</v>
      </c>
      <c r="H65" s="31">
        <v>20100</v>
      </c>
      <c r="I65" s="31">
        <f t="shared" si="2"/>
        <v>5955</v>
      </c>
      <c r="J65" s="31">
        <v>2955</v>
      </c>
      <c r="K65" s="31">
        <v>3000</v>
      </c>
    </row>
    <row r="66" spans="1:11" ht="12" customHeight="1">
      <c r="A66" s="55"/>
      <c r="B66" s="56" t="s">
        <v>65</v>
      </c>
      <c r="C66" s="30">
        <f t="shared" si="5"/>
        <v>193952</v>
      </c>
      <c r="D66" s="31">
        <f t="shared" si="6"/>
        <v>140100</v>
      </c>
      <c r="E66" s="48">
        <v>94350</v>
      </c>
      <c r="F66" s="48">
        <v>45250</v>
      </c>
      <c r="G66" s="48">
        <v>500</v>
      </c>
      <c r="H66" s="49">
        <v>48500</v>
      </c>
      <c r="I66" s="31">
        <f t="shared" si="2"/>
        <v>5352</v>
      </c>
      <c r="J66" s="49">
        <v>1742</v>
      </c>
      <c r="K66" s="49">
        <v>3610</v>
      </c>
    </row>
    <row r="67" spans="1:11" s="44" customFormat="1" ht="12" customHeight="1">
      <c r="A67" s="55"/>
      <c r="B67" s="56" t="s">
        <v>66</v>
      </c>
      <c r="C67" s="30">
        <f t="shared" si="5"/>
        <v>126271</v>
      </c>
      <c r="D67" s="31">
        <f t="shared" si="6"/>
        <v>90771</v>
      </c>
      <c r="E67" s="31">
        <v>65689</v>
      </c>
      <c r="F67" s="31">
        <v>24290</v>
      </c>
      <c r="G67" s="31">
        <v>792</v>
      </c>
      <c r="H67" s="33">
        <v>29000</v>
      </c>
      <c r="I67" s="31">
        <f t="shared" si="2"/>
        <v>6500</v>
      </c>
      <c r="J67" s="33">
        <v>4250</v>
      </c>
      <c r="K67" s="33">
        <v>2250</v>
      </c>
    </row>
    <row r="68" spans="1:11" s="7" customFormat="1" ht="12" customHeight="1">
      <c r="A68" s="55"/>
      <c r="B68" s="56" t="s">
        <v>67</v>
      </c>
      <c r="C68" s="30">
        <f t="shared" si="5"/>
        <v>206180</v>
      </c>
      <c r="D68" s="31">
        <f t="shared" si="6"/>
        <v>87634</v>
      </c>
      <c r="E68" s="31">
        <v>71222</v>
      </c>
      <c r="F68" s="31">
        <v>15829</v>
      </c>
      <c r="G68" s="31">
        <v>583</v>
      </c>
      <c r="H68" s="31">
        <v>107218</v>
      </c>
      <c r="I68" s="31">
        <f t="shared" si="2"/>
        <v>11328</v>
      </c>
      <c r="J68" s="31">
        <v>4271</v>
      </c>
      <c r="K68" s="31">
        <v>7057</v>
      </c>
    </row>
    <row r="69" spans="1:11" ht="12" customHeight="1">
      <c r="A69" s="55"/>
      <c r="B69" s="56" t="s">
        <v>68</v>
      </c>
      <c r="C69" s="30">
        <f t="shared" si="5"/>
        <v>63430</v>
      </c>
      <c r="D69" s="31">
        <f t="shared" si="6"/>
        <v>31285</v>
      </c>
      <c r="E69" s="48">
        <v>17000</v>
      </c>
      <c r="F69" s="48">
        <v>14285</v>
      </c>
      <c r="G69" s="32" t="s">
        <v>27</v>
      </c>
      <c r="H69" s="49">
        <v>18710</v>
      </c>
      <c r="I69" s="31">
        <f t="shared" si="2"/>
        <v>13435</v>
      </c>
      <c r="J69" s="49">
        <v>350</v>
      </c>
      <c r="K69" s="49">
        <v>13085</v>
      </c>
    </row>
    <row r="70" spans="1:11" s="44" customFormat="1" ht="12" customHeight="1">
      <c r="A70" s="55"/>
      <c r="B70" s="56" t="s">
        <v>69</v>
      </c>
      <c r="C70" s="30">
        <f t="shared" si="5"/>
        <v>86330</v>
      </c>
      <c r="D70" s="31">
        <f t="shared" si="6"/>
        <v>33800</v>
      </c>
      <c r="E70" s="31">
        <v>16370</v>
      </c>
      <c r="F70" s="31">
        <v>17040</v>
      </c>
      <c r="G70" s="31">
        <v>390</v>
      </c>
      <c r="H70" s="33">
        <v>41600</v>
      </c>
      <c r="I70" s="31">
        <f t="shared" si="2"/>
        <v>10930</v>
      </c>
      <c r="J70" s="33">
        <v>3420</v>
      </c>
      <c r="K70" s="33">
        <v>7510</v>
      </c>
    </row>
    <row r="71" spans="1:11" ht="12" customHeight="1">
      <c r="A71" s="55"/>
      <c r="B71" s="56"/>
      <c r="C71" s="30"/>
      <c r="D71" s="31"/>
      <c r="E71" s="31"/>
      <c r="F71" s="31"/>
      <c r="G71" s="31"/>
      <c r="H71" s="33"/>
      <c r="I71" s="31"/>
      <c r="J71" s="33"/>
      <c r="K71" s="33"/>
    </row>
    <row r="72" spans="1:11" s="44" customFormat="1" ht="12" customHeight="1">
      <c r="A72" s="50" t="s">
        <v>70</v>
      </c>
      <c r="B72" s="51"/>
      <c r="C72" s="52">
        <f t="shared" si="5"/>
        <v>407896</v>
      </c>
      <c r="D72" s="53">
        <f t="shared" si="6"/>
        <v>273469</v>
      </c>
      <c r="E72" s="53">
        <f>SUM(E73:E75)</f>
        <v>215082</v>
      </c>
      <c r="F72" s="53">
        <f>SUM(F73:F75)</f>
        <v>57244</v>
      </c>
      <c r="G72" s="53">
        <f>SUM(G73:G75)</f>
        <v>1143</v>
      </c>
      <c r="H72" s="53">
        <f>SUM(H73:H75)</f>
        <v>124075</v>
      </c>
      <c r="I72" s="53">
        <f t="shared" si="2"/>
        <v>10352</v>
      </c>
      <c r="J72" s="53">
        <f>SUM(J73:J75)</f>
        <v>5038</v>
      </c>
      <c r="K72" s="53">
        <f>SUM(K73:K75)</f>
        <v>5314</v>
      </c>
    </row>
    <row r="73" spans="1:11" ht="12" customHeight="1">
      <c r="A73" s="55"/>
      <c r="B73" s="56" t="s">
        <v>71</v>
      </c>
      <c r="C73" s="30">
        <f t="shared" si="5"/>
        <v>142995</v>
      </c>
      <c r="D73" s="31">
        <f t="shared" si="6"/>
        <v>85386</v>
      </c>
      <c r="E73" s="31">
        <v>71206</v>
      </c>
      <c r="F73" s="31">
        <v>13194</v>
      </c>
      <c r="G73" s="31">
        <v>986</v>
      </c>
      <c r="H73" s="33">
        <v>54599</v>
      </c>
      <c r="I73" s="31">
        <f t="shared" si="2"/>
        <v>3010</v>
      </c>
      <c r="J73" s="33">
        <v>1123</v>
      </c>
      <c r="K73" s="33">
        <v>1887</v>
      </c>
    </row>
    <row r="74" spans="1:11" s="7" customFormat="1" ht="12" customHeight="1">
      <c r="A74" s="55"/>
      <c r="B74" s="56" t="s">
        <v>72</v>
      </c>
      <c r="C74" s="30">
        <f t="shared" si="5"/>
        <v>160294</v>
      </c>
      <c r="D74" s="31">
        <f t="shared" si="6"/>
        <v>119126</v>
      </c>
      <c r="E74" s="31">
        <v>92976</v>
      </c>
      <c r="F74" s="31">
        <v>26150</v>
      </c>
      <c r="G74" s="32" t="s">
        <v>27</v>
      </c>
      <c r="H74" s="31">
        <v>39176</v>
      </c>
      <c r="I74" s="31">
        <f t="shared" si="2"/>
        <v>1992</v>
      </c>
      <c r="J74" s="31">
        <v>965</v>
      </c>
      <c r="K74" s="31">
        <v>1027</v>
      </c>
    </row>
    <row r="75" spans="1:11" ht="12" customHeight="1">
      <c r="A75" s="55"/>
      <c r="B75" s="56" t="s">
        <v>73</v>
      </c>
      <c r="C75" s="30">
        <f t="shared" si="5"/>
        <v>104607</v>
      </c>
      <c r="D75" s="31">
        <f t="shared" si="6"/>
        <v>68957</v>
      </c>
      <c r="E75" s="48">
        <v>50900</v>
      </c>
      <c r="F75" s="48">
        <v>17900</v>
      </c>
      <c r="G75" s="48">
        <v>157</v>
      </c>
      <c r="H75" s="49">
        <v>30300</v>
      </c>
      <c r="I75" s="31">
        <f t="shared" si="2"/>
        <v>5350</v>
      </c>
      <c r="J75" s="49">
        <v>2950</v>
      </c>
      <c r="K75" s="49">
        <v>2400</v>
      </c>
    </row>
    <row r="76" spans="1:11" s="44" customFormat="1" ht="12" customHeight="1">
      <c r="A76" s="55"/>
      <c r="B76" s="56"/>
      <c r="C76" s="30"/>
      <c r="D76" s="31"/>
      <c r="E76" s="31"/>
      <c r="F76" s="31"/>
      <c r="G76" s="31"/>
      <c r="H76" s="33"/>
      <c r="I76" s="31"/>
      <c r="J76" s="33"/>
      <c r="K76" s="33"/>
    </row>
    <row r="77" spans="1:11" s="44" customFormat="1" ht="12" customHeight="1">
      <c r="A77" s="50" t="s">
        <v>74</v>
      </c>
      <c r="B77" s="51"/>
      <c r="C77" s="52">
        <f t="shared" si="5"/>
        <v>452678</v>
      </c>
      <c r="D77" s="53">
        <f t="shared" si="6"/>
        <v>319500</v>
      </c>
      <c r="E77" s="53">
        <f>SUM(E78:E79)</f>
        <v>138575</v>
      </c>
      <c r="F77" s="53">
        <f>SUM(F78:F79)</f>
        <v>173725</v>
      </c>
      <c r="G77" s="53">
        <f>SUM(G78:G79)</f>
        <v>7200</v>
      </c>
      <c r="H77" s="53">
        <f>SUM(H78:H79)</f>
        <v>109880</v>
      </c>
      <c r="I77" s="53">
        <f t="shared" si="2"/>
        <v>23298</v>
      </c>
      <c r="J77" s="53">
        <f>SUM(J78:J79)</f>
        <v>18386</v>
      </c>
      <c r="K77" s="53">
        <f>SUM(K78:K79)</f>
        <v>4912</v>
      </c>
    </row>
    <row r="78" spans="1:11" ht="12" customHeight="1">
      <c r="A78" s="55"/>
      <c r="B78" s="56" t="s">
        <v>75</v>
      </c>
      <c r="C78" s="30">
        <v>192418</v>
      </c>
      <c r="D78" s="31">
        <v>137001</v>
      </c>
      <c r="E78" s="31">
        <v>80775</v>
      </c>
      <c r="F78" s="31">
        <v>55825</v>
      </c>
      <c r="G78" s="31">
        <v>400</v>
      </c>
      <c r="H78" s="33">
        <v>51330</v>
      </c>
      <c r="I78" s="31">
        <f t="shared" si="2"/>
        <v>4088</v>
      </c>
      <c r="J78" s="33">
        <v>2876</v>
      </c>
      <c r="K78" s="33">
        <v>1212</v>
      </c>
    </row>
    <row r="79" spans="1:11" s="7" customFormat="1" ht="12" customHeight="1">
      <c r="A79" s="55"/>
      <c r="B79" s="56" t="s">
        <v>76</v>
      </c>
      <c r="C79" s="30">
        <f t="shared" si="5"/>
        <v>260260</v>
      </c>
      <c r="D79" s="31">
        <f t="shared" si="6"/>
        <v>182500</v>
      </c>
      <c r="E79" s="31">
        <v>57800</v>
      </c>
      <c r="F79" s="31">
        <v>117900</v>
      </c>
      <c r="G79" s="31">
        <v>6800</v>
      </c>
      <c r="H79" s="31">
        <v>58550</v>
      </c>
      <c r="I79" s="31">
        <f t="shared" si="2"/>
        <v>19210</v>
      </c>
      <c r="J79" s="31">
        <v>15510</v>
      </c>
      <c r="K79" s="31">
        <v>3700</v>
      </c>
    </row>
    <row r="80" spans="1:11" ht="12" customHeight="1">
      <c r="A80" s="55"/>
      <c r="B80" s="56"/>
      <c r="C80" s="60"/>
      <c r="D80" s="48"/>
      <c r="E80" s="48"/>
      <c r="F80" s="48"/>
      <c r="G80" s="48"/>
      <c r="H80" s="49"/>
      <c r="I80" s="31"/>
      <c r="J80" s="49"/>
      <c r="K80" s="49"/>
    </row>
    <row r="81" spans="1:11" s="44" customFormat="1" ht="12" customHeight="1">
      <c r="A81" s="50" t="s">
        <v>77</v>
      </c>
      <c r="B81" s="51"/>
      <c r="C81" s="52">
        <f t="shared" si="5"/>
        <v>215550</v>
      </c>
      <c r="D81" s="53">
        <f t="shared" si="6"/>
        <v>115214</v>
      </c>
      <c r="E81" s="53">
        <f>SUM(E82:E86)</f>
        <v>85930</v>
      </c>
      <c r="F81" s="53">
        <f>SUM(F82:F86)</f>
        <v>26824</v>
      </c>
      <c r="G81" s="53">
        <f>SUM(G82:G86)</f>
        <v>2460</v>
      </c>
      <c r="H81" s="53">
        <f>SUM(H82:H86)</f>
        <v>48313</v>
      </c>
      <c r="I81" s="53">
        <f aca="true" t="shared" si="7" ref="I81:I96">SUM(J81:K81)</f>
        <v>52023</v>
      </c>
      <c r="J81" s="53">
        <f>SUM(J82:J86)</f>
        <v>46220</v>
      </c>
      <c r="K81" s="53">
        <f>SUM(K82:K86)</f>
        <v>5803</v>
      </c>
    </row>
    <row r="82" spans="1:11" ht="12" customHeight="1">
      <c r="A82" s="55"/>
      <c r="B82" s="56" t="s">
        <v>78</v>
      </c>
      <c r="C82" s="30">
        <f t="shared" si="5"/>
        <v>21714</v>
      </c>
      <c r="D82" s="31">
        <f t="shared" si="6"/>
        <v>16677</v>
      </c>
      <c r="E82" s="31">
        <v>15799</v>
      </c>
      <c r="F82" s="31">
        <v>688</v>
      </c>
      <c r="G82" s="31">
        <v>190</v>
      </c>
      <c r="H82" s="31">
        <v>3683</v>
      </c>
      <c r="I82" s="31">
        <f t="shared" si="7"/>
        <v>1354</v>
      </c>
      <c r="J82" s="31">
        <v>1023</v>
      </c>
      <c r="K82" s="31">
        <v>331</v>
      </c>
    </row>
    <row r="83" spans="1:11" ht="12" customHeight="1">
      <c r="A83" s="55"/>
      <c r="B83" s="56" t="s">
        <v>79</v>
      </c>
      <c r="C83" s="30">
        <f t="shared" si="5"/>
        <v>21140</v>
      </c>
      <c r="D83" s="31">
        <f t="shared" si="6"/>
        <v>13518</v>
      </c>
      <c r="E83" s="31">
        <v>11478</v>
      </c>
      <c r="F83" s="32" t="s">
        <v>27</v>
      </c>
      <c r="G83" s="31">
        <v>2040</v>
      </c>
      <c r="H83" s="32">
        <v>4425</v>
      </c>
      <c r="I83" s="31">
        <f t="shared" si="7"/>
        <v>3197</v>
      </c>
      <c r="J83" s="31">
        <v>2635</v>
      </c>
      <c r="K83" s="31">
        <v>562</v>
      </c>
    </row>
    <row r="84" spans="1:11" ht="12" customHeight="1">
      <c r="A84" s="55"/>
      <c r="B84" s="56" t="s">
        <v>80</v>
      </c>
      <c r="C84" s="30">
        <f t="shared" si="5"/>
        <v>19966</v>
      </c>
      <c r="D84" s="31">
        <f t="shared" si="6"/>
        <v>15102</v>
      </c>
      <c r="E84" s="31">
        <v>15064</v>
      </c>
      <c r="F84" s="31">
        <v>24</v>
      </c>
      <c r="G84" s="31">
        <v>14</v>
      </c>
      <c r="H84" s="31">
        <v>3538</v>
      </c>
      <c r="I84" s="31">
        <f t="shared" si="7"/>
        <v>1326</v>
      </c>
      <c r="J84" s="31">
        <v>922</v>
      </c>
      <c r="K84" s="31">
        <v>404</v>
      </c>
    </row>
    <row r="85" spans="1:11" ht="12" customHeight="1">
      <c r="A85" s="55"/>
      <c r="B85" s="56" t="s">
        <v>81</v>
      </c>
      <c r="C85" s="30">
        <f t="shared" si="5"/>
        <v>55738</v>
      </c>
      <c r="D85" s="31">
        <f t="shared" si="6"/>
        <v>16698</v>
      </c>
      <c r="E85" s="48">
        <v>6500</v>
      </c>
      <c r="F85" s="48">
        <v>10195</v>
      </c>
      <c r="G85" s="48">
        <v>3</v>
      </c>
      <c r="H85" s="48">
        <v>5450</v>
      </c>
      <c r="I85" s="31">
        <f t="shared" si="7"/>
        <v>33590</v>
      </c>
      <c r="J85" s="48">
        <v>31800</v>
      </c>
      <c r="K85" s="48">
        <v>1790</v>
      </c>
    </row>
    <row r="86" spans="1:11" ht="12" customHeight="1">
      <c r="A86" s="55"/>
      <c r="B86" s="56" t="s">
        <v>82</v>
      </c>
      <c r="C86" s="30">
        <f t="shared" si="5"/>
        <v>96992</v>
      </c>
      <c r="D86" s="31">
        <f t="shared" si="6"/>
        <v>53219</v>
      </c>
      <c r="E86" s="48">
        <v>37089</v>
      </c>
      <c r="F86" s="48">
        <v>15917</v>
      </c>
      <c r="G86" s="48">
        <v>213</v>
      </c>
      <c r="H86" s="48">
        <v>31217</v>
      </c>
      <c r="I86" s="31">
        <f t="shared" si="7"/>
        <v>12556</v>
      </c>
      <c r="J86" s="48">
        <v>9840</v>
      </c>
      <c r="K86" s="48">
        <v>2716</v>
      </c>
    </row>
    <row r="87" spans="1:11" ht="12" customHeight="1">
      <c r="A87" s="55"/>
      <c r="B87" s="56"/>
      <c r="C87" s="60"/>
      <c r="D87" s="31"/>
      <c r="E87" s="48"/>
      <c r="F87" s="48"/>
      <c r="G87" s="48"/>
      <c r="H87" s="48"/>
      <c r="I87" s="31"/>
      <c r="J87" s="48"/>
      <c r="K87" s="48"/>
    </row>
    <row r="88" spans="1:11" s="44" customFormat="1" ht="12" customHeight="1">
      <c r="A88" s="50" t="s">
        <v>83</v>
      </c>
      <c r="B88" s="51"/>
      <c r="C88" s="52">
        <f t="shared" si="5"/>
        <v>336110</v>
      </c>
      <c r="D88" s="53">
        <f t="shared" si="6"/>
        <v>242538</v>
      </c>
      <c r="E88" s="53">
        <f>SUM(E89:E92)</f>
        <v>116977</v>
      </c>
      <c r="F88" s="53">
        <f>SUM(F89:F92)</f>
        <v>125364</v>
      </c>
      <c r="G88" s="53">
        <f>SUM(G89:G92)</f>
        <v>197</v>
      </c>
      <c r="H88" s="53">
        <f>SUM(H89:H92)</f>
        <v>54667</v>
      </c>
      <c r="I88" s="53">
        <f t="shared" si="7"/>
        <v>38905</v>
      </c>
      <c r="J88" s="53">
        <f>SUM(J89:J92)</f>
        <v>26157</v>
      </c>
      <c r="K88" s="53">
        <f>SUM(K89:K92)</f>
        <v>12748</v>
      </c>
    </row>
    <row r="89" spans="1:11" ht="12" customHeight="1">
      <c r="A89" s="55"/>
      <c r="B89" s="56" t="s">
        <v>84</v>
      </c>
      <c r="C89" s="30">
        <f t="shared" si="5"/>
        <v>100714</v>
      </c>
      <c r="D89" s="31">
        <f t="shared" si="6"/>
        <v>77830</v>
      </c>
      <c r="E89" s="48">
        <v>18100</v>
      </c>
      <c r="F89" s="48">
        <v>59610</v>
      </c>
      <c r="G89" s="48">
        <v>120</v>
      </c>
      <c r="H89" s="48">
        <v>12392</v>
      </c>
      <c r="I89" s="31">
        <f t="shared" si="7"/>
        <v>10492</v>
      </c>
      <c r="J89" s="48">
        <v>6308</v>
      </c>
      <c r="K89" s="48">
        <v>4184</v>
      </c>
    </row>
    <row r="90" spans="1:11" ht="12" customHeight="1">
      <c r="A90" s="55"/>
      <c r="B90" s="56" t="s">
        <v>85</v>
      </c>
      <c r="C90" s="30">
        <f t="shared" si="5"/>
        <v>70142</v>
      </c>
      <c r="D90" s="31">
        <f t="shared" si="6"/>
        <v>49145</v>
      </c>
      <c r="E90" s="48">
        <v>18025</v>
      </c>
      <c r="F90" s="48">
        <v>31100</v>
      </c>
      <c r="G90" s="48">
        <v>20</v>
      </c>
      <c r="H90" s="48">
        <v>11043</v>
      </c>
      <c r="I90" s="31">
        <f t="shared" si="7"/>
        <v>9954</v>
      </c>
      <c r="J90" s="48">
        <v>6464</v>
      </c>
      <c r="K90" s="48">
        <v>3490</v>
      </c>
    </row>
    <row r="91" spans="1:11" ht="12" customHeight="1">
      <c r="A91" s="55"/>
      <c r="B91" s="56" t="s">
        <v>86</v>
      </c>
      <c r="C91" s="30">
        <f t="shared" si="5"/>
        <v>107490</v>
      </c>
      <c r="D91" s="31">
        <f t="shared" si="6"/>
        <v>68186</v>
      </c>
      <c r="E91" s="48">
        <v>45897</v>
      </c>
      <c r="F91" s="48">
        <v>22239</v>
      </c>
      <c r="G91" s="48">
        <v>50</v>
      </c>
      <c r="H91" s="48">
        <v>23146</v>
      </c>
      <c r="I91" s="31">
        <f t="shared" si="7"/>
        <v>16158</v>
      </c>
      <c r="J91" s="48">
        <v>12000</v>
      </c>
      <c r="K91" s="48">
        <v>4158</v>
      </c>
    </row>
    <row r="92" spans="1:11" ht="12" customHeight="1">
      <c r="A92" s="55"/>
      <c r="B92" s="56" t="s">
        <v>87</v>
      </c>
      <c r="C92" s="30">
        <f t="shared" si="5"/>
        <v>57764</v>
      </c>
      <c r="D92" s="31">
        <f t="shared" si="6"/>
        <v>47377</v>
      </c>
      <c r="E92" s="48">
        <v>34955</v>
      </c>
      <c r="F92" s="48">
        <v>12415</v>
      </c>
      <c r="G92" s="48">
        <v>7</v>
      </c>
      <c r="H92" s="48">
        <v>8086</v>
      </c>
      <c r="I92" s="31">
        <f t="shared" si="7"/>
        <v>2301</v>
      </c>
      <c r="J92" s="48">
        <v>1385</v>
      </c>
      <c r="K92" s="48">
        <v>916</v>
      </c>
    </row>
    <row r="93" spans="1:11" ht="12" customHeight="1">
      <c r="A93" s="55"/>
      <c r="B93" s="56"/>
      <c r="C93" s="60"/>
      <c r="D93" s="31"/>
      <c r="E93" s="48"/>
      <c r="F93" s="48"/>
      <c r="G93" s="48"/>
      <c r="H93" s="48"/>
      <c r="I93" s="31"/>
      <c r="J93" s="48"/>
      <c r="K93" s="48"/>
    </row>
    <row r="94" spans="1:11" s="44" customFormat="1" ht="12" customHeight="1">
      <c r="A94" s="50" t="s">
        <v>88</v>
      </c>
      <c r="B94" s="51"/>
      <c r="C94" s="52">
        <f t="shared" si="5"/>
        <v>362778</v>
      </c>
      <c r="D94" s="53">
        <f t="shared" si="6"/>
        <v>288382</v>
      </c>
      <c r="E94" s="53">
        <f>SUM(E95:E96)</f>
        <v>166389</v>
      </c>
      <c r="F94" s="53">
        <f>SUM(F95:F96)</f>
        <v>121303</v>
      </c>
      <c r="G94" s="53">
        <f>SUM(G95:G96)</f>
        <v>690</v>
      </c>
      <c r="H94" s="53">
        <f>SUM(H95:H96)</f>
        <v>52525</v>
      </c>
      <c r="I94" s="53">
        <f t="shared" si="7"/>
        <v>21871</v>
      </c>
      <c r="J94" s="53">
        <f>SUM(J95:J96)</f>
        <v>7498</v>
      </c>
      <c r="K94" s="53">
        <f>SUM(K95:K96)</f>
        <v>14373</v>
      </c>
    </row>
    <row r="95" spans="1:11" ht="12" customHeight="1">
      <c r="A95" s="55"/>
      <c r="B95" s="56" t="s">
        <v>89</v>
      </c>
      <c r="C95" s="30">
        <f t="shared" si="5"/>
        <v>126610</v>
      </c>
      <c r="D95" s="31">
        <f t="shared" si="6"/>
        <v>102519</v>
      </c>
      <c r="E95" s="48">
        <v>51625</v>
      </c>
      <c r="F95" s="48">
        <v>50569</v>
      </c>
      <c r="G95" s="48">
        <v>325</v>
      </c>
      <c r="H95" s="48">
        <v>18045</v>
      </c>
      <c r="I95" s="31">
        <f t="shared" si="7"/>
        <v>6046</v>
      </c>
      <c r="J95" s="48">
        <v>2758</v>
      </c>
      <c r="K95" s="48">
        <v>3288</v>
      </c>
    </row>
    <row r="96" spans="1:11" ht="12" customHeight="1">
      <c r="A96" s="55"/>
      <c r="B96" s="56" t="s">
        <v>90</v>
      </c>
      <c r="C96" s="30">
        <f t="shared" si="5"/>
        <v>236168</v>
      </c>
      <c r="D96" s="31">
        <f t="shared" si="6"/>
        <v>185863</v>
      </c>
      <c r="E96" s="48">
        <v>114764</v>
      </c>
      <c r="F96" s="48">
        <v>70734</v>
      </c>
      <c r="G96" s="48">
        <v>365</v>
      </c>
      <c r="H96" s="48">
        <v>34480</v>
      </c>
      <c r="I96" s="31">
        <f t="shared" si="7"/>
        <v>15825</v>
      </c>
      <c r="J96" s="48">
        <v>4740</v>
      </c>
      <c r="K96" s="48">
        <v>11085</v>
      </c>
    </row>
    <row r="97" spans="1:11" ht="12" customHeight="1">
      <c r="A97" s="61"/>
      <c r="B97" s="62"/>
      <c r="C97" s="63"/>
      <c r="D97" s="64"/>
      <c r="E97" s="64"/>
      <c r="F97" s="64"/>
      <c r="G97" s="64"/>
      <c r="H97" s="64"/>
      <c r="I97" s="64"/>
      <c r="J97" s="64"/>
      <c r="K97" s="64"/>
    </row>
    <row r="98" spans="2:7" ht="12" customHeight="1">
      <c r="B98" s="65" t="s">
        <v>91</v>
      </c>
      <c r="C98" s="66"/>
      <c r="D98" s="65"/>
      <c r="E98" s="65"/>
      <c r="F98" s="7"/>
      <c r="G98" s="7"/>
    </row>
    <row r="99" spans="2:7" ht="12" customHeight="1">
      <c r="B99" s="67"/>
      <c r="E99" s="7"/>
      <c r="F99" s="7"/>
      <c r="G99" s="7"/>
    </row>
    <row r="100" spans="2:7" ht="12" customHeight="1">
      <c r="B100" s="67"/>
      <c r="E100" s="7"/>
      <c r="F100" s="7"/>
      <c r="G100" s="7"/>
    </row>
    <row r="101" spans="2:7" ht="12" customHeight="1">
      <c r="B101" s="67"/>
      <c r="E101" s="7"/>
      <c r="F101" s="7"/>
      <c r="G101" s="7"/>
    </row>
    <row r="102" spans="2:7" ht="12" customHeight="1">
      <c r="B102" s="67"/>
      <c r="E102" s="7"/>
      <c r="F102" s="7"/>
      <c r="G102" s="7"/>
    </row>
    <row r="103" spans="2:7" ht="12" customHeight="1">
      <c r="B103" s="67"/>
      <c r="E103" s="7"/>
      <c r="F103" s="7"/>
      <c r="G103" s="7"/>
    </row>
    <row r="104" spans="2:7" ht="12" customHeight="1">
      <c r="B104" s="67"/>
      <c r="E104" s="7"/>
      <c r="F104" s="7"/>
      <c r="G104" s="7"/>
    </row>
    <row r="105" spans="2:7" ht="12" customHeight="1">
      <c r="B105" s="67"/>
      <c r="E105" s="7"/>
      <c r="F105" s="7"/>
      <c r="G105" s="7"/>
    </row>
    <row r="106" spans="2:7" ht="12" customHeight="1">
      <c r="B106" s="67"/>
      <c r="E106" s="7"/>
      <c r="F106" s="7"/>
      <c r="G106" s="7"/>
    </row>
    <row r="107" spans="2:7" ht="12" customHeight="1">
      <c r="B107" s="67"/>
      <c r="E107" s="7"/>
      <c r="F107" s="7"/>
      <c r="G107" s="7"/>
    </row>
    <row r="108" spans="2:7" ht="12" customHeight="1">
      <c r="B108" s="67"/>
      <c r="E108" s="7"/>
      <c r="F108" s="7"/>
      <c r="G108" s="7"/>
    </row>
    <row r="109" spans="2:7" ht="12" customHeight="1">
      <c r="B109" s="67"/>
      <c r="E109" s="7"/>
      <c r="F109" s="7"/>
      <c r="G109" s="7"/>
    </row>
    <row r="110" spans="2:7" ht="12" customHeight="1">
      <c r="B110" s="67"/>
      <c r="E110" s="7"/>
      <c r="F110" s="7"/>
      <c r="G110" s="7"/>
    </row>
    <row r="111" spans="2:7" ht="12" customHeight="1">
      <c r="B111" s="67"/>
      <c r="E111" s="7"/>
      <c r="F111" s="7"/>
      <c r="G111" s="7"/>
    </row>
    <row r="112" spans="2:7" ht="12" customHeight="1">
      <c r="B112" s="67"/>
      <c r="E112" s="7"/>
      <c r="F112" s="7"/>
      <c r="G112" s="7"/>
    </row>
    <row r="113" spans="2:7" ht="12" customHeight="1">
      <c r="B113" s="67"/>
      <c r="E113" s="7"/>
      <c r="F113" s="7"/>
      <c r="G113" s="7"/>
    </row>
    <row r="114" spans="2:7" ht="12" customHeight="1">
      <c r="B114" s="67"/>
      <c r="E114" s="7"/>
      <c r="F114" s="7"/>
      <c r="G114" s="7"/>
    </row>
    <row r="115" spans="2:7" ht="12" customHeight="1">
      <c r="B115" s="67"/>
      <c r="E115" s="7"/>
      <c r="F115" s="7"/>
      <c r="G115" s="7"/>
    </row>
    <row r="116" spans="2:7" ht="12" customHeight="1">
      <c r="B116" s="67"/>
      <c r="E116" s="7"/>
      <c r="F116" s="7"/>
      <c r="G116" s="7"/>
    </row>
    <row r="117" spans="2:7" ht="12" customHeight="1">
      <c r="B117" s="67"/>
      <c r="E117" s="7"/>
      <c r="F117" s="7"/>
      <c r="G117" s="7"/>
    </row>
    <row r="118" spans="2:7" ht="12" customHeight="1">
      <c r="B118" s="67"/>
      <c r="E118" s="7"/>
      <c r="F118" s="7"/>
      <c r="G118" s="7"/>
    </row>
    <row r="119" spans="2:7" ht="12" customHeight="1">
      <c r="B119" s="67"/>
      <c r="E119" s="7"/>
      <c r="F119" s="7"/>
      <c r="G119" s="7"/>
    </row>
    <row r="120" spans="2:7" ht="12" customHeight="1">
      <c r="B120" s="67"/>
      <c r="E120" s="7"/>
      <c r="F120" s="7"/>
      <c r="G120" s="7"/>
    </row>
    <row r="121" spans="2:7" ht="12" customHeight="1">
      <c r="B121" s="67"/>
      <c r="E121" s="7"/>
      <c r="F121" s="7"/>
      <c r="G121" s="7"/>
    </row>
    <row r="122" spans="2:7" ht="12" customHeight="1">
      <c r="B122" s="67"/>
      <c r="E122" s="7"/>
      <c r="F122" s="7"/>
      <c r="G122" s="7"/>
    </row>
    <row r="123" spans="2:7" ht="12" customHeight="1">
      <c r="B123" s="67"/>
      <c r="E123" s="7"/>
      <c r="F123" s="7"/>
      <c r="G123" s="7"/>
    </row>
    <row r="124" spans="2:7" ht="12" customHeight="1">
      <c r="B124" s="67"/>
      <c r="E124" s="7"/>
      <c r="F124" s="7"/>
      <c r="G124" s="7"/>
    </row>
    <row r="125" spans="2:7" ht="12" customHeight="1">
      <c r="B125" s="67"/>
      <c r="E125" s="7"/>
      <c r="F125" s="7"/>
      <c r="G125" s="7"/>
    </row>
    <row r="126" spans="2:7" ht="12" customHeight="1">
      <c r="B126" s="67"/>
      <c r="E126" s="7"/>
      <c r="F126" s="7"/>
      <c r="G126" s="7"/>
    </row>
    <row r="127" spans="2:7" ht="12" customHeight="1">
      <c r="B127" s="67"/>
      <c r="E127" s="7"/>
      <c r="F127" s="7"/>
      <c r="G127" s="7"/>
    </row>
    <row r="128" spans="2:7" ht="12" customHeight="1">
      <c r="B128" s="67"/>
      <c r="E128" s="7"/>
      <c r="F128" s="7"/>
      <c r="G128" s="7"/>
    </row>
    <row r="129" spans="2:7" ht="12" customHeight="1">
      <c r="B129" s="67"/>
      <c r="E129" s="7"/>
      <c r="F129" s="7"/>
      <c r="G129" s="7"/>
    </row>
    <row r="130" spans="2:7" ht="12" customHeight="1">
      <c r="B130" s="67"/>
      <c r="E130" s="7"/>
      <c r="F130" s="7"/>
      <c r="G130" s="7"/>
    </row>
    <row r="131" spans="2:7" ht="12" customHeight="1">
      <c r="B131" s="67"/>
      <c r="E131" s="7"/>
      <c r="F131" s="7"/>
      <c r="G131" s="7"/>
    </row>
    <row r="132" spans="2:7" ht="12" customHeight="1">
      <c r="B132" s="67"/>
      <c r="E132" s="7"/>
      <c r="F132" s="7"/>
      <c r="G132" s="7"/>
    </row>
    <row r="133" spans="2:7" ht="12" customHeight="1">
      <c r="B133" s="67"/>
      <c r="E133" s="7"/>
      <c r="F133" s="7"/>
      <c r="G133" s="7"/>
    </row>
    <row r="134" spans="2:7" ht="12" customHeight="1">
      <c r="B134" s="67"/>
      <c r="E134" s="7"/>
      <c r="F134" s="7"/>
      <c r="G134" s="7"/>
    </row>
    <row r="135" spans="2:7" ht="12" customHeight="1">
      <c r="B135" s="67"/>
      <c r="E135" s="7"/>
      <c r="F135" s="7"/>
      <c r="G135" s="7"/>
    </row>
    <row r="136" spans="2:7" ht="12" customHeight="1">
      <c r="B136" s="67"/>
      <c r="E136" s="7"/>
      <c r="F136" s="7"/>
      <c r="G136" s="7"/>
    </row>
    <row r="137" ht="12" customHeight="1">
      <c r="B137" s="67"/>
    </row>
    <row r="138" ht="12" customHeight="1">
      <c r="B138" s="67"/>
    </row>
    <row r="139" ht="12" customHeight="1">
      <c r="B139" s="67"/>
    </row>
    <row r="140" ht="12" customHeight="1">
      <c r="B140" s="67"/>
    </row>
    <row r="141" ht="12" customHeight="1">
      <c r="B141" s="67"/>
    </row>
    <row r="142" ht="12" customHeight="1">
      <c r="B142" s="67"/>
    </row>
    <row r="143" ht="12" customHeight="1">
      <c r="B143" s="67"/>
    </row>
    <row r="144" ht="12" customHeight="1">
      <c r="B144" s="67"/>
    </row>
    <row r="145" ht="12" customHeight="1">
      <c r="B145" s="67"/>
    </row>
    <row r="146" ht="12" customHeight="1">
      <c r="B146" s="67"/>
    </row>
    <row r="147" ht="12" customHeight="1">
      <c r="B147" s="67"/>
    </row>
    <row r="148" ht="12" customHeight="1">
      <c r="B148" s="67"/>
    </row>
    <row r="149" ht="12" customHeight="1">
      <c r="B149" s="67"/>
    </row>
  </sheetData>
  <sheetProtection/>
  <mergeCells count="33">
    <mergeCell ref="A88:B88"/>
    <mergeCell ref="A94:B94"/>
    <mergeCell ref="A49:B49"/>
    <mergeCell ref="A52:B52"/>
    <mergeCell ref="A62:B62"/>
    <mergeCell ref="A72:B72"/>
    <mergeCell ref="A77:B77"/>
    <mergeCell ref="A81:B81"/>
    <mergeCell ref="A24:B24"/>
    <mergeCell ref="A25:B25"/>
    <mergeCell ref="A27:B27"/>
    <mergeCell ref="A32:B32"/>
    <mergeCell ref="A39:B39"/>
    <mergeCell ref="A43:B43"/>
    <mergeCell ref="A18:B18"/>
    <mergeCell ref="A19:B19"/>
    <mergeCell ref="A20:B20"/>
    <mergeCell ref="A21:B21"/>
    <mergeCell ref="A22:B22"/>
    <mergeCell ref="A23:B23"/>
    <mergeCell ref="A6:B6"/>
    <mergeCell ref="A11:B11"/>
    <mergeCell ref="A13:B13"/>
    <mergeCell ref="A15:B15"/>
    <mergeCell ref="A16:B16"/>
    <mergeCell ref="A17:B17"/>
    <mergeCell ref="A1:K1"/>
    <mergeCell ref="A3:B3"/>
    <mergeCell ref="C3:C4"/>
    <mergeCell ref="D3:G3"/>
    <mergeCell ref="H3:H4"/>
    <mergeCell ref="I3:K3"/>
    <mergeCell ref="A4:B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2009-05-19T02:37:12Z</dcterms:created>
  <dcterms:modified xsi:type="dcterms:W3CDTF">2009-05-19T02:37:20Z</dcterms:modified>
  <cp:category/>
  <cp:version/>
  <cp:contentType/>
  <cp:contentStatus/>
</cp:coreProperties>
</file>