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45" sheetId="1" r:id="rId1"/>
  </sheets>
  <externalReferences>
    <externalReference r:id="rId4"/>
  </externalReferences>
  <definedNames>
    <definedName name="_63．市町村別養蚕">#REF!</definedName>
    <definedName name="_64．葉たばこ買入実績">#REF!</definedName>
    <definedName name="_65．家畜_牛_市場取引状況">#REF!</definedName>
    <definedName name="_66．と畜検査頭数">#REF!</definedName>
    <definedName name="_66_67">#REF!</definedName>
    <definedName name="_70．市郡別農地転用許可面積">#REF!</definedName>
    <definedName name="_7１．米穀需給量">#REF!</definedName>
    <definedName name="_72．農業共済">'[1]55'!#REF!</definedName>
    <definedName name="_74．家畜共済">#REF!</definedName>
    <definedName name="_75．農業共同組合概況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<sst xmlns="http://schemas.openxmlformats.org/spreadsheetml/2006/main" count="248" uniqueCount="107">
  <si>
    <t xml:space="preserve">                        　45．  市   　   　 　　町       　　　　村       　　　　別 　     　　 　養　   　   　　 蚕</t>
  </si>
  <si>
    <t xml:space="preserve"> 　(単位  戸、アール、キログラム)</t>
  </si>
  <si>
    <t>年次および</t>
  </si>
  <si>
    <t>養  蚕</t>
  </si>
  <si>
    <t>桑　園</t>
  </si>
  <si>
    <t>蚕 種 掃</t>
  </si>
  <si>
    <t xml:space="preserve">         収  　　　 　繭　 　　　 　　量   </t>
  </si>
  <si>
    <t>一箱当り</t>
  </si>
  <si>
    <t>市  町  村</t>
  </si>
  <si>
    <t>養   蚕</t>
  </si>
  <si>
    <t>桑  　園</t>
  </si>
  <si>
    <t>市  町  村</t>
  </si>
  <si>
    <t>農家数</t>
  </si>
  <si>
    <t>面　積</t>
  </si>
  <si>
    <t>立 卵 量</t>
  </si>
  <si>
    <t>総     数</t>
  </si>
  <si>
    <t>上     繭</t>
  </si>
  <si>
    <t>玉    繭</t>
  </si>
  <si>
    <t>く ず 繭</t>
  </si>
  <si>
    <t>種   繭</t>
  </si>
  <si>
    <t>収 繭 量</t>
  </si>
  <si>
    <t>農 家 数</t>
  </si>
  <si>
    <t>面  　積</t>
  </si>
  <si>
    <t>箱　</t>
  </si>
  <si>
    <t xml:space="preserve">箱 </t>
  </si>
  <si>
    <t>昭和38年</t>
  </si>
  <si>
    <t>南海部郡</t>
  </si>
  <si>
    <t xml:space="preserve">    39</t>
  </si>
  <si>
    <t>上浦町</t>
  </si>
  <si>
    <t>-</t>
  </si>
  <si>
    <t xml:space="preserve">    40</t>
  </si>
  <si>
    <t>弥生町</t>
  </si>
  <si>
    <t xml:space="preserve">    41</t>
  </si>
  <si>
    <t>本匠村</t>
  </si>
  <si>
    <t>宇目町</t>
  </si>
  <si>
    <t xml:space="preserve">    42</t>
  </si>
  <si>
    <t>直川村</t>
  </si>
  <si>
    <t>鶴見町</t>
  </si>
  <si>
    <t>市部</t>
  </si>
  <si>
    <t>米水津村</t>
  </si>
  <si>
    <t>蒲江町</t>
  </si>
  <si>
    <t>郡部</t>
  </si>
  <si>
    <t>大 野 郡</t>
  </si>
  <si>
    <t>大分市</t>
  </si>
  <si>
    <t>野津町</t>
  </si>
  <si>
    <t>別府市</t>
  </si>
  <si>
    <t>三重町</t>
  </si>
  <si>
    <t>中津市</t>
  </si>
  <si>
    <t>清川村</t>
  </si>
  <si>
    <t>日田市</t>
  </si>
  <si>
    <t>緒方町</t>
  </si>
  <si>
    <t>佐伯市</t>
  </si>
  <si>
    <t>朝地町</t>
  </si>
  <si>
    <t>臼杵市</t>
  </si>
  <si>
    <t>大野町</t>
  </si>
  <si>
    <t>津久見市</t>
  </si>
  <si>
    <t>千歳村</t>
  </si>
  <si>
    <t>竹田市</t>
  </si>
  <si>
    <t>犬飼町</t>
  </si>
  <si>
    <t>豊後高田市</t>
  </si>
  <si>
    <t>杵築市</t>
  </si>
  <si>
    <t>直入郡</t>
  </si>
  <si>
    <t>宇佐市</t>
  </si>
  <si>
    <t>荻町</t>
  </si>
  <si>
    <t>久住町</t>
  </si>
  <si>
    <t>西国東郡</t>
  </si>
  <si>
    <t>直入町</t>
  </si>
  <si>
    <t>大田村</t>
  </si>
  <si>
    <t>真玉町</t>
  </si>
  <si>
    <t>玖珠郡</t>
  </si>
  <si>
    <t>香々地町</t>
  </si>
  <si>
    <t>九重町</t>
  </si>
  <si>
    <t>玖珠町</t>
  </si>
  <si>
    <t>東国東郡</t>
  </si>
  <si>
    <t>国見町</t>
  </si>
  <si>
    <t>日田郡</t>
  </si>
  <si>
    <t>姫島村</t>
  </si>
  <si>
    <t>前津江村</t>
  </si>
  <si>
    <t>国東町</t>
  </si>
  <si>
    <t>中津江村</t>
  </si>
  <si>
    <t>武蔵町</t>
  </si>
  <si>
    <t>上津江村</t>
  </si>
  <si>
    <t>安岐町</t>
  </si>
  <si>
    <t>大山町</t>
  </si>
  <si>
    <t xml:space="preserve"> </t>
  </si>
  <si>
    <t>天瀬町</t>
  </si>
  <si>
    <t>速見郡</t>
  </si>
  <si>
    <t>日出町</t>
  </si>
  <si>
    <t>下毛郡</t>
  </si>
  <si>
    <t>山香町</t>
  </si>
  <si>
    <t>三光村</t>
  </si>
  <si>
    <t>本耶馬渓町</t>
  </si>
  <si>
    <t>大分郡</t>
  </si>
  <si>
    <t>耶馬渓町</t>
  </si>
  <si>
    <t>野津原町</t>
  </si>
  <si>
    <t>山国町</t>
  </si>
  <si>
    <t>挟間町</t>
  </si>
  <si>
    <t>庄内町</t>
  </si>
  <si>
    <t>宇佐郡</t>
  </si>
  <si>
    <t>湯布院町</t>
  </si>
  <si>
    <t>院内町</t>
  </si>
  <si>
    <t>安心院町</t>
  </si>
  <si>
    <t>北海部郡</t>
  </si>
  <si>
    <t>佐賀関町</t>
  </si>
  <si>
    <t>資料：県蚕糸特産課</t>
  </si>
  <si>
    <t xml:space="preserve">  注　1） 養蚕農家数は各年12月1日現在</t>
  </si>
  <si>
    <t xml:space="preserve">  注　2） 養種掃立卵量１箱は約２万粒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</si>
</sst>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#,##0.0;[Red]#,##0.0"/>
    <numFmt numFmtId="179" formatCode="#,##0.0"/>
    <numFmt numFmtId="180" formatCode="_ * #,##0.0_ ;_ * \-#,##0.0_ ;_ * &quot;-&quot;?_ ;_ @_ "/>
    <numFmt numFmtId="181" formatCode="_ * #,##0.0_ ;_ * \-#,##0.0_ ;_ * &quot;-&quot;_ ;_ @_ "/>
    <numFmt numFmtId="182" formatCode="#,##0.0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sz val="10"/>
      <color indexed="8"/>
      <name val="ＭＳ 明朝"/>
      <family val="1"/>
    </font>
    <font>
      <sz val="6"/>
      <name val="ＭＳ Ｐ明朝"/>
      <family val="1"/>
    </font>
    <font>
      <sz val="10"/>
      <color indexed="8"/>
      <name val="ＭＳ ゴシック"/>
      <family val="3"/>
    </font>
    <font>
      <sz val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98">
    <xf numFmtId="0" fontId="0" fillId="0" borderId="0" xfId="0" applyAlignment="1">
      <alignment/>
    </xf>
    <xf numFmtId="176" fontId="18" fillId="0" borderId="0" xfId="0" applyNumberFormat="1" applyFont="1" applyFill="1" applyAlignment="1" applyProtection="1">
      <alignment horizontal="left" vertical="center"/>
      <protection locked="0"/>
    </xf>
    <xf numFmtId="176" fontId="18" fillId="0" borderId="0" xfId="0" applyNumberFormat="1" applyFont="1" applyFill="1" applyAlignment="1">
      <alignment vertical="center"/>
    </xf>
    <xf numFmtId="0" fontId="18" fillId="0" borderId="0" xfId="0" applyFont="1" applyFill="1" applyAlignment="1">
      <alignment vertical="center"/>
    </xf>
    <xf numFmtId="176" fontId="21" fillId="0" borderId="0" xfId="0" applyNumberFormat="1" applyFont="1" applyFill="1" applyBorder="1" applyAlignment="1" applyProtection="1">
      <alignment horizontal="left" vertical="center"/>
      <protection locked="0"/>
    </xf>
    <xf numFmtId="177" fontId="21" fillId="0" borderId="10" xfId="0" applyNumberFormat="1" applyFont="1" applyFill="1" applyBorder="1" applyAlignment="1" applyProtection="1">
      <alignment vertical="center"/>
      <protection locked="0"/>
    </xf>
    <xf numFmtId="178" fontId="21" fillId="0" borderId="10" xfId="0" applyNumberFormat="1" applyFont="1" applyFill="1" applyBorder="1" applyAlignment="1" applyProtection="1">
      <alignment vertical="center"/>
      <protection locked="0"/>
    </xf>
    <xf numFmtId="41" fontId="21" fillId="0" borderId="10" xfId="0" applyNumberFormat="1" applyFont="1" applyFill="1" applyBorder="1" applyAlignment="1" applyProtection="1">
      <alignment vertical="center"/>
      <protection locked="0"/>
    </xf>
    <xf numFmtId="179" fontId="21" fillId="0" borderId="10" xfId="0" applyNumberFormat="1" applyFont="1" applyFill="1" applyBorder="1" applyAlignment="1" applyProtection="1">
      <alignment vertical="center"/>
      <protection locked="0"/>
    </xf>
    <xf numFmtId="176" fontId="21" fillId="0" borderId="10" xfId="0" applyNumberFormat="1" applyFont="1" applyFill="1" applyBorder="1" applyAlignment="1" applyProtection="1">
      <alignment vertical="center"/>
      <protection locked="0"/>
    </xf>
    <xf numFmtId="176" fontId="21" fillId="0" borderId="0" xfId="0" applyNumberFormat="1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176" fontId="21" fillId="0" borderId="11" xfId="0" applyNumberFormat="1" applyFont="1" applyFill="1" applyBorder="1" applyAlignment="1" applyProtection="1">
      <alignment horizontal="distributed" vertical="center"/>
      <protection locked="0"/>
    </xf>
    <xf numFmtId="176" fontId="21" fillId="0" borderId="12" xfId="0" applyNumberFormat="1" applyFont="1" applyFill="1" applyBorder="1" applyAlignment="1" applyProtection="1">
      <alignment horizontal="distributed" vertical="center"/>
      <protection locked="0"/>
    </xf>
    <xf numFmtId="177" fontId="21" fillId="0" borderId="13" xfId="0" applyNumberFormat="1" applyFont="1" applyFill="1" applyBorder="1" applyAlignment="1" applyProtection="1">
      <alignment horizontal="center" vertical="center"/>
      <protection locked="0"/>
    </xf>
    <xf numFmtId="178" fontId="21" fillId="0" borderId="14" xfId="0" applyNumberFormat="1" applyFont="1" applyFill="1" applyBorder="1" applyAlignment="1" applyProtection="1">
      <alignment horizontal="center" vertical="center"/>
      <protection locked="0"/>
    </xf>
    <xf numFmtId="41" fontId="21" fillId="0" borderId="13" xfId="0" applyNumberFormat="1" applyFont="1" applyFill="1" applyBorder="1" applyAlignment="1" applyProtection="1">
      <alignment horizontal="center" vertical="center"/>
      <protection locked="0"/>
    </xf>
    <xf numFmtId="41" fontId="21" fillId="0" borderId="15" xfId="0" applyNumberFormat="1" applyFont="1" applyFill="1" applyBorder="1" applyAlignment="1" applyProtection="1">
      <alignment horizontal="left" vertical="center"/>
      <protection locked="0"/>
    </xf>
    <xf numFmtId="41" fontId="21" fillId="0" borderId="16" xfId="0" applyNumberFormat="1" applyFont="1" applyFill="1" applyBorder="1" applyAlignment="1" applyProtection="1">
      <alignment horizontal="left" vertical="center"/>
      <protection locked="0"/>
    </xf>
    <xf numFmtId="41" fontId="21" fillId="0" borderId="17" xfId="0" applyNumberFormat="1" applyFont="1" applyFill="1" applyBorder="1" applyAlignment="1" applyProtection="1">
      <alignment horizontal="left" vertical="center"/>
      <protection locked="0"/>
    </xf>
    <xf numFmtId="178" fontId="21" fillId="0" borderId="13" xfId="0" applyNumberFormat="1" applyFont="1" applyFill="1" applyBorder="1" applyAlignment="1" applyProtection="1">
      <alignment horizontal="center" vertical="center"/>
      <protection locked="0"/>
    </xf>
    <xf numFmtId="176" fontId="21" fillId="0" borderId="0" xfId="0" applyNumberFormat="1" applyFont="1" applyFill="1" applyBorder="1" applyAlignment="1">
      <alignment horizontal="center" vertical="center"/>
    </xf>
    <xf numFmtId="176" fontId="21" fillId="0" borderId="18" xfId="0" applyNumberFormat="1" applyFont="1" applyFill="1" applyBorder="1" applyAlignment="1" applyProtection="1">
      <alignment horizontal="distributed" vertical="center"/>
      <protection locked="0"/>
    </xf>
    <xf numFmtId="176" fontId="21" fillId="0" borderId="19" xfId="0" applyNumberFormat="1" applyFont="1" applyFill="1" applyBorder="1" applyAlignment="1" applyProtection="1">
      <alignment horizontal="distributed" vertical="center"/>
      <protection locked="0"/>
    </xf>
    <xf numFmtId="177" fontId="21" fillId="0" borderId="20" xfId="0" applyNumberFormat="1" applyFont="1" applyFill="1" applyBorder="1" applyAlignment="1" applyProtection="1">
      <alignment horizontal="center" vertical="center"/>
      <protection locked="0"/>
    </xf>
    <xf numFmtId="178" fontId="21" fillId="0" borderId="21" xfId="0" applyNumberFormat="1" applyFont="1" applyFill="1" applyBorder="1" applyAlignment="1" applyProtection="1">
      <alignment horizontal="center" vertical="center"/>
      <protection locked="0"/>
    </xf>
    <xf numFmtId="41" fontId="21" fillId="0" borderId="20" xfId="0" applyNumberFormat="1" applyFont="1" applyFill="1" applyBorder="1" applyAlignment="1" applyProtection="1">
      <alignment horizontal="center" vertical="center"/>
      <protection locked="0"/>
    </xf>
    <xf numFmtId="179" fontId="21" fillId="0" borderId="20" xfId="0" applyNumberFormat="1" applyFont="1" applyFill="1" applyBorder="1" applyAlignment="1" applyProtection="1">
      <alignment horizontal="center" vertical="center"/>
      <protection locked="0"/>
    </xf>
    <xf numFmtId="178" fontId="21" fillId="0" borderId="20" xfId="0" applyNumberFormat="1" applyFont="1" applyFill="1" applyBorder="1" applyAlignment="1" applyProtection="1">
      <alignment horizontal="center" vertical="center"/>
      <protection locked="0"/>
    </xf>
    <xf numFmtId="176" fontId="21" fillId="0" borderId="0" xfId="0" applyNumberFormat="1" applyFont="1" applyFill="1" applyBorder="1" applyAlignment="1" applyProtection="1">
      <alignment horizontal="center" vertical="center"/>
      <protection/>
    </xf>
    <xf numFmtId="0" fontId="21" fillId="0" borderId="22" xfId="0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horizontal="center" vertical="center"/>
    </xf>
    <xf numFmtId="178" fontId="21" fillId="0" borderId="0" xfId="0" applyNumberFormat="1" applyFont="1" applyFill="1" applyBorder="1" applyAlignment="1" applyProtection="1">
      <alignment horizontal="center" vertical="center"/>
      <protection locked="0"/>
    </xf>
    <xf numFmtId="41" fontId="21" fillId="0" borderId="22" xfId="0" applyNumberFormat="1" applyFont="1" applyFill="1" applyBorder="1" applyAlignment="1" applyProtection="1">
      <alignment horizontal="center" vertical="center"/>
      <protection locked="0"/>
    </xf>
    <xf numFmtId="41" fontId="21" fillId="0" borderId="0" xfId="0" applyNumberFormat="1" applyFont="1" applyFill="1" applyBorder="1" applyAlignment="1" applyProtection="1">
      <alignment horizontal="center" vertical="center"/>
      <protection locked="0"/>
    </xf>
    <xf numFmtId="179" fontId="21" fillId="0" borderId="0" xfId="0" applyNumberFormat="1" applyFont="1" applyFill="1" applyBorder="1" applyAlignment="1" applyProtection="1">
      <alignment horizontal="center" vertical="center"/>
      <protection locked="0"/>
    </xf>
    <xf numFmtId="176" fontId="21" fillId="0" borderId="23" xfId="0" applyNumberFormat="1" applyFont="1" applyFill="1" applyBorder="1" applyAlignment="1" applyProtection="1">
      <alignment horizontal="center" vertical="center"/>
      <protection locked="0"/>
    </xf>
    <xf numFmtId="177" fontId="21" fillId="0" borderId="24" xfId="0" applyNumberFormat="1" applyFont="1" applyFill="1" applyBorder="1" applyAlignment="1" applyProtection="1">
      <alignment horizontal="center" vertical="center"/>
      <protection locked="0"/>
    </xf>
    <xf numFmtId="178" fontId="21" fillId="0" borderId="22" xfId="0" applyNumberFormat="1" applyFont="1" applyFill="1" applyBorder="1" applyAlignment="1" applyProtection="1">
      <alignment horizontal="center" vertical="center"/>
      <protection locked="0"/>
    </xf>
    <xf numFmtId="41" fontId="21" fillId="0" borderId="22" xfId="0" applyNumberFormat="1" applyFont="1" applyFill="1" applyBorder="1" applyAlignment="1" applyProtection="1">
      <alignment horizontal="right" vertical="center"/>
      <protection locked="0"/>
    </xf>
    <xf numFmtId="41" fontId="21" fillId="0" borderId="22" xfId="0" applyNumberFormat="1" applyFont="1" applyFill="1" applyBorder="1" applyAlignment="1" applyProtection="1">
      <alignment horizontal="center" vertical="center"/>
      <protection locked="0"/>
    </xf>
    <xf numFmtId="179" fontId="21" fillId="0" borderId="22" xfId="0" applyNumberFormat="1" applyFont="1" applyFill="1" applyBorder="1" applyAlignment="1" applyProtection="1">
      <alignment horizontal="center" vertical="center"/>
      <protection locked="0"/>
    </xf>
    <xf numFmtId="176" fontId="21" fillId="0" borderId="0" xfId="0" applyNumberFormat="1" applyFont="1" applyFill="1" applyBorder="1" applyAlignment="1" applyProtection="1">
      <alignment horizontal="distributed" vertical="center"/>
      <protection locked="0"/>
    </xf>
    <xf numFmtId="176" fontId="21" fillId="0" borderId="25" xfId="0" applyNumberFormat="1" applyFont="1" applyFill="1" applyBorder="1" applyAlignment="1" applyProtection="1" quotePrefix="1">
      <alignment horizontal="distributed" vertical="center"/>
      <protection locked="0"/>
    </xf>
    <xf numFmtId="41" fontId="21" fillId="0" borderId="13" xfId="0" applyNumberFormat="1" applyFont="1" applyFill="1" applyBorder="1" applyAlignment="1" applyProtection="1">
      <alignment horizontal="right" vertical="center"/>
      <protection locked="0"/>
    </xf>
    <xf numFmtId="41" fontId="21" fillId="0" borderId="0" xfId="0" applyNumberFormat="1" applyFont="1" applyFill="1" applyBorder="1" applyAlignment="1" applyProtection="1">
      <alignment horizontal="right" vertical="center"/>
      <protection locked="0"/>
    </xf>
    <xf numFmtId="180" fontId="21" fillId="0" borderId="0" xfId="0" applyNumberFormat="1" applyFont="1" applyFill="1" applyBorder="1" applyAlignment="1" applyProtection="1">
      <alignment horizontal="right" vertical="center"/>
      <protection/>
    </xf>
    <xf numFmtId="38" fontId="23" fillId="0" borderId="0" xfId="48" applyFont="1" applyFill="1" applyBorder="1" applyAlignment="1">
      <alignment horizontal="distributed" vertical="center"/>
    </xf>
    <xf numFmtId="38" fontId="23" fillId="0" borderId="25" xfId="48" applyFont="1" applyFill="1" applyBorder="1" applyAlignment="1">
      <alignment horizontal="distributed" vertical="center"/>
    </xf>
    <xf numFmtId="41" fontId="23" fillId="0" borderId="13" xfId="0" applyNumberFormat="1" applyFont="1" applyFill="1" applyBorder="1" applyAlignment="1" applyProtection="1">
      <alignment horizontal="right" vertical="center"/>
      <protection/>
    </xf>
    <xf numFmtId="41" fontId="23" fillId="0" borderId="0" xfId="0" applyNumberFormat="1" applyFont="1" applyFill="1" applyBorder="1" applyAlignment="1" applyProtection="1">
      <alignment horizontal="right" vertical="center"/>
      <protection/>
    </xf>
    <xf numFmtId="180" fontId="23" fillId="0" borderId="0" xfId="0" applyNumberFormat="1" applyFont="1" applyFill="1" applyBorder="1" applyAlignment="1" applyProtection="1">
      <alignment horizontal="right" vertical="center"/>
      <protection/>
    </xf>
    <xf numFmtId="176" fontId="21" fillId="0" borderId="0" xfId="0" applyNumberFormat="1" applyFont="1" applyFill="1" applyBorder="1" applyAlignment="1" applyProtection="1" quotePrefix="1">
      <alignment horizontal="center" vertical="center"/>
      <protection locked="0"/>
    </xf>
    <xf numFmtId="176" fontId="21" fillId="0" borderId="25" xfId="0" applyNumberFormat="1" applyFont="1" applyFill="1" applyBorder="1" applyAlignment="1" applyProtection="1" quotePrefix="1">
      <alignment horizontal="center" vertical="center"/>
      <protection locked="0"/>
    </xf>
    <xf numFmtId="38" fontId="21" fillId="0" borderId="0" xfId="48" applyFont="1" applyFill="1" applyBorder="1" applyAlignment="1">
      <alignment vertical="center"/>
    </xf>
    <xf numFmtId="38" fontId="21" fillId="0" borderId="25" xfId="48" applyFont="1" applyFill="1" applyBorder="1" applyAlignment="1">
      <alignment horizontal="distributed" vertical="center"/>
    </xf>
    <xf numFmtId="176" fontId="21" fillId="0" borderId="0" xfId="0" applyNumberFormat="1" applyFont="1" applyFill="1" applyAlignment="1">
      <alignment horizontal="left" vertical="center"/>
    </xf>
    <xf numFmtId="0" fontId="21" fillId="0" borderId="0" xfId="0" applyFont="1" applyFill="1" applyAlignment="1">
      <alignment horizontal="center" vertical="center"/>
    </xf>
    <xf numFmtId="0" fontId="21" fillId="0" borderId="25" xfId="0" applyFont="1" applyFill="1" applyBorder="1" applyAlignment="1">
      <alignment horizontal="center" vertical="center"/>
    </xf>
    <xf numFmtId="180" fontId="21" fillId="0" borderId="0" xfId="0" applyNumberFormat="1" applyFont="1" applyFill="1" applyBorder="1" applyAlignment="1" applyProtection="1">
      <alignment horizontal="right" vertical="center"/>
      <protection locked="0"/>
    </xf>
    <xf numFmtId="176" fontId="23" fillId="0" borderId="0" xfId="0" applyNumberFormat="1" applyFont="1" applyFill="1" applyBorder="1" applyAlignment="1" applyProtection="1" quotePrefix="1">
      <alignment horizontal="center" vertical="center"/>
      <protection locked="0"/>
    </xf>
    <xf numFmtId="176" fontId="23" fillId="0" borderId="25" xfId="0" applyNumberFormat="1" applyFont="1" applyFill="1" applyBorder="1" applyAlignment="1" applyProtection="1" quotePrefix="1">
      <alignment horizontal="center" vertical="center"/>
      <protection locked="0"/>
    </xf>
    <xf numFmtId="41" fontId="23" fillId="0" borderId="0" xfId="0" applyNumberFormat="1" applyFont="1" applyFill="1" applyBorder="1" applyAlignment="1" applyProtection="1">
      <alignment horizontal="right" vertical="center"/>
      <protection locked="0"/>
    </xf>
    <xf numFmtId="181" fontId="23" fillId="0" borderId="0" xfId="0" applyNumberFormat="1" applyFont="1" applyFill="1" applyBorder="1" applyAlignment="1" applyProtection="1">
      <alignment horizontal="right" vertical="center"/>
      <protection/>
    </xf>
    <xf numFmtId="41" fontId="21" fillId="0" borderId="13" xfId="0" applyNumberFormat="1" applyFont="1" applyFill="1" applyBorder="1" applyAlignment="1" applyProtection="1">
      <alignment horizontal="right" vertical="center"/>
      <protection/>
    </xf>
    <xf numFmtId="41" fontId="21" fillId="0" borderId="0" xfId="0" applyNumberFormat="1" applyFont="1" applyFill="1" applyBorder="1" applyAlignment="1" applyProtection="1">
      <alignment horizontal="right" vertical="center"/>
      <protection/>
    </xf>
    <xf numFmtId="38" fontId="21" fillId="0" borderId="0" xfId="48" applyFont="1" applyFill="1" applyBorder="1" applyAlignment="1">
      <alignment horizontal="center" vertical="center"/>
    </xf>
    <xf numFmtId="38" fontId="21" fillId="0" borderId="25" xfId="48" applyFont="1" applyFill="1" applyBorder="1" applyAlignment="1">
      <alignment horizontal="center" vertical="center"/>
    </xf>
    <xf numFmtId="176" fontId="21" fillId="0" borderId="0" xfId="0" applyNumberFormat="1" applyFont="1" applyFill="1" applyBorder="1" applyAlignment="1">
      <alignment horizontal="left" vertical="center"/>
    </xf>
    <xf numFmtId="41" fontId="23" fillId="0" borderId="13" xfId="0" applyNumberFormat="1" applyFont="1" applyFill="1" applyBorder="1" applyAlignment="1">
      <alignment horizontal="right" vertical="center"/>
    </xf>
    <xf numFmtId="41" fontId="23" fillId="0" borderId="0" xfId="0" applyNumberFormat="1" applyFont="1" applyFill="1" applyBorder="1" applyAlignment="1">
      <alignment horizontal="right" vertical="center"/>
    </xf>
    <xf numFmtId="0" fontId="21" fillId="0" borderId="0" xfId="0" applyFont="1" applyFill="1" applyAlignment="1">
      <alignment horizontal="left" vertical="center"/>
    </xf>
    <xf numFmtId="38" fontId="21" fillId="0" borderId="0" xfId="48" applyFont="1" applyFill="1" applyBorder="1" applyAlignment="1">
      <alignment horizontal="distributed" vertical="center"/>
    </xf>
    <xf numFmtId="38" fontId="21" fillId="0" borderId="25" xfId="48" applyFont="1" applyFill="1" applyBorder="1" applyAlignment="1">
      <alignment horizontal="distributed" vertical="center"/>
    </xf>
    <xf numFmtId="181" fontId="21" fillId="0" borderId="0" xfId="0" applyNumberFormat="1" applyFont="1" applyFill="1" applyBorder="1" applyAlignment="1" applyProtection="1">
      <alignment horizontal="right" vertical="center"/>
      <protection/>
    </xf>
    <xf numFmtId="182" fontId="21" fillId="0" borderId="0" xfId="0" applyNumberFormat="1" applyFont="1" applyFill="1" applyBorder="1" applyAlignment="1" applyProtection="1">
      <alignment horizontal="right" vertical="center"/>
      <protection/>
    </xf>
    <xf numFmtId="176" fontId="21" fillId="0" borderId="25" xfId="0" applyNumberFormat="1" applyFont="1" applyFill="1" applyBorder="1" applyAlignment="1" applyProtection="1">
      <alignment horizontal="distributed" vertical="center"/>
      <protection locked="0"/>
    </xf>
    <xf numFmtId="176" fontId="21" fillId="0" borderId="0" xfId="0" applyNumberFormat="1" applyFont="1" applyFill="1" applyAlignment="1">
      <alignment vertical="center"/>
    </xf>
    <xf numFmtId="178" fontId="21" fillId="0" borderId="0" xfId="0" applyNumberFormat="1" applyFont="1" applyFill="1" applyBorder="1" applyAlignment="1" applyProtection="1">
      <alignment horizontal="right" vertical="center"/>
      <protection locked="0"/>
    </xf>
    <xf numFmtId="38" fontId="21" fillId="0" borderId="18" xfId="48" applyFont="1" applyFill="1" applyBorder="1" applyAlignment="1">
      <alignment vertical="center"/>
    </xf>
    <xf numFmtId="38" fontId="21" fillId="0" borderId="19" xfId="48" applyFont="1" applyFill="1" applyBorder="1" applyAlignment="1">
      <alignment horizontal="distributed" vertical="center"/>
    </xf>
    <xf numFmtId="41" fontId="21" fillId="0" borderId="20" xfId="0" applyNumberFormat="1" applyFont="1" applyFill="1" applyBorder="1" applyAlignment="1" applyProtection="1">
      <alignment horizontal="right" vertical="center"/>
      <protection locked="0"/>
    </xf>
    <xf numFmtId="41" fontId="21" fillId="0" borderId="18" xfId="0" applyNumberFormat="1" applyFont="1" applyFill="1" applyBorder="1" applyAlignment="1" applyProtection="1">
      <alignment horizontal="right" vertical="center"/>
      <protection locked="0"/>
    </xf>
    <xf numFmtId="176" fontId="21" fillId="0" borderId="19" xfId="0" applyNumberFormat="1" applyFont="1" applyFill="1" applyBorder="1" applyAlignment="1" applyProtection="1">
      <alignment horizontal="distributed" vertical="center"/>
      <protection locked="0"/>
    </xf>
    <xf numFmtId="178" fontId="21" fillId="0" borderId="18" xfId="0" applyNumberFormat="1" applyFont="1" applyFill="1" applyBorder="1" applyAlignment="1" applyProtection="1">
      <alignment horizontal="right" vertical="center"/>
      <protection locked="0"/>
    </xf>
    <xf numFmtId="0" fontId="21" fillId="0" borderId="0" xfId="0" applyNumberFormat="1" applyFont="1" applyFill="1" applyBorder="1" applyAlignment="1" applyProtection="1">
      <alignment vertical="center"/>
      <protection locked="0"/>
    </xf>
    <xf numFmtId="177" fontId="21" fillId="0" borderId="0" xfId="0" applyNumberFormat="1" applyFont="1" applyFill="1" applyBorder="1" applyAlignment="1" applyProtection="1">
      <alignment vertical="center"/>
      <protection locked="0"/>
    </xf>
    <xf numFmtId="178" fontId="21" fillId="0" borderId="0" xfId="0" applyNumberFormat="1" applyFont="1" applyFill="1" applyBorder="1" applyAlignment="1" applyProtection="1">
      <alignment vertical="center"/>
      <protection locked="0"/>
    </xf>
    <xf numFmtId="41" fontId="21" fillId="0" borderId="0" xfId="0" applyNumberFormat="1" applyFont="1" applyFill="1" applyBorder="1" applyAlignment="1" applyProtection="1">
      <alignment vertical="center"/>
      <protection locked="0"/>
    </xf>
    <xf numFmtId="179" fontId="21" fillId="0" borderId="0" xfId="0" applyNumberFormat="1" applyFont="1" applyFill="1" applyBorder="1" applyAlignment="1" applyProtection="1">
      <alignment vertical="center"/>
      <protection locked="0"/>
    </xf>
    <xf numFmtId="41" fontId="21" fillId="0" borderId="0" xfId="0" applyNumberFormat="1" applyFont="1" applyFill="1" applyAlignment="1">
      <alignment vertical="center"/>
    </xf>
    <xf numFmtId="177" fontId="21" fillId="0" borderId="0" xfId="0" applyNumberFormat="1" applyFont="1" applyFill="1" applyBorder="1" applyAlignment="1">
      <alignment vertical="center"/>
    </xf>
    <xf numFmtId="178" fontId="21" fillId="0" borderId="0" xfId="0" applyNumberFormat="1" applyFont="1" applyFill="1" applyBorder="1" applyAlignment="1">
      <alignment vertical="center"/>
    </xf>
    <xf numFmtId="41" fontId="21" fillId="0" borderId="0" xfId="0" applyNumberFormat="1" applyFont="1" applyFill="1" applyBorder="1" applyAlignment="1">
      <alignment vertical="center"/>
    </xf>
    <xf numFmtId="179" fontId="21" fillId="0" borderId="0" xfId="0" applyNumberFormat="1" applyFont="1" applyFill="1" applyBorder="1" applyAlignment="1">
      <alignment vertical="center"/>
    </xf>
    <xf numFmtId="177" fontId="21" fillId="0" borderId="0" xfId="0" applyNumberFormat="1" applyFont="1" applyFill="1" applyAlignment="1">
      <alignment vertical="center"/>
    </xf>
    <xf numFmtId="178" fontId="21" fillId="0" borderId="0" xfId="0" applyNumberFormat="1" applyFont="1" applyFill="1" applyAlignment="1">
      <alignment vertical="center"/>
    </xf>
    <xf numFmtId="179" fontId="21" fillId="0" borderId="0" xfId="0" applyNumberFormat="1" applyFon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9;&#24180;&#12288;&#22823;&#20998;&#30476;&#32113;&#35336;&#24180;&#37969;\&#26157;&#21644;43&#24180;&#24230;04&#36786;&#26989;(2)45-5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5"/>
      <sheetName val="46"/>
      <sheetName val="47,48"/>
      <sheetName val="49"/>
      <sheetName val="50"/>
      <sheetName val="51"/>
      <sheetName val="52"/>
      <sheetName val="53"/>
      <sheetName val="54"/>
      <sheetName val="55"/>
      <sheetName val="56"/>
      <sheetName val="5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9"/>
  <sheetViews>
    <sheetView tabSelected="1" zoomScalePageLayoutView="0" workbookViewId="0" topLeftCell="A1">
      <selection activeCell="A1" sqref="A1:V1"/>
    </sheetView>
  </sheetViews>
  <sheetFormatPr defaultColWidth="9.00390625" defaultRowHeight="12" customHeight="1"/>
  <cols>
    <col min="1" max="1" width="2.25390625" style="11" customWidth="1"/>
    <col min="2" max="2" width="12.25390625" style="11" customWidth="1"/>
    <col min="3" max="3" width="8.75390625" style="11" customWidth="1"/>
    <col min="4" max="4" width="10.75390625" style="11" customWidth="1"/>
    <col min="5" max="5" width="9.75390625" style="11" customWidth="1"/>
    <col min="6" max="6" width="11.875" style="11" customWidth="1"/>
    <col min="7" max="7" width="10.75390625" style="11" customWidth="1"/>
    <col min="8" max="9" width="9.75390625" style="11" customWidth="1"/>
    <col min="10" max="10" width="8.75390625" style="11" customWidth="1"/>
    <col min="11" max="11" width="9.375" style="11" customWidth="1"/>
    <col min="12" max="12" width="2.25390625" style="11" customWidth="1"/>
    <col min="13" max="13" width="12.25390625" style="11" customWidth="1"/>
    <col min="14" max="14" width="8.75390625" style="11" customWidth="1"/>
    <col min="15" max="15" width="9.75390625" style="11" customWidth="1"/>
    <col min="16" max="16" width="10.75390625" style="11" customWidth="1"/>
    <col min="17" max="17" width="11.875" style="11" customWidth="1"/>
    <col min="18" max="18" width="10.75390625" style="11" customWidth="1"/>
    <col min="19" max="20" width="9.75390625" style="11" customWidth="1"/>
    <col min="21" max="21" width="8.75390625" style="11" customWidth="1"/>
    <col min="22" max="22" width="9.375" style="11" customWidth="1"/>
    <col min="23" max="16384" width="9.125" style="11" customWidth="1"/>
  </cols>
  <sheetData>
    <row r="1" spans="1:23" s="3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</row>
    <row r="2" spans="1:23" ht="12.75" customHeight="1" thickBot="1">
      <c r="A2" s="4" t="s">
        <v>1</v>
      </c>
      <c r="B2" s="4"/>
      <c r="C2" s="5"/>
      <c r="D2" s="6"/>
      <c r="E2" s="7"/>
      <c r="F2" s="7"/>
      <c r="G2" s="7"/>
      <c r="H2" s="7"/>
      <c r="I2" s="8"/>
      <c r="J2" s="8"/>
      <c r="K2" s="8"/>
      <c r="L2" s="8"/>
      <c r="M2" s="9"/>
      <c r="N2" s="5"/>
      <c r="O2" s="6"/>
      <c r="P2" s="7"/>
      <c r="Q2" s="7"/>
      <c r="R2" s="7"/>
      <c r="S2" s="7"/>
      <c r="T2" s="7"/>
      <c r="U2" s="7"/>
      <c r="V2" s="6"/>
      <c r="W2" s="10"/>
    </row>
    <row r="3" spans="1:23" ht="15" customHeight="1" thickTop="1">
      <c r="A3" s="12" t="s">
        <v>2</v>
      </c>
      <c r="B3" s="13"/>
      <c r="C3" s="14" t="s">
        <v>3</v>
      </c>
      <c r="D3" s="15" t="s">
        <v>4</v>
      </c>
      <c r="E3" s="16" t="s">
        <v>5</v>
      </c>
      <c r="F3" s="17" t="s">
        <v>6</v>
      </c>
      <c r="G3" s="18"/>
      <c r="H3" s="18"/>
      <c r="I3" s="18"/>
      <c r="J3" s="19"/>
      <c r="K3" s="20" t="s">
        <v>7</v>
      </c>
      <c r="L3" s="12" t="s">
        <v>8</v>
      </c>
      <c r="M3" s="13"/>
      <c r="N3" s="14" t="s">
        <v>9</v>
      </c>
      <c r="O3" s="15" t="s">
        <v>10</v>
      </c>
      <c r="P3" s="16" t="s">
        <v>5</v>
      </c>
      <c r="Q3" s="17" t="s">
        <v>6</v>
      </c>
      <c r="R3" s="18"/>
      <c r="S3" s="18"/>
      <c r="T3" s="18"/>
      <c r="U3" s="19"/>
      <c r="V3" s="20" t="s">
        <v>7</v>
      </c>
      <c r="W3" s="21"/>
    </row>
    <row r="4" spans="1:23" ht="15" customHeight="1">
      <c r="A4" s="22" t="s">
        <v>11</v>
      </c>
      <c r="B4" s="23"/>
      <c r="C4" s="24" t="s">
        <v>12</v>
      </c>
      <c r="D4" s="25" t="s">
        <v>13</v>
      </c>
      <c r="E4" s="26" t="s">
        <v>14</v>
      </c>
      <c r="F4" s="26" t="s">
        <v>15</v>
      </c>
      <c r="G4" s="26" t="s">
        <v>16</v>
      </c>
      <c r="H4" s="26" t="s">
        <v>17</v>
      </c>
      <c r="I4" s="26" t="s">
        <v>18</v>
      </c>
      <c r="J4" s="27" t="s">
        <v>19</v>
      </c>
      <c r="K4" s="28" t="s">
        <v>20</v>
      </c>
      <c r="L4" s="22"/>
      <c r="M4" s="23"/>
      <c r="N4" s="24" t="s">
        <v>21</v>
      </c>
      <c r="O4" s="25" t="s">
        <v>22</v>
      </c>
      <c r="P4" s="26" t="s">
        <v>14</v>
      </c>
      <c r="Q4" s="26" t="s">
        <v>15</v>
      </c>
      <c r="R4" s="26" t="s">
        <v>16</v>
      </c>
      <c r="S4" s="26" t="s">
        <v>17</v>
      </c>
      <c r="T4" s="26" t="s">
        <v>18</v>
      </c>
      <c r="U4" s="27" t="s">
        <v>19</v>
      </c>
      <c r="V4" s="28" t="s">
        <v>20</v>
      </c>
      <c r="W4" s="29"/>
    </row>
    <row r="5" spans="1:23" ht="12" customHeight="1">
      <c r="A5" s="30"/>
      <c r="B5" s="31"/>
      <c r="C5" s="14"/>
      <c r="D5" s="32"/>
      <c r="E5" s="33" t="s">
        <v>23</v>
      </c>
      <c r="F5" s="33"/>
      <c r="G5" s="34"/>
      <c r="H5" s="34"/>
      <c r="I5" s="34"/>
      <c r="J5" s="35"/>
      <c r="K5" s="32"/>
      <c r="L5" s="32"/>
      <c r="M5" s="36"/>
      <c r="N5" s="37"/>
      <c r="O5" s="38"/>
      <c r="P5" s="39" t="s">
        <v>24</v>
      </c>
      <c r="Q5" s="40"/>
      <c r="R5" s="40"/>
      <c r="S5" s="40"/>
      <c r="T5" s="40"/>
      <c r="U5" s="41"/>
      <c r="V5" s="38"/>
      <c r="W5" s="29"/>
    </row>
    <row r="6" spans="1:23" ht="12" customHeight="1">
      <c r="A6" s="42" t="s">
        <v>25</v>
      </c>
      <c r="B6" s="43"/>
      <c r="C6" s="44">
        <v>7028</v>
      </c>
      <c r="D6" s="45">
        <v>126808</v>
      </c>
      <c r="E6" s="45">
        <v>33794</v>
      </c>
      <c r="F6" s="45">
        <v>943672</v>
      </c>
      <c r="G6" s="45">
        <v>872487</v>
      </c>
      <c r="H6" s="45">
        <v>19278</v>
      </c>
      <c r="I6" s="45">
        <v>45801</v>
      </c>
      <c r="J6" s="45">
        <v>6115</v>
      </c>
      <c r="K6" s="46">
        <v>27.9</v>
      </c>
      <c r="L6" s="47" t="s">
        <v>26</v>
      </c>
      <c r="M6" s="48"/>
      <c r="N6" s="49">
        <f aca="true" t="shared" si="0" ref="N6:U6">SUM(N7:N14)</f>
        <v>161</v>
      </c>
      <c r="O6" s="50">
        <f t="shared" si="0"/>
        <v>5130</v>
      </c>
      <c r="P6" s="50">
        <f t="shared" si="0"/>
        <v>729</v>
      </c>
      <c r="Q6" s="50">
        <f t="shared" si="0"/>
        <v>22042</v>
      </c>
      <c r="R6" s="50">
        <f t="shared" si="0"/>
        <v>21018</v>
      </c>
      <c r="S6" s="50">
        <f t="shared" si="0"/>
        <v>279</v>
      </c>
      <c r="T6" s="50">
        <f t="shared" si="0"/>
        <v>745</v>
      </c>
      <c r="U6" s="50">
        <f t="shared" si="0"/>
        <v>0</v>
      </c>
      <c r="V6" s="51">
        <v>30.2</v>
      </c>
      <c r="W6" s="10"/>
    </row>
    <row r="7" spans="1:23" ht="12" customHeight="1">
      <c r="A7" s="52" t="s">
        <v>27</v>
      </c>
      <c r="B7" s="53"/>
      <c r="C7" s="44">
        <v>6893</v>
      </c>
      <c r="D7" s="45">
        <v>138614</v>
      </c>
      <c r="E7" s="45">
        <v>35126</v>
      </c>
      <c r="F7" s="45">
        <v>1053206</v>
      </c>
      <c r="G7" s="45">
        <v>980227</v>
      </c>
      <c r="H7" s="45">
        <v>19981</v>
      </c>
      <c r="I7" s="45">
        <v>48631</v>
      </c>
      <c r="J7" s="45">
        <v>4367</v>
      </c>
      <c r="K7" s="46">
        <v>30</v>
      </c>
      <c r="L7" s="54"/>
      <c r="M7" s="55" t="s">
        <v>28</v>
      </c>
      <c r="N7" s="44" t="s">
        <v>29</v>
      </c>
      <c r="O7" s="45" t="s">
        <v>29</v>
      </c>
      <c r="P7" s="45" t="s">
        <v>29</v>
      </c>
      <c r="Q7" s="45" t="s">
        <v>29</v>
      </c>
      <c r="R7" s="45" t="s">
        <v>29</v>
      </c>
      <c r="S7" s="45" t="s">
        <v>29</v>
      </c>
      <c r="T7" s="45" t="s">
        <v>29</v>
      </c>
      <c r="U7" s="45" t="s">
        <v>29</v>
      </c>
      <c r="V7" s="45" t="s">
        <v>29</v>
      </c>
      <c r="W7" s="56"/>
    </row>
    <row r="8" spans="1:23" ht="12" customHeight="1">
      <c r="A8" s="52" t="s">
        <v>30</v>
      </c>
      <c r="B8" s="53"/>
      <c r="C8" s="44">
        <v>6672</v>
      </c>
      <c r="D8" s="45">
        <v>149115</v>
      </c>
      <c r="E8" s="45">
        <v>32245</v>
      </c>
      <c r="F8" s="45">
        <v>1011373</v>
      </c>
      <c r="G8" s="45">
        <v>945585</v>
      </c>
      <c r="H8" s="45">
        <v>16341</v>
      </c>
      <c r="I8" s="45">
        <v>43951</v>
      </c>
      <c r="J8" s="45">
        <v>5496</v>
      </c>
      <c r="K8" s="46">
        <v>31.4</v>
      </c>
      <c r="L8" s="54"/>
      <c r="M8" s="55" t="s">
        <v>31</v>
      </c>
      <c r="N8" s="44">
        <v>67</v>
      </c>
      <c r="O8" s="45">
        <v>1400</v>
      </c>
      <c r="P8" s="45">
        <v>352</v>
      </c>
      <c r="Q8" s="45">
        <v>10788</v>
      </c>
      <c r="R8" s="45">
        <v>10303</v>
      </c>
      <c r="S8" s="45">
        <v>170</v>
      </c>
      <c r="T8" s="45">
        <v>315</v>
      </c>
      <c r="U8" s="45" t="s">
        <v>29</v>
      </c>
      <c r="V8" s="46">
        <v>30.6</v>
      </c>
      <c r="W8" s="56"/>
    </row>
    <row r="9" spans="1:23" ht="12" customHeight="1">
      <c r="A9" s="52" t="s">
        <v>32</v>
      </c>
      <c r="B9" s="53"/>
      <c r="C9" s="44">
        <v>6357</v>
      </c>
      <c r="D9" s="45">
        <v>157360</v>
      </c>
      <c r="E9" s="45">
        <v>32769</v>
      </c>
      <c r="F9" s="45">
        <v>981096</v>
      </c>
      <c r="G9" s="45">
        <v>920943</v>
      </c>
      <c r="H9" s="45">
        <v>16066</v>
      </c>
      <c r="I9" s="45">
        <v>41263</v>
      </c>
      <c r="J9" s="45">
        <v>2824</v>
      </c>
      <c r="K9" s="46">
        <v>29.9</v>
      </c>
      <c r="L9" s="54"/>
      <c r="M9" s="55" t="s">
        <v>33</v>
      </c>
      <c r="N9" s="44">
        <v>20</v>
      </c>
      <c r="O9" s="45">
        <v>520</v>
      </c>
      <c r="P9" s="45">
        <v>51</v>
      </c>
      <c r="Q9" s="45">
        <v>1573</v>
      </c>
      <c r="R9" s="45">
        <v>1507</v>
      </c>
      <c r="S9" s="45">
        <v>16</v>
      </c>
      <c r="T9" s="45">
        <v>50</v>
      </c>
      <c r="U9" s="45" t="s">
        <v>29</v>
      </c>
      <c r="V9" s="46">
        <v>30.8</v>
      </c>
      <c r="W9" s="56"/>
    </row>
    <row r="10" spans="1:23" ht="12" customHeight="1">
      <c r="A10" s="57"/>
      <c r="B10" s="58"/>
      <c r="C10" s="44"/>
      <c r="D10" s="45"/>
      <c r="E10" s="45"/>
      <c r="F10" s="45"/>
      <c r="G10" s="45"/>
      <c r="H10" s="45"/>
      <c r="I10" s="45"/>
      <c r="J10" s="45"/>
      <c r="K10" s="59"/>
      <c r="L10" s="54"/>
      <c r="M10" s="55" t="s">
        <v>34</v>
      </c>
      <c r="N10" s="44">
        <v>42</v>
      </c>
      <c r="O10" s="45">
        <v>1670</v>
      </c>
      <c r="P10" s="45">
        <v>174</v>
      </c>
      <c r="Q10" s="45">
        <v>5462</v>
      </c>
      <c r="R10" s="45">
        <v>5250</v>
      </c>
      <c r="S10" s="45">
        <v>33</v>
      </c>
      <c r="T10" s="45">
        <v>179</v>
      </c>
      <c r="U10" s="45" t="s">
        <v>29</v>
      </c>
      <c r="V10" s="46">
        <v>31.4</v>
      </c>
      <c r="W10" s="56"/>
    </row>
    <row r="11" spans="1:23" ht="12" customHeight="1">
      <c r="A11" s="60" t="s">
        <v>35</v>
      </c>
      <c r="B11" s="61"/>
      <c r="C11" s="49">
        <v>6367</v>
      </c>
      <c r="D11" s="50">
        <v>189980</v>
      </c>
      <c r="E11" s="50">
        <v>35558</v>
      </c>
      <c r="F11" s="62">
        <v>972628</v>
      </c>
      <c r="G11" s="62">
        <v>915669</v>
      </c>
      <c r="H11" s="50">
        <v>17995</v>
      </c>
      <c r="I11" s="50">
        <v>37014</v>
      </c>
      <c r="J11" s="50">
        <v>1950</v>
      </c>
      <c r="K11" s="51">
        <v>27.4</v>
      </c>
      <c r="L11" s="54"/>
      <c r="M11" s="55" t="s">
        <v>36</v>
      </c>
      <c r="N11" s="44">
        <v>25</v>
      </c>
      <c r="O11" s="45">
        <v>1380</v>
      </c>
      <c r="P11" s="45">
        <v>117</v>
      </c>
      <c r="Q11" s="45">
        <v>3361</v>
      </c>
      <c r="R11" s="45">
        <v>3171</v>
      </c>
      <c r="S11" s="45">
        <v>39</v>
      </c>
      <c r="T11" s="45">
        <v>151</v>
      </c>
      <c r="U11" s="45" t="s">
        <v>29</v>
      </c>
      <c r="V11" s="46">
        <v>28.7</v>
      </c>
      <c r="W11" s="56"/>
    </row>
    <row r="12" spans="1:23" ht="12" customHeight="1">
      <c r="A12" s="57"/>
      <c r="B12" s="58"/>
      <c r="C12" s="44"/>
      <c r="D12" s="45"/>
      <c r="E12" s="45"/>
      <c r="F12" s="45"/>
      <c r="G12" s="45"/>
      <c r="H12" s="45"/>
      <c r="I12" s="45"/>
      <c r="J12" s="45"/>
      <c r="K12" s="59"/>
      <c r="L12" s="54"/>
      <c r="M12" s="55" t="s">
        <v>37</v>
      </c>
      <c r="N12" s="44" t="s">
        <v>29</v>
      </c>
      <c r="O12" s="45" t="s">
        <v>29</v>
      </c>
      <c r="P12" s="45" t="s">
        <v>29</v>
      </c>
      <c r="Q12" s="45" t="s">
        <v>29</v>
      </c>
      <c r="R12" s="45" t="s">
        <v>29</v>
      </c>
      <c r="S12" s="45" t="s">
        <v>29</v>
      </c>
      <c r="T12" s="45" t="s">
        <v>29</v>
      </c>
      <c r="U12" s="45" t="s">
        <v>29</v>
      </c>
      <c r="V12" s="45" t="s">
        <v>29</v>
      </c>
      <c r="W12" s="56"/>
    </row>
    <row r="13" spans="1:23" ht="12" customHeight="1">
      <c r="A13" s="47" t="s">
        <v>38</v>
      </c>
      <c r="B13" s="48"/>
      <c r="C13" s="49">
        <f>SUM(C17:C27)</f>
        <v>2370</v>
      </c>
      <c r="D13" s="50">
        <f>SUM(D17:D27)</f>
        <v>54610</v>
      </c>
      <c r="E13" s="50">
        <f aca="true" t="shared" si="1" ref="E13:J13">SUM(E17:E27)</f>
        <v>12142</v>
      </c>
      <c r="F13" s="50">
        <f t="shared" si="1"/>
        <v>318845</v>
      </c>
      <c r="G13" s="50">
        <f t="shared" si="1"/>
        <v>298177</v>
      </c>
      <c r="H13" s="50">
        <f t="shared" si="1"/>
        <v>6923</v>
      </c>
      <c r="I13" s="50">
        <f t="shared" si="1"/>
        <v>13738</v>
      </c>
      <c r="J13" s="50">
        <f t="shared" si="1"/>
        <v>7</v>
      </c>
      <c r="K13" s="63">
        <v>26.3</v>
      </c>
      <c r="L13" s="54"/>
      <c r="M13" s="55" t="s">
        <v>39</v>
      </c>
      <c r="N13" s="44" t="s">
        <v>29</v>
      </c>
      <c r="O13" s="45" t="s">
        <v>29</v>
      </c>
      <c r="P13" s="45" t="s">
        <v>29</v>
      </c>
      <c r="Q13" s="45" t="s">
        <v>29</v>
      </c>
      <c r="R13" s="45" t="s">
        <v>29</v>
      </c>
      <c r="S13" s="45" t="s">
        <v>29</v>
      </c>
      <c r="T13" s="45" t="s">
        <v>29</v>
      </c>
      <c r="U13" s="45" t="s">
        <v>29</v>
      </c>
      <c r="V13" s="45" t="s">
        <v>29</v>
      </c>
      <c r="W13" s="56"/>
    </row>
    <row r="14" spans="1:23" ht="12" customHeight="1">
      <c r="A14" s="47"/>
      <c r="B14" s="48"/>
      <c r="C14" s="64"/>
      <c r="D14" s="65"/>
      <c r="E14" s="65"/>
      <c r="F14" s="65"/>
      <c r="G14" s="65"/>
      <c r="H14" s="65"/>
      <c r="I14" s="65"/>
      <c r="J14" s="65"/>
      <c r="K14" s="46"/>
      <c r="L14" s="54"/>
      <c r="M14" s="55" t="s">
        <v>40</v>
      </c>
      <c r="N14" s="44">
        <v>7</v>
      </c>
      <c r="O14" s="45">
        <v>160</v>
      </c>
      <c r="P14" s="45">
        <v>35</v>
      </c>
      <c r="Q14" s="45">
        <v>858</v>
      </c>
      <c r="R14" s="45">
        <v>787</v>
      </c>
      <c r="S14" s="45">
        <v>21</v>
      </c>
      <c r="T14" s="45">
        <v>50</v>
      </c>
      <c r="U14" s="45" t="s">
        <v>29</v>
      </c>
      <c r="V14" s="46">
        <v>24.5</v>
      </c>
      <c r="W14" s="56"/>
    </row>
    <row r="15" spans="1:23" ht="12" customHeight="1">
      <c r="A15" s="47" t="s">
        <v>41</v>
      </c>
      <c r="B15" s="48"/>
      <c r="C15" s="49">
        <v>3997</v>
      </c>
      <c r="D15" s="50">
        <v>135370</v>
      </c>
      <c r="E15" s="50">
        <v>23416</v>
      </c>
      <c r="F15" s="62">
        <v>653783</v>
      </c>
      <c r="G15" s="50">
        <v>617492</v>
      </c>
      <c r="H15" s="50">
        <v>11072</v>
      </c>
      <c r="I15" s="50">
        <v>23276</v>
      </c>
      <c r="J15" s="50">
        <v>1943</v>
      </c>
      <c r="K15" s="63">
        <v>27.9</v>
      </c>
      <c r="L15" s="66"/>
      <c r="M15" s="67"/>
      <c r="N15" s="44"/>
      <c r="O15" s="45"/>
      <c r="P15" s="45"/>
      <c r="Q15" s="45"/>
      <c r="R15" s="45"/>
      <c r="S15" s="45"/>
      <c r="T15" s="45"/>
      <c r="U15" s="45"/>
      <c r="V15" s="59"/>
      <c r="W15" s="68"/>
    </row>
    <row r="16" spans="1:23" ht="12" customHeight="1">
      <c r="A16" s="66"/>
      <c r="B16" s="67"/>
      <c r="C16" s="44"/>
      <c r="D16" s="45"/>
      <c r="E16" s="45"/>
      <c r="F16" s="45"/>
      <c r="G16" s="45"/>
      <c r="H16" s="45"/>
      <c r="I16" s="45"/>
      <c r="J16" s="45"/>
      <c r="K16" s="46"/>
      <c r="L16" s="47" t="s">
        <v>42</v>
      </c>
      <c r="M16" s="48"/>
      <c r="N16" s="69">
        <f aca="true" t="shared" si="2" ref="N16:T16">SUM(N17:N24)</f>
        <v>1943</v>
      </c>
      <c r="O16" s="70">
        <f t="shared" si="2"/>
        <v>68660</v>
      </c>
      <c r="P16" s="70">
        <f t="shared" si="2"/>
        <v>13284</v>
      </c>
      <c r="Q16" s="62">
        <f>SUM(R16:U16)</f>
        <v>381298</v>
      </c>
      <c r="R16" s="70">
        <f t="shared" si="2"/>
        <v>366139</v>
      </c>
      <c r="S16" s="70">
        <f t="shared" si="2"/>
        <v>5141</v>
      </c>
      <c r="T16" s="70">
        <f t="shared" si="2"/>
        <v>10018</v>
      </c>
      <c r="U16" s="50">
        <v>0</v>
      </c>
      <c r="V16" s="51">
        <v>28.7</v>
      </c>
      <c r="W16" s="71"/>
    </row>
    <row r="17" spans="1:23" ht="12" customHeight="1">
      <c r="A17" s="72" t="s">
        <v>43</v>
      </c>
      <c r="B17" s="73"/>
      <c r="C17" s="44">
        <v>317</v>
      </c>
      <c r="D17" s="45">
        <v>8640</v>
      </c>
      <c r="E17" s="45">
        <v>2017</v>
      </c>
      <c r="F17" s="45">
        <v>60005</v>
      </c>
      <c r="G17" s="45">
        <v>56448</v>
      </c>
      <c r="H17" s="45">
        <v>1110</v>
      </c>
      <c r="I17" s="45">
        <v>2440</v>
      </c>
      <c r="J17" s="45">
        <v>7</v>
      </c>
      <c r="K17" s="46">
        <v>29.7</v>
      </c>
      <c r="L17" s="54"/>
      <c r="M17" s="55" t="s">
        <v>44</v>
      </c>
      <c r="N17" s="44">
        <v>278</v>
      </c>
      <c r="O17" s="45">
        <v>10200</v>
      </c>
      <c r="P17" s="45">
        <v>1955</v>
      </c>
      <c r="Q17" s="45">
        <v>58357</v>
      </c>
      <c r="R17" s="45">
        <v>55155</v>
      </c>
      <c r="S17" s="45">
        <v>938</v>
      </c>
      <c r="T17" s="45">
        <v>2264</v>
      </c>
      <c r="U17" s="45" t="s">
        <v>29</v>
      </c>
      <c r="V17" s="46">
        <v>29.9</v>
      </c>
      <c r="W17" s="56"/>
    </row>
    <row r="18" spans="1:23" ht="12" customHeight="1">
      <c r="A18" s="72" t="s">
        <v>45</v>
      </c>
      <c r="B18" s="73"/>
      <c r="C18" s="44">
        <v>9</v>
      </c>
      <c r="D18" s="45">
        <v>980</v>
      </c>
      <c r="E18" s="45">
        <v>150</v>
      </c>
      <c r="F18" s="45">
        <v>3921</v>
      </c>
      <c r="G18" s="45">
        <v>3755</v>
      </c>
      <c r="H18" s="45">
        <v>22</v>
      </c>
      <c r="I18" s="45">
        <v>144</v>
      </c>
      <c r="J18" s="45" t="s">
        <v>29</v>
      </c>
      <c r="K18" s="46">
        <v>26.1</v>
      </c>
      <c r="L18" s="54"/>
      <c r="M18" s="55" t="s">
        <v>46</v>
      </c>
      <c r="N18" s="44">
        <v>510</v>
      </c>
      <c r="O18" s="45">
        <v>17100</v>
      </c>
      <c r="P18" s="45">
        <v>3368</v>
      </c>
      <c r="Q18" s="45">
        <v>93363</v>
      </c>
      <c r="R18" s="45">
        <v>90057</v>
      </c>
      <c r="S18" s="45">
        <v>1186</v>
      </c>
      <c r="T18" s="45">
        <v>2120</v>
      </c>
      <c r="U18" s="45" t="s">
        <v>29</v>
      </c>
      <c r="V18" s="46">
        <v>27.7</v>
      </c>
      <c r="W18" s="56"/>
    </row>
    <row r="19" spans="1:23" ht="12" customHeight="1">
      <c r="A19" s="72" t="s">
        <v>47</v>
      </c>
      <c r="B19" s="73"/>
      <c r="C19" s="44">
        <v>109</v>
      </c>
      <c r="D19" s="45">
        <v>1970</v>
      </c>
      <c r="E19" s="45">
        <v>400</v>
      </c>
      <c r="F19" s="45">
        <v>9396</v>
      </c>
      <c r="G19" s="45">
        <v>8860</v>
      </c>
      <c r="H19" s="45">
        <v>215</v>
      </c>
      <c r="I19" s="45">
        <v>321</v>
      </c>
      <c r="J19" s="45" t="s">
        <v>29</v>
      </c>
      <c r="K19" s="46">
        <v>33.3</v>
      </c>
      <c r="L19" s="54"/>
      <c r="M19" s="55" t="s">
        <v>48</v>
      </c>
      <c r="N19" s="44">
        <v>73</v>
      </c>
      <c r="O19" s="45">
        <v>2730</v>
      </c>
      <c r="P19" s="45">
        <v>522</v>
      </c>
      <c r="Q19" s="45">
        <v>15465</v>
      </c>
      <c r="R19" s="45">
        <v>14993</v>
      </c>
      <c r="S19" s="45">
        <v>141</v>
      </c>
      <c r="T19" s="45">
        <v>331</v>
      </c>
      <c r="U19" s="45" t="s">
        <v>29</v>
      </c>
      <c r="V19" s="46">
        <v>29.6</v>
      </c>
      <c r="W19" s="56"/>
    </row>
    <row r="20" spans="1:23" ht="12" customHeight="1">
      <c r="A20" s="72" t="s">
        <v>49</v>
      </c>
      <c r="B20" s="73"/>
      <c r="C20" s="44">
        <v>480</v>
      </c>
      <c r="D20" s="45">
        <v>11430</v>
      </c>
      <c r="E20" s="45">
        <v>2304</v>
      </c>
      <c r="F20" s="45">
        <v>65118</v>
      </c>
      <c r="G20" s="45">
        <v>61415</v>
      </c>
      <c r="H20" s="45">
        <v>1152</v>
      </c>
      <c r="I20" s="45">
        <v>2551</v>
      </c>
      <c r="J20" s="45" t="s">
        <v>29</v>
      </c>
      <c r="K20" s="46">
        <v>28.3</v>
      </c>
      <c r="L20" s="54"/>
      <c r="M20" s="55" t="s">
        <v>50</v>
      </c>
      <c r="N20" s="44">
        <v>104</v>
      </c>
      <c r="O20" s="45">
        <v>3450</v>
      </c>
      <c r="P20" s="45">
        <v>577</v>
      </c>
      <c r="Q20" s="45">
        <v>18028</v>
      </c>
      <c r="R20" s="45">
        <v>16899</v>
      </c>
      <c r="S20" s="45">
        <v>187</v>
      </c>
      <c r="T20" s="45">
        <v>942</v>
      </c>
      <c r="U20" s="45" t="s">
        <v>29</v>
      </c>
      <c r="V20" s="46">
        <v>31.2</v>
      </c>
      <c r="W20" s="56"/>
    </row>
    <row r="21" spans="1:23" ht="12" customHeight="1">
      <c r="A21" s="72" t="s">
        <v>51</v>
      </c>
      <c r="B21" s="73"/>
      <c r="C21" s="44">
        <v>136</v>
      </c>
      <c r="D21" s="45">
        <v>2990</v>
      </c>
      <c r="E21" s="45">
        <v>443</v>
      </c>
      <c r="F21" s="45">
        <v>12299</v>
      </c>
      <c r="G21" s="45">
        <v>11664</v>
      </c>
      <c r="H21" s="45">
        <v>207</v>
      </c>
      <c r="I21" s="45">
        <v>428</v>
      </c>
      <c r="J21" s="45" t="s">
        <v>29</v>
      </c>
      <c r="K21" s="46">
        <v>27.8</v>
      </c>
      <c r="L21" s="54"/>
      <c r="M21" s="55" t="s">
        <v>52</v>
      </c>
      <c r="N21" s="44">
        <v>42</v>
      </c>
      <c r="O21" s="45">
        <v>1330</v>
      </c>
      <c r="P21" s="45">
        <v>235</v>
      </c>
      <c r="Q21" s="45">
        <v>7099</v>
      </c>
      <c r="R21" s="45">
        <v>6725</v>
      </c>
      <c r="S21" s="45">
        <v>117</v>
      </c>
      <c r="T21" s="45">
        <v>257</v>
      </c>
      <c r="U21" s="45" t="s">
        <v>29</v>
      </c>
      <c r="V21" s="46">
        <v>30.2</v>
      </c>
      <c r="W21" s="56"/>
    </row>
    <row r="22" spans="1:23" ht="12" customHeight="1">
      <c r="A22" s="72" t="s">
        <v>53</v>
      </c>
      <c r="B22" s="73"/>
      <c r="C22" s="44">
        <v>100</v>
      </c>
      <c r="D22" s="45">
        <v>2830</v>
      </c>
      <c r="E22" s="45">
        <v>568</v>
      </c>
      <c r="F22" s="45">
        <v>18772</v>
      </c>
      <c r="G22" s="45">
        <v>17791</v>
      </c>
      <c r="H22" s="45">
        <v>466</v>
      </c>
      <c r="I22" s="45">
        <v>515</v>
      </c>
      <c r="J22" s="45" t="s">
        <v>29</v>
      </c>
      <c r="K22" s="46">
        <v>33</v>
      </c>
      <c r="L22" s="54"/>
      <c r="M22" s="55" t="s">
        <v>54</v>
      </c>
      <c r="N22" s="44">
        <v>306</v>
      </c>
      <c r="O22" s="45">
        <v>10350</v>
      </c>
      <c r="P22" s="45">
        <v>2150</v>
      </c>
      <c r="Q22" s="45">
        <v>61815</v>
      </c>
      <c r="R22" s="45">
        <v>59264</v>
      </c>
      <c r="S22" s="45">
        <v>831</v>
      </c>
      <c r="T22" s="45">
        <v>1720</v>
      </c>
      <c r="U22" s="45" t="s">
        <v>29</v>
      </c>
      <c r="V22" s="46">
        <v>28.8</v>
      </c>
      <c r="W22" s="56"/>
    </row>
    <row r="23" spans="1:23" ht="12" customHeight="1">
      <c r="A23" s="72" t="s">
        <v>55</v>
      </c>
      <c r="B23" s="73"/>
      <c r="C23" s="44" t="s">
        <v>29</v>
      </c>
      <c r="D23" s="45" t="s">
        <v>29</v>
      </c>
      <c r="E23" s="45" t="s">
        <v>29</v>
      </c>
      <c r="F23" s="45" t="s">
        <v>29</v>
      </c>
      <c r="G23" s="45" t="s">
        <v>29</v>
      </c>
      <c r="H23" s="45" t="s">
        <v>29</v>
      </c>
      <c r="I23" s="45" t="s">
        <v>29</v>
      </c>
      <c r="J23" s="45" t="s">
        <v>29</v>
      </c>
      <c r="K23" s="45" t="s">
        <v>29</v>
      </c>
      <c r="L23" s="54"/>
      <c r="M23" s="55" t="s">
        <v>56</v>
      </c>
      <c r="N23" s="44">
        <v>392</v>
      </c>
      <c r="O23" s="45">
        <v>16070</v>
      </c>
      <c r="P23" s="45">
        <v>3116</v>
      </c>
      <c r="Q23" s="45">
        <v>83967</v>
      </c>
      <c r="R23" s="45">
        <v>81890</v>
      </c>
      <c r="S23" s="45">
        <v>948</v>
      </c>
      <c r="T23" s="45">
        <v>1129</v>
      </c>
      <c r="U23" s="45" t="s">
        <v>29</v>
      </c>
      <c r="V23" s="46">
        <v>26.9</v>
      </c>
      <c r="W23" s="56"/>
    </row>
    <row r="24" spans="1:23" ht="12" customHeight="1">
      <c r="A24" s="72" t="s">
        <v>57</v>
      </c>
      <c r="B24" s="73"/>
      <c r="C24" s="44">
        <v>43</v>
      </c>
      <c r="D24" s="45">
        <v>1330</v>
      </c>
      <c r="E24" s="45">
        <v>154</v>
      </c>
      <c r="F24" s="45">
        <v>4508</v>
      </c>
      <c r="G24" s="45">
        <v>4121</v>
      </c>
      <c r="H24" s="45">
        <v>77</v>
      </c>
      <c r="I24" s="45">
        <v>310</v>
      </c>
      <c r="J24" s="45" t="s">
        <v>29</v>
      </c>
      <c r="K24" s="46">
        <v>29.3</v>
      </c>
      <c r="L24" s="54"/>
      <c r="M24" s="55" t="s">
        <v>58</v>
      </c>
      <c r="N24" s="44">
        <v>238</v>
      </c>
      <c r="O24" s="45">
        <v>7430</v>
      </c>
      <c r="P24" s="45">
        <v>1361</v>
      </c>
      <c r="Q24" s="45">
        <v>43204</v>
      </c>
      <c r="R24" s="45">
        <v>41156</v>
      </c>
      <c r="S24" s="45">
        <v>793</v>
      </c>
      <c r="T24" s="45">
        <v>1255</v>
      </c>
      <c r="U24" s="45" t="s">
        <v>29</v>
      </c>
      <c r="V24" s="46">
        <v>31.7</v>
      </c>
      <c r="W24" s="56"/>
    </row>
    <row r="25" spans="1:23" ht="12" customHeight="1">
      <c r="A25" s="72" t="s">
        <v>59</v>
      </c>
      <c r="B25" s="73"/>
      <c r="C25" s="44">
        <v>240</v>
      </c>
      <c r="D25" s="45">
        <v>4370</v>
      </c>
      <c r="E25" s="45">
        <v>1154</v>
      </c>
      <c r="F25" s="45">
        <v>30218</v>
      </c>
      <c r="G25" s="45">
        <v>28123</v>
      </c>
      <c r="H25" s="45">
        <v>995</v>
      </c>
      <c r="I25" s="45">
        <v>1100</v>
      </c>
      <c r="J25" s="45" t="s">
        <v>29</v>
      </c>
      <c r="K25" s="46">
        <v>26.2</v>
      </c>
      <c r="L25" s="66"/>
      <c r="M25" s="67"/>
      <c r="N25" s="44"/>
      <c r="O25" s="45"/>
      <c r="P25" s="45"/>
      <c r="Q25" s="45"/>
      <c r="R25" s="45"/>
      <c r="S25" s="45"/>
      <c r="T25" s="45"/>
      <c r="U25" s="45"/>
      <c r="V25" s="46"/>
      <c r="W25" s="68"/>
    </row>
    <row r="26" spans="1:23" ht="12" customHeight="1">
      <c r="A26" s="72" t="s">
        <v>60</v>
      </c>
      <c r="B26" s="73"/>
      <c r="C26" s="44">
        <v>14</v>
      </c>
      <c r="D26" s="45">
        <v>230</v>
      </c>
      <c r="E26" s="45">
        <v>59</v>
      </c>
      <c r="F26" s="45">
        <v>1568</v>
      </c>
      <c r="G26" s="45">
        <v>1459</v>
      </c>
      <c r="H26" s="45">
        <v>51</v>
      </c>
      <c r="I26" s="45">
        <v>58</v>
      </c>
      <c r="J26" s="45" t="s">
        <v>29</v>
      </c>
      <c r="K26" s="46">
        <v>26.6</v>
      </c>
      <c r="L26" s="47" t="s">
        <v>61</v>
      </c>
      <c r="M26" s="48"/>
      <c r="N26" s="49">
        <f aca="true" t="shared" si="3" ref="N26:U26">SUM(N27:N29)</f>
        <v>76</v>
      </c>
      <c r="O26" s="50">
        <f t="shared" si="3"/>
        <v>3700</v>
      </c>
      <c r="P26" s="50">
        <f t="shared" si="3"/>
        <v>353</v>
      </c>
      <c r="Q26" s="50">
        <f t="shared" si="3"/>
        <v>10813</v>
      </c>
      <c r="R26" s="50">
        <f t="shared" si="3"/>
        <v>10180</v>
      </c>
      <c r="S26" s="50">
        <f t="shared" si="3"/>
        <v>116</v>
      </c>
      <c r="T26" s="50">
        <f t="shared" si="3"/>
        <v>517</v>
      </c>
      <c r="U26" s="50">
        <f t="shared" si="3"/>
        <v>0</v>
      </c>
      <c r="V26" s="51">
        <v>30.6</v>
      </c>
      <c r="W26" s="56"/>
    </row>
    <row r="27" spans="1:23" ht="12" customHeight="1">
      <c r="A27" s="72" t="s">
        <v>62</v>
      </c>
      <c r="B27" s="73"/>
      <c r="C27" s="44">
        <v>922</v>
      </c>
      <c r="D27" s="45">
        <v>19840</v>
      </c>
      <c r="E27" s="45">
        <v>4893</v>
      </c>
      <c r="F27" s="45">
        <v>113040</v>
      </c>
      <c r="G27" s="45">
        <v>104541</v>
      </c>
      <c r="H27" s="45">
        <v>2628</v>
      </c>
      <c r="I27" s="45">
        <v>5871</v>
      </c>
      <c r="J27" s="45" t="s">
        <v>29</v>
      </c>
      <c r="K27" s="46">
        <v>23.1</v>
      </c>
      <c r="L27" s="54"/>
      <c r="M27" s="55" t="s">
        <v>63</v>
      </c>
      <c r="N27" s="44">
        <v>25</v>
      </c>
      <c r="O27" s="45">
        <v>1650</v>
      </c>
      <c r="P27" s="45">
        <v>199</v>
      </c>
      <c r="Q27" s="45">
        <v>6187</v>
      </c>
      <c r="R27" s="45">
        <v>5861</v>
      </c>
      <c r="S27" s="45">
        <v>64</v>
      </c>
      <c r="T27" s="45">
        <v>262</v>
      </c>
      <c r="U27" s="45" t="s">
        <v>29</v>
      </c>
      <c r="V27" s="46">
        <v>31.1</v>
      </c>
      <c r="W27" s="56"/>
    </row>
    <row r="28" spans="1:23" ht="12" customHeight="1">
      <c r="A28" s="66"/>
      <c r="B28" s="67"/>
      <c r="C28" s="44"/>
      <c r="D28" s="45"/>
      <c r="E28" s="45"/>
      <c r="F28" s="45"/>
      <c r="G28" s="45"/>
      <c r="H28" s="45"/>
      <c r="I28" s="45"/>
      <c r="J28" s="45"/>
      <c r="K28" s="46"/>
      <c r="L28" s="54"/>
      <c r="M28" s="55" t="s">
        <v>64</v>
      </c>
      <c r="N28" s="44">
        <v>13</v>
      </c>
      <c r="O28" s="45">
        <v>450</v>
      </c>
      <c r="P28" s="45">
        <v>8</v>
      </c>
      <c r="Q28" s="45">
        <v>236</v>
      </c>
      <c r="R28" s="45">
        <v>224</v>
      </c>
      <c r="S28" s="45" t="s">
        <v>29</v>
      </c>
      <c r="T28" s="45">
        <v>12</v>
      </c>
      <c r="U28" s="45" t="s">
        <v>29</v>
      </c>
      <c r="V28" s="46">
        <v>29.5</v>
      </c>
      <c r="W28" s="56"/>
    </row>
    <row r="29" spans="1:23" ht="12" customHeight="1">
      <c r="A29" s="47" t="s">
        <v>65</v>
      </c>
      <c r="B29" s="48"/>
      <c r="C29" s="49">
        <f aca="true" t="shared" si="4" ref="C29:I29">SUM(C30:C32)</f>
        <v>309</v>
      </c>
      <c r="D29" s="50">
        <f t="shared" si="4"/>
        <v>5880</v>
      </c>
      <c r="E29" s="50">
        <f t="shared" si="4"/>
        <v>1343</v>
      </c>
      <c r="F29" s="50">
        <f t="shared" si="4"/>
        <v>32049</v>
      </c>
      <c r="G29" s="50">
        <f t="shared" si="4"/>
        <v>29400</v>
      </c>
      <c r="H29" s="50">
        <f t="shared" si="4"/>
        <v>1108</v>
      </c>
      <c r="I29" s="50">
        <f t="shared" si="4"/>
        <v>1541</v>
      </c>
      <c r="J29" s="50" t="s">
        <v>29</v>
      </c>
      <c r="K29" s="51">
        <v>23.9</v>
      </c>
      <c r="L29" s="54"/>
      <c r="M29" s="55" t="s">
        <v>66</v>
      </c>
      <c r="N29" s="44">
        <v>38</v>
      </c>
      <c r="O29" s="45">
        <v>1600</v>
      </c>
      <c r="P29" s="45">
        <v>146</v>
      </c>
      <c r="Q29" s="45">
        <v>4390</v>
      </c>
      <c r="R29" s="45">
        <v>4095</v>
      </c>
      <c r="S29" s="45">
        <v>52</v>
      </c>
      <c r="T29" s="45">
        <v>243</v>
      </c>
      <c r="U29" s="45" t="s">
        <v>29</v>
      </c>
      <c r="V29" s="46">
        <v>30.1</v>
      </c>
      <c r="W29" s="56"/>
    </row>
    <row r="30" spans="1:23" ht="12" customHeight="1">
      <c r="A30" s="54"/>
      <c r="B30" s="55" t="s">
        <v>67</v>
      </c>
      <c r="C30" s="44">
        <v>42</v>
      </c>
      <c r="D30" s="45">
        <v>1040</v>
      </c>
      <c r="E30" s="45">
        <v>196</v>
      </c>
      <c r="F30" s="45">
        <v>6061</v>
      </c>
      <c r="G30" s="45">
        <v>5684</v>
      </c>
      <c r="H30" s="45">
        <v>184</v>
      </c>
      <c r="I30" s="45">
        <v>193</v>
      </c>
      <c r="J30" s="45" t="s">
        <v>29</v>
      </c>
      <c r="K30" s="46">
        <v>30.9</v>
      </c>
      <c r="L30" s="66"/>
      <c r="M30" s="67"/>
      <c r="N30" s="44"/>
      <c r="O30" s="45"/>
      <c r="P30" s="45"/>
      <c r="Q30" s="45"/>
      <c r="R30" s="45"/>
      <c r="S30" s="45"/>
      <c r="T30" s="45"/>
      <c r="U30" s="45"/>
      <c r="V30" s="46"/>
      <c r="W30" s="68"/>
    </row>
    <row r="31" spans="1:23" ht="12" customHeight="1">
      <c r="A31" s="54"/>
      <c r="B31" s="55" t="s">
        <v>68</v>
      </c>
      <c r="C31" s="44">
        <v>143</v>
      </c>
      <c r="D31" s="45">
        <v>2290</v>
      </c>
      <c r="E31" s="45">
        <v>630</v>
      </c>
      <c r="F31" s="45">
        <v>14374</v>
      </c>
      <c r="G31" s="45">
        <v>13080</v>
      </c>
      <c r="H31" s="45">
        <v>499</v>
      </c>
      <c r="I31" s="45">
        <v>795</v>
      </c>
      <c r="J31" s="45" t="s">
        <v>29</v>
      </c>
      <c r="K31" s="46">
        <v>22.8</v>
      </c>
      <c r="L31" s="47" t="s">
        <v>69</v>
      </c>
      <c r="M31" s="48"/>
      <c r="N31" s="69">
        <f aca="true" t="shared" si="5" ref="N31:T31">N32+N33</f>
        <v>108</v>
      </c>
      <c r="O31" s="70">
        <f t="shared" si="5"/>
        <v>5220</v>
      </c>
      <c r="P31" s="70">
        <f t="shared" si="5"/>
        <v>512</v>
      </c>
      <c r="Q31" s="70">
        <f t="shared" si="5"/>
        <v>13488</v>
      </c>
      <c r="R31" s="70">
        <f t="shared" si="5"/>
        <v>12665</v>
      </c>
      <c r="S31" s="70">
        <f t="shared" si="5"/>
        <v>134</v>
      </c>
      <c r="T31" s="70">
        <f t="shared" si="5"/>
        <v>689</v>
      </c>
      <c r="U31" s="70" t="s">
        <v>29</v>
      </c>
      <c r="V31" s="51">
        <v>26.3</v>
      </c>
      <c r="W31" s="56"/>
    </row>
    <row r="32" spans="1:23" ht="12" customHeight="1">
      <c r="A32" s="54"/>
      <c r="B32" s="55" t="s">
        <v>70</v>
      </c>
      <c r="C32" s="44">
        <v>124</v>
      </c>
      <c r="D32" s="45">
        <v>2550</v>
      </c>
      <c r="E32" s="45">
        <v>517</v>
      </c>
      <c r="F32" s="45">
        <v>11614</v>
      </c>
      <c r="G32" s="45">
        <v>10636</v>
      </c>
      <c r="H32" s="45">
        <v>425</v>
      </c>
      <c r="I32" s="45">
        <v>553</v>
      </c>
      <c r="J32" s="45" t="s">
        <v>29</v>
      </c>
      <c r="K32" s="46">
        <v>22.5</v>
      </c>
      <c r="L32" s="54"/>
      <c r="M32" s="55" t="s">
        <v>71</v>
      </c>
      <c r="N32" s="44">
        <v>24</v>
      </c>
      <c r="O32" s="45">
        <v>960</v>
      </c>
      <c r="P32" s="45">
        <v>105</v>
      </c>
      <c r="Q32" s="45">
        <v>3180</v>
      </c>
      <c r="R32" s="45">
        <v>3007</v>
      </c>
      <c r="S32" s="45">
        <v>43</v>
      </c>
      <c r="T32" s="45">
        <v>130</v>
      </c>
      <c r="U32" s="45" t="s">
        <v>29</v>
      </c>
      <c r="V32" s="46">
        <v>30.3</v>
      </c>
      <c r="W32" s="56"/>
    </row>
    <row r="33" spans="1:23" ht="12" customHeight="1">
      <c r="A33" s="66"/>
      <c r="B33" s="67"/>
      <c r="C33" s="44"/>
      <c r="D33" s="45"/>
      <c r="E33" s="45"/>
      <c r="F33" s="45"/>
      <c r="G33" s="45"/>
      <c r="H33" s="45"/>
      <c r="I33" s="45"/>
      <c r="J33" s="45"/>
      <c r="K33" s="46"/>
      <c r="L33" s="54"/>
      <c r="M33" s="55" t="s">
        <v>72</v>
      </c>
      <c r="N33" s="44">
        <v>84</v>
      </c>
      <c r="O33" s="45">
        <v>4260</v>
      </c>
      <c r="P33" s="45">
        <v>407</v>
      </c>
      <c r="Q33" s="45">
        <v>10308</v>
      </c>
      <c r="R33" s="45">
        <v>9658</v>
      </c>
      <c r="S33" s="45">
        <v>91</v>
      </c>
      <c r="T33" s="45">
        <v>559</v>
      </c>
      <c r="U33" s="45" t="s">
        <v>29</v>
      </c>
      <c r="V33" s="46">
        <v>25.3</v>
      </c>
      <c r="W33" s="56"/>
    </row>
    <row r="34" spans="1:23" ht="12" customHeight="1">
      <c r="A34" s="47" t="s">
        <v>73</v>
      </c>
      <c r="B34" s="48"/>
      <c r="C34" s="49">
        <f aca="true" t="shared" si="6" ref="C34:I34">SUM(C35:C39)</f>
        <v>117</v>
      </c>
      <c r="D34" s="50">
        <f t="shared" si="6"/>
        <v>4000</v>
      </c>
      <c r="E34" s="50">
        <f t="shared" si="6"/>
        <v>449</v>
      </c>
      <c r="F34" s="62">
        <f aca="true" t="shared" si="7" ref="F34:F39">SUM(G34:J34)</f>
        <v>10977</v>
      </c>
      <c r="G34" s="50">
        <f t="shared" si="6"/>
        <v>10151</v>
      </c>
      <c r="H34" s="50">
        <f t="shared" si="6"/>
        <v>280</v>
      </c>
      <c r="I34" s="50">
        <f t="shared" si="6"/>
        <v>546</v>
      </c>
      <c r="J34" s="50" t="s">
        <v>29</v>
      </c>
      <c r="K34" s="51">
        <v>24.4</v>
      </c>
      <c r="L34" s="66"/>
      <c r="M34" s="67"/>
      <c r="N34" s="44"/>
      <c r="O34" s="45"/>
      <c r="P34" s="45"/>
      <c r="Q34" s="45"/>
      <c r="R34" s="45"/>
      <c r="S34" s="45"/>
      <c r="T34" s="45"/>
      <c r="U34" s="45"/>
      <c r="V34" s="46"/>
      <c r="W34" s="68"/>
    </row>
    <row r="35" spans="1:23" ht="12" customHeight="1">
      <c r="A35" s="54"/>
      <c r="B35" s="55" t="s">
        <v>74</v>
      </c>
      <c r="C35" s="44">
        <v>43</v>
      </c>
      <c r="D35" s="45">
        <v>730</v>
      </c>
      <c r="E35" s="45">
        <v>149</v>
      </c>
      <c r="F35" s="45">
        <f t="shared" si="7"/>
        <v>3601</v>
      </c>
      <c r="G35" s="45">
        <v>3339</v>
      </c>
      <c r="H35" s="45">
        <v>106</v>
      </c>
      <c r="I35" s="45">
        <v>156</v>
      </c>
      <c r="J35" s="45" t="s">
        <v>29</v>
      </c>
      <c r="K35" s="46">
        <v>24.2</v>
      </c>
      <c r="L35" s="47" t="s">
        <v>75</v>
      </c>
      <c r="M35" s="48"/>
      <c r="N35" s="69">
        <f aca="true" t="shared" si="8" ref="N35:U35">SUM(N36:N40)</f>
        <v>164</v>
      </c>
      <c r="O35" s="70">
        <f t="shared" si="8"/>
        <v>3980</v>
      </c>
      <c r="P35" s="70">
        <f t="shared" si="8"/>
        <v>662</v>
      </c>
      <c r="Q35" s="70">
        <f t="shared" si="8"/>
        <v>18962</v>
      </c>
      <c r="R35" s="70">
        <f t="shared" si="8"/>
        <v>15955</v>
      </c>
      <c r="S35" s="70">
        <f t="shared" si="8"/>
        <v>385</v>
      </c>
      <c r="T35" s="70">
        <f t="shared" si="8"/>
        <v>679</v>
      </c>
      <c r="U35" s="70">
        <f t="shared" si="8"/>
        <v>1943</v>
      </c>
      <c r="V35" s="51">
        <v>28.6</v>
      </c>
      <c r="W35" s="56"/>
    </row>
    <row r="36" spans="1:23" ht="12" customHeight="1">
      <c r="A36" s="54"/>
      <c r="B36" s="55" t="s">
        <v>76</v>
      </c>
      <c r="C36" s="44" t="s">
        <v>29</v>
      </c>
      <c r="D36" s="45" t="s">
        <v>29</v>
      </c>
      <c r="E36" s="45" t="s">
        <v>29</v>
      </c>
      <c r="F36" s="45">
        <f t="shared" si="7"/>
        <v>0</v>
      </c>
      <c r="G36" s="45" t="s">
        <v>29</v>
      </c>
      <c r="H36" s="45" t="s">
        <v>29</v>
      </c>
      <c r="I36" s="45" t="s">
        <v>29</v>
      </c>
      <c r="J36" s="45" t="s">
        <v>29</v>
      </c>
      <c r="K36" s="46" t="s">
        <v>29</v>
      </c>
      <c r="L36" s="54"/>
      <c r="M36" s="55" t="s">
        <v>77</v>
      </c>
      <c r="N36" s="44" t="s">
        <v>29</v>
      </c>
      <c r="O36" s="45" t="s">
        <v>29</v>
      </c>
      <c r="P36" s="45" t="s">
        <v>29</v>
      </c>
      <c r="Q36" s="45" t="s">
        <v>29</v>
      </c>
      <c r="R36" s="45" t="s">
        <v>29</v>
      </c>
      <c r="S36" s="45" t="s">
        <v>29</v>
      </c>
      <c r="T36" s="45" t="s">
        <v>29</v>
      </c>
      <c r="U36" s="45" t="s">
        <v>29</v>
      </c>
      <c r="V36" s="45" t="s">
        <v>29</v>
      </c>
      <c r="W36" s="56"/>
    </row>
    <row r="37" spans="1:23" ht="12" customHeight="1">
      <c r="A37" s="54"/>
      <c r="B37" s="55" t="s">
        <v>78</v>
      </c>
      <c r="C37" s="44">
        <v>14</v>
      </c>
      <c r="D37" s="45">
        <v>240</v>
      </c>
      <c r="E37" s="45">
        <v>40</v>
      </c>
      <c r="F37" s="45">
        <f t="shared" si="7"/>
        <v>996</v>
      </c>
      <c r="G37" s="45">
        <v>924</v>
      </c>
      <c r="H37" s="45">
        <v>23</v>
      </c>
      <c r="I37" s="45">
        <v>49</v>
      </c>
      <c r="J37" s="45" t="s">
        <v>29</v>
      </c>
      <c r="K37" s="46">
        <v>24.9</v>
      </c>
      <c r="L37" s="54"/>
      <c r="M37" s="55" t="s">
        <v>79</v>
      </c>
      <c r="N37" s="44">
        <v>2</v>
      </c>
      <c r="O37" s="45">
        <v>40</v>
      </c>
      <c r="P37" s="45">
        <v>10</v>
      </c>
      <c r="Q37" s="45">
        <v>318</v>
      </c>
      <c r="R37" s="45">
        <v>304</v>
      </c>
      <c r="S37" s="45">
        <v>4</v>
      </c>
      <c r="T37" s="45">
        <v>10</v>
      </c>
      <c r="U37" s="45" t="s">
        <v>29</v>
      </c>
      <c r="V37" s="74">
        <v>31.8</v>
      </c>
      <c r="W37" s="56"/>
    </row>
    <row r="38" spans="1:23" ht="12" customHeight="1">
      <c r="A38" s="54"/>
      <c r="B38" s="55" t="s">
        <v>80</v>
      </c>
      <c r="C38" s="44" t="s">
        <v>29</v>
      </c>
      <c r="D38" s="45" t="s">
        <v>29</v>
      </c>
      <c r="E38" s="45" t="s">
        <v>29</v>
      </c>
      <c r="F38" s="45">
        <f t="shared" si="7"/>
        <v>0</v>
      </c>
      <c r="G38" s="45" t="s">
        <v>29</v>
      </c>
      <c r="H38" s="45" t="s">
        <v>29</v>
      </c>
      <c r="I38" s="45" t="s">
        <v>29</v>
      </c>
      <c r="J38" s="45" t="s">
        <v>29</v>
      </c>
      <c r="K38" s="46" t="s">
        <v>29</v>
      </c>
      <c r="L38" s="54"/>
      <c r="M38" s="55" t="s">
        <v>81</v>
      </c>
      <c r="N38" s="44" t="s">
        <v>29</v>
      </c>
      <c r="O38" s="45" t="s">
        <v>29</v>
      </c>
      <c r="P38" s="45" t="s">
        <v>29</v>
      </c>
      <c r="Q38" s="45" t="s">
        <v>29</v>
      </c>
      <c r="R38" s="45" t="s">
        <v>29</v>
      </c>
      <c r="S38" s="45" t="s">
        <v>29</v>
      </c>
      <c r="T38" s="45" t="s">
        <v>29</v>
      </c>
      <c r="U38" s="45" t="s">
        <v>29</v>
      </c>
      <c r="V38" s="45" t="s">
        <v>29</v>
      </c>
      <c r="W38" s="56"/>
    </row>
    <row r="39" spans="1:23" ht="12" customHeight="1">
      <c r="A39" s="54"/>
      <c r="B39" s="55" t="s">
        <v>82</v>
      </c>
      <c r="C39" s="44">
        <v>60</v>
      </c>
      <c r="D39" s="45">
        <v>3030</v>
      </c>
      <c r="E39" s="45">
        <v>260</v>
      </c>
      <c r="F39" s="45">
        <f t="shared" si="7"/>
        <v>6380</v>
      </c>
      <c r="G39" s="45">
        <v>5888</v>
      </c>
      <c r="H39" s="45">
        <v>151</v>
      </c>
      <c r="I39" s="45">
        <v>341</v>
      </c>
      <c r="J39" s="45" t="s">
        <v>29</v>
      </c>
      <c r="K39" s="46">
        <v>24.5</v>
      </c>
      <c r="L39" s="54"/>
      <c r="M39" s="55" t="s">
        <v>83</v>
      </c>
      <c r="N39" s="44">
        <v>57</v>
      </c>
      <c r="O39" s="45">
        <v>1180</v>
      </c>
      <c r="P39" s="45">
        <v>296</v>
      </c>
      <c r="Q39" s="45">
        <v>8018</v>
      </c>
      <c r="R39" s="45">
        <v>6812</v>
      </c>
      <c r="S39" s="45">
        <v>202</v>
      </c>
      <c r="T39" s="45">
        <v>287</v>
      </c>
      <c r="U39" s="45">
        <v>717</v>
      </c>
      <c r="V39" s="46">
        <v>27.1</v>
      </c>
      <c r="W39" s="56"/>
    </row>
    <row r="40" spans="1:23" ht="12" customHeight="1">
      <c r="A40" s="66"/>
      <c r="B40" s="67"/>
      <c r="C40" s="44"/>
      <c r="D40" s="45"/>
      <c r="E40" s="45"/>
      <c r="F40" s="45"/>
      <c r="G40" s="45"/>
      <c r="H40" s="45"/>
      <c r="I40" s="45" t="s">
        <v>84</v>
      </c>
      <c r="J40" s="45"/>
      <c r="K40" s="46"/>
      <c r="L40" s="54"/>
      <c r="M40" s="55" t="s">
        <v>85</v>
      </c>
      <c r="N40" s="44">
        <v>105</v>
      </c>
      <c r="O40" s="45">
        <v>2760</v>
      </c>
      <c r="P40" s="45">
        <v>356</v>
      </c>
      <c r="Q40" s="45">
        <v>10626</v>
      </c>
      <c r="R40" s="45">
        <v>8839</v>
      </c>
      <c r="S40" s="45">
        <v>179</v>
      </c>
      <c r="T40" s="45">
        <v>382</v>
      </c>
      <c r="U40" s="45">
        <v>1226</v>
      </c>
      <c r="V40" s="46">
        <v>29.8</v>
      </c>
      <c r="W40" s="56"/>
    </row>
    <row r="41" spans="1:23" ht="12" customHeight="1">
      <c r="A41" s="47" t="s">
        <v>86</v>
      </c>
      <c r="B41" s="48"/>
      <c r="C41" s="49">
        <f aca="true" t="shared" si="9" ref="C41:I41">C42+C43</f>
        <v>146</v>
      </c>
      <c r="D41" s="50">
        <f t="shared" si="9"/>
        <v>10170</v>
      </c>
      <c r="E41" s="50">
        <f t="shared" si="9"/>
        <v>986</v>
      </c>
      <c r="F41" s="62">
        <f>SUM(G41:J41)</f>
        <v>27421</v>
      </c>
      <c r="G41" s="50">
        <f t="shared" si="9"/>
        <v>25680</v>
      </c>
      <c r="H41" s="50">
        <f t="shared" si="9"/>
        <v>537</v>
      </c>
      <c r="I41" s="50">
        <f t="shared" si="9"/>
        <v>1204</v>
      </c>
      <c r="J41" s="50" t="s">
        <v>29</v>
      </c>
      <c r="K41" s="51">
        <v>27.8</v>
      </c>
      <c r="L41" s="66"/>
      <c r="M41" s="67"/>
      <c r="N41" s="44"/>
      <c r="O41" s="45"/>
      <c r="P41" s="45"/>
      <c r="Q41" s="45"/>
      <c r="R41" s="45"/>
      <c r="S41" s="45"/>
      <c r="T41" s="45"/>
      <c r="U41" s="45"/>
      <c r="V41" s="46"/>
      <c r="W41" s="68"/>
    </row>
    <row r="42" spans="1:23" ht="12" customHeight="1">
      <c r="A42" s="54"/>
      <c r="B42" s="55" t="s">
        <v>87</v>
      </c>
      <c r="C42" s="44">
        <v>9</v>
      </c>
      <c r="D42" s="45">
        <v>150</v>
      </c>
      <c r="E42" s="45">
        <v>38</v>
      </c>
      <c r="F42" s="45">
        <f>SUM(G42:J42)</f>
        <v>1078</v>
      </c>
      <c r="G42" s="45">
        <v>992</v>
      </c>
      <c r="H42" s="45">
        <v>37</v>
      </c>
      <c r="I42" s="45">
        <v>49</v>
      </c>
      <c r="J42" s="45" t="s">
        <v>29</v>
      </c>
      <c r="K42" s="75">
        <v>28.4</v>
      </c>
      <c r="L42" s="47" t="s">
        <v>88</v>
      </c>
      <c r="M42" s="48"/>
      <c r="N42" s="69">
        <f aca="true" t="shared" si="10" ref="N42:U42">SUM(N43:N46)</f>
        <v>424</v>
      </c>
      <c r="O42" s="70">
        <f t="shared" si="10"/>
        <v>10750</v>
      </c>
      <c r="P42" s="70">
        <f t="shared" si="10"/>
        <v>1916</v>
      </c>
      <c r="Q42" s="70">
        <f t="shared" si="10"/>
        <v>48605</v>
      </c>
      <c r="R42" s="70">
        <f t="shared" si="10"/>
        <v>45375</v>
      </c>
      <c r="S42" s="70">
        <f t="shared" si="10"/>
        <v>1257</v>
      </c>
      <c r="T42" s="70">
        <f t="shared" si="10"/>
        <v>1973</v>
      </c>
      <c r="U42" s="70">
        <f t="shared" si="10"/>
        <v>0</v>
      </c>
      <c r="V42" s="51">
        <v>25.4</v>
      </c>
      <c r="W42" s="56"/>
    </row>
    <row r="43" spans="1:23" ht="12" customHeight="1">
      <c r="A43" s="54"/>
      <c r="B43" s="55" t="s">
        <v>89</v>
      </c>
      <c r="C43" s="44">
        <v>137</v>
      </c>
      <c r="D43" s="45">
        <v>10020</v>
      </c>
      <c r="E43" s="45">
        <v>948</v>
      </c>
      <c r="F43" s="45">
        <f>SUM(G43:J43)</f>
        <v>26343</v>
      </c>
      <c r="G43" s="45">
        <v>24688</v>
      </c>
      <c r="H43" s="45">
        <v>500</v>
      </c>
      <c r="I43" s="45">
        <v>1155</v>
      </c>
      <c r="J43" s="45" t="s">
        <v>29</v>
      </c>
      <c r="K43" s="46">
        <v>27.8</v>
      </c>
      <c r="L43" s="54"/>
      <c r="M43" s="55" t="s">
        <v>90</v>
      </c>
      <c r="N43" s="44">
        <v>179</v>
      </c>
      <c r="O43" s="45">
        <v>3880</v>
      </c>
      <c r="P43" s="45">
        <v>807</v>
      </c>
      <c r="Q43" s="45">
        <v>19595</v>
      </c>
      <c r="R43" s="45">
        <v>18249</v>
      </c>
      <c r="S43" s="45">
        <v>513</v>
      </c>
      <c r="T43" s="45">
        <v>833</v>
      </c>
      <c r="U43" s="45" t="s">
        <v>29</v>
      </c>
      <c r="V43" s="46">
        <v>24.3</v>
      </c>
      <c r="W43" s="56"/>
    </row>
    <row r="44" spans="1:23" ht="12" customHeight="1">
      <c r="A44" s="66"/>
      <c r="B44" s="67"/>
      <c r="C44" s="44"/>
      <c r="D44" s="45"/>
      <c r="E44" s="45"/>
      <c r="F44" s="45"/>
      <c r="G44" s="45"/>
      <c r="H44" s="45"/>
      <c r="I44" s="45"/>
      <c r="J44" s="45"/>
      <c r="K44" s="46"/>
      <c r="L44" s="54"/>
      <c r="M44" s="55" t="s">
        <v>91</v>
      </c>
      <c r="N44" s="44">
        <v>163</v>
      </c>
      <c r="O44" s="45">
        <v>2750</v>
      </c>
      <c r="P44" s="45">
        <v>684</v>
      </c>
      <c r="Q44" s="45">
        <v>18016</v>
      </c>
      <c r="R44" s="45">
        <v>16746</v>
      </c>
      <c r="S44" s="45">
        <v>515</v>
      </c>
      <c r="T44" s="45">
        <v>755</v>
      </c>
      <c r="U44" s="45" t="s">
        <v>29</v>
      </c>
      <c r="V44" s="46">
        <v>26.3</v>
      </c>
      <c r="W44" s="56"/>
    </row>
    <row r="45" spans="1:23" ht="12" customHeight="1">
      <c r="A45" s="47" t="s">
        <v>92</v>
      </c>
      <c r="B45" s="48"/>
      <c r="C45" s="49">
        <f aca="true" t="shared" si="11" ref="C45:I45">SUM(C46:C49)</f>
        <v>108</v>
      </c>
      <c r="D45" s="50">
        <f t="shared" si="11"/>
        <v>5660</v>
      </c>
      <c r="E45" s="50">
        <f t="shared" si="11"/>
        <v>627</v>
      </c>
      <c r="F45" s="62">
        <f aca="true" t="shared" si="12" ref="F45:F51">SUM(G45:J45)</f>
        <v>17696</v>
      </c>
      <c r="G45" s="50">
        <f t="shared" si="11"/>
        <v>16309</v>
      </c>
      <c r="H45" s="50">
        <f t="shared" si="11"/>
        <v>219</v>
      </c>
      <c r="I45" s="50">
        <f t="shared" si="11"/>
        <v>1168</v>
      </c>
      <c r="J45" s="50" t="s">
        <v>29</v>
      </c>
      <c r="K45" s="51">
        <v>28.2</v>
      </c>
      <c r="L45" s="54"/>
      <c r="M45" s="55" t="s">
        <v>93</v>
      </c>
      <c r="N45" s="44">
        <v>69</v>
      </c>
      <c r="O45" s="45">
        <v>3250</v>
      </c>
      <c r="P45" s="45">
        <v>327</v>
      </c>
      <c r="Q45" s="45">
        <v>8558</v>
      </c>
      <c r="R45" s="45">
        <v>8103</v>
      </c>
      <c r="S45" s="45">
        <v>194</v>
      </c>
      <c r="T45" s="45">
        <v>261</v>
      </c>
      <c r="U45" s="45" t="s">
        <v>29</v>
      </c>
      <c r="V45" s="46">
        <v>26.2</v>
      </c>
      <c r="W45" s="56"/>
    </row>
    <row r="46" spans="1:23" ht="12" customHeight="1">
      <c r="A46" s="54"/>
      <c r="B46" s="55" t="s">
        <v>94</v>
      </c>
      <c r="C46" s="44">
        <v>66</v>
      </c>
      <c r="D46" s="45">
        <v>2760</v>
      </c>
      <c r="E46" s="45">
        <v>377</v>
      </c>
      <c r="F46" s="45">
        <f t="shared" si="12"/>
        <v>11140</v>
      </c>
      <c r="G46" s="45">
        <v>10317</v>
      </c>
      <c r="H46" s="45">
        <v>141</v>
      </c>
      <c r="I46" s="45">
        <v>682</v>
      </c>
      <c r="J46" s="45" t="s">
        <v>29</v>
      </c>
      <c r="K46" s="46">
        <v>29.5</v>
      </c>
      <c r="L46" s="54"/>
      <c r="M46" s="55" t="s">
        <v>95</v>
      </c>
      <c r="N46" s="44">
        <v>13</v>
      </c>
      <c r="O46" s="45">
        <v>870</v>
      </c>
      <c r="P46" s="45">
        <v>98</v>
      </c>
      <c r="Q46" s="45">
        <v>2436</v>
      </c>
      <c r="R46" s="45">
        <v>2277</v>
      </c>
      <c r="S46" s="45">
        <v>35</v>
      </c>
      <c r="T46" s="45">
        <v>124</v>
      </c>
      <c r="U46" s="45" t="s">
        <v>29</v>
      </c>
      <c r="V46" s="46">
        <v>24.9</v>
      </c>
      <c r="W46" s="56"/>
    </row>
    <row r="47" spans="1:23" ht="12" customHeight="1">
      <c r="A47" s="54"/>
      <c r="B47" s="55" t="s">
        <v>96</v>
      </c>
      <c r="C47" s="44">
        <v>24</v>
      </c>
      <c r="D47" s="45">
        <v>1010</v>
      </c>
      <c r="E47" s="45">
        <v>135</v>
      </c>
      <c r="F47" s="45">
        <f t="shared" si="12"/>
        <v>3940</v>
      </c>
      <c r="G47" s="45">
        <v>3572</v>
      </c>
      <c r="H47" s="45">
        <v>48</v>
      </c>
      <c r="I47" s="45">
        <v>320</v>
      </c>
      <c r="J47" s="45" t="s">
        <v>29</v>
      </c>
      <c r="K47" s="46">
        <v>29.2</v>
      </c>
      <c r="L47" s="66"/>
      <c r="M47" s="67"/>
      <c r="N47" s="44"/>
      <c r="O47" s="45"/>
      <c r="P47" s="45"/>
      <c r="Q47" s="45"/>
      <c r="R47" s="45"/>
      <c r="S47" s="45"/>
      <c r="T47" s="45"/>
      <c r="U47" s="45"/>
      <c r="V47" s="46"/>
      <c r="W47" s="68"/>
    </row>
    <row r="48" spans="1:23" ht="12" customHeight="1">
      <c r="A48" s="54"/>
      <c r="B48" s="55" t="s">
        <v>97</v>
      </c>
      <c r="C48" s="44">
        <v>13</v>
      </c>
      <c r="D48" s="45">
        <v>1610</v>
      </c>
      <c r="E48" s="45">
        <v>108</v>
      </c>
      <c r="F48" s="45">
        <f t="shared" si="12"/>
        <v>2404</v>
      </c>
      <c r="G48" s="45">
        <v>2222</v>
      </c>
      <c r="H48" s="45">
        <v>26</v>
      </c>
      <c r="I48" s="45">
        <v>156</v>
      </c>
      <c r="J48" s="45" t="s">
        <v>29</v>
      </c>
      <c r="K48" s="46">
        <v>22.3</v>
      </c>
      <c r="L48" s="47" t="s">
        <v>98</v>
      </c>
      <c r="M48" s="48"/>
      <c r="N48" s="69">
        <f aca="true" t="shared" si="13" ref="N48:T48">N49+N50</f>
        <v>441</v>
      </c>
      <c r="O48" s="70">
        <f t="shared" si="13"/>
        <v>12220</v>
      </c>
      <c r="P48" s="70">
        <f t="shared" si="13"/>
        <v>2555</v>
      </c>
      <c r="Q48" s="70">
        <f t="shared" si="13"/>
        <v>70432</v>
      </c>
      <c r="R48" s="70">
        <f t="shared" si="13"/>
        <v>64620</v>
      </c>
      <c r="S48" s="70">
        <f t="shared" si="13"/>
        <v>1616</v>
      </c>
      <c r="T48" s="70">
        <f t="shared" si="13"/>
        <v>4196</v>
      </c>
      <c r="U48" s="70" t="s">
        <v>29</v>
      </c>
      <c r="V48" s="51">
        <v>27.6</v>
      </c>
      <c r="W48" s="56"/>
    </row>
    <row r="49" spans="1:23" ht="12" customHeight="1">
      <c r="A49" s="54"/>
      <c r="B49" s="55" t="s">
        <v>99</v>
      </c>
      <c r="C49" s="44">
        <v>5</v>
      </c>
      <c r="D49" s="45">
        <v>280</v>
      </c>
      <c r="E49" s="45">
        <v>7</v>
      </c>
      <c r="F49" s="45">
        <f t="shared" si="12"/>
        <v>212</v>
      </c>
      <c r="G49" s="45">
        <v>198</v>
      </c>
      <c r="H49" s="45">
        <v>4</v>
      </c>
      <c r="I49" s="45">
        <v>10</v>
      </c>
      <c r="J49" s="45" t="s">
        <v>29</v>
      </c>
      <c r="K49" s="46">
        <v>30.3</v>
      </c>
      <c r="L49" s="54"/>
      <c r="M49" s="55" t="s">
        <v>100</v>
      </c>
      <c r="N49" s="44">
        <v>173</v>
      </c>
      <c r="O49" s="45">
        <v>2960</v>
      </c>
      <c r="P49" s="45">
        <v>692</v>
      </c>
      <c r="Q49" s="45">
        <v>20571</v>
      </c>
      <c r="R49" s="45">
        <v>18858</v>
      </c>
      <c r="S49" s="45">
        <v>480</v>
      </c>
      <c r="T49" s="45">
        <v>1233</v>
      </c>
      <c r="U49" s="45" t="s">
        <v>29</v>
      </c>
      <c r="V49" s="46">
        <v>29.7</v>
      </c>
      <c r="W49" s="56"/>
    </row>
    <row r="50" spans="1:23" ht="12" customHeight="1">
      <c r="A50" s="66"/>
      <c r="B50" s="67"/>
      <c r="C50" s="44"/>
      <c r="D50" s="45"/>
      <c r="E50" s="45"/>
      <c r="F50" s="45">
        <f t="shared" si="12"/>
        <v>0</v>
      </c>
      <c r="G50" s="45"/>
      <c r="H50" s="45"/>
      <c r="I50" s="45"/>
      <c r="J50" s="45"/>
      <c r="K50" s="59"/>
      <c r="L50" s="54"/>
      <c r="M50" s="55" t="s">
        <v>101</v>
      </c>
      <c r="N50" s="44">
        <v>268</v>
      </c>
      <c r="O50" s="45">
        <v>9260</v>
      </c>
      <c r="P50" s="45">
        <v>1863</v>
      </c>
      <c r="Q50" s="45">
        <v>49861</v>
      </c>
      <c r="R50" s="45">
        <v>45762</v>
      </c>
      <c r="S50" s="45">
        <v>1136</v>
      </c>
      <c r="T50" s="45">
        <v>2963</v>
      </c>
      <c r="U50" s="45" t="s">
        <v>29</v>
      </c>
      <c r="V50" s="46">
        <v>26.8</v>
      </c>
      <c r="W50" s="56"/>
    </row>
    <row r="51" spans="1:23" ht="12" customHeight="1">
      <c r="A51" s="47" t="s">
        <v>102</v>
      </c>
      <c r="B51" s="48"/>
      <c r="C51" s="49" t="str">
        <f aca="true" t="shared" si="14" ref="C51:K51">C52</f>
        <v>-</v>
      </c>
      <c r="D51" s="50" t="str">
        <f t="shared" si="14"/>
        <v>-</v>
      </c>
      <c r="E51" s="50" t="str">
        <f t="shared" si="14"/>
        <v>-</v>
      </c>
      <c r="F51" s="62">
        <f t="shared" si="12"/>
        <v>0</v>
      </c>
      <c r="G51" s="50" t="str">
        <f t="shared" si="14"/>
        <v>-</v>
      </c>
      <c r="H51" s="50" t="str">
        <f t="shared" si="14"/>
        <v>-</v>
      </c>
      <c r="I51" s="50" t="str">
        <f t="shared" si="14"/>
        <v>-</v>
      </c>
      <c r="J51" s="50">
        <v>0</v>
      </c>
      <c r="K51" s="50" t="str">
        <f t="shared" si="14"/>
        <v>-</v>
      </c>
      <c r="L51" s="50"/>
      <c r="M51" s="76"/>
      <c r="N51" s="45"/>
      <c r="O51" s="45"/>
      <c r="P51" s="45"/>
      <c r="Q51" s="45"/>
      <c r="R51" s="45"/>
      <c r="S51" s="45"/>
      <c r="T51" s="45"/>
      <c r="U51" s="45"/>
      <c r="V51" s="46"/>
      <c r="W51" s="77"/>
    </row>
    <row r="52" spans="1:23" ht="12" customHeight="1">
      <c r="A52" s="54"/>
      <c r="B52" s="55" t="s">
        <v>103</v>
      </c>
      <c r="C52" s="44" t="s">
        <v>29</v>
      </c>
      <c r="D52" s="45" t="s">
        <v>29</v>
      </c>
      <c r="E52" s="45" t="s">
        <v>29</v>
      </c>
      <c r="F52" s="45" t="s">
        <v>29</v>
      </c>
      <c r="G52" s="45" t="s">
        <v>29</v>
      </c>
      <c r="H52" s="45" t="s">
        <v>29</v>
      </c>
      <c r="I52" s="45" t="s">
        <v>29</v>
      </c>
      <c r="J52" s="45" t="s">
        <v>29</v>
      </c>
      <c r="K52" s="45" t="s">
        <v>29</v>
      </c>
      <c r="L52" s="45"/>
      <c r="M52" s="76"/>
      <c r="N52" s="44"/>
      <c r="O52" s="45"/>
      <c r="P52" s="45"/>
      <c r="Q52" s="45"/>
      <c r="R52" s="45"/>
      <c r="S52" s="45"/>
      <c r="T52" s="45"/>
      <c r="U52" s="45"/>
      <c r="V52" s="78"/>
      <c r="W52" s="10"/>
    </row>
    <row r="53" spans="1:23" ht="6" customHeight="1">
      <c r="A53" s="79"/>
      <c r="B53" s="80"/>
      <c r="C53" s="81"/>
      <c r="D53" s="82"/>
      <c r="E53" s="82"/>
      <c r="F53" s="82"/>
      <c r="G53" s="82"/>
      <c r="H53" s="82"/>
      <c r="I53" s="82"/>
      <c r="J53" s="82"/>
      <c r="K53" s="82"/>
      <c r="L53" s="82"/>
      <c r="M53" s="83"/>
      <c r="N53" s="81"/>
      <c r="O53" s="82"/>
      <c r="P53" s="82"/>
      <c r="Q53" s="82"/>
      <c r="R53" s="82"/>
      <c r="S53" s="82"/>
      <c r="T53" s="82"/>
      <c r="U53" s="82"/>
      <c r="V53" s="84"/>
      <c r="W53" s="10"/>
    </row>
    <row r="54" spans="2:23" ht="12" customHeight="1">
      <c r="B54" s="85" t="s">
        <v>104</v>
      </c>
      <c r="C54" s="86"/>
      <c r="D54" s="87"/>
      <c r="E54" s="88"/>
      <c r="F54" s="88"/>
      <c r="G54" s="88"/>
      <c r="H54" s="88"/>
      <c r="I54" s="89"/>
      <c r="J54" s="89"/>
      <c r="K54" s="89"/>
      <c r="L54" s="89"/>
      <c r="P54" s="90"/>
      <c r="Q54" s="90"/>
      <c r="R54" s="90"/>
      <c r="S54" s="90"/>
      <c r="T54" s="90"/>
      <c r="U54" s="90"/>
      <c r="W54" s="10"/>
    </row>
    <row r="55" spans="2:23" ht="12" customHeight="1">
      <c r="B55" s="85" t="s">
        <v>105</v>
      </c>
      <c r="C55" s="86"/>
      <c r="D55" s="87"/>
      <c r="E55" s="88"/>
      <c r="F55" s="88"/>
      <c r="G55" s="88"/>
      <c r="H55" s="88"/>
      <c r="I55" s="89"/>
      <c r="J55" s="89"/>
      <c r="K55" s="89"/>
      <c r="L55" s="89"/>
      <c r="M55" s="10"/>
      <c r="N55" s="91"/>
      <c r="O55" s="92"/>
      <c r="P55" s="93"/>
      <c r="Q55" s="93"/>
      <c r="R55" s="93"/>
      <c r="S55" s="93"/>
      <c r="T55" s="93"/>
      <c r="U55" s="93"/>
      <c r="V55" s="92"/>
      <c r="W55" s="10"/>
    </row>
    <row r="56" spans="2:23" ht="12" customHeight="1">
      <c r="B56" s="85" t="s">
        <v>106</v>
      </c>
      <c r="C56" s="91"/>
      <c r="D56" s="92"/>
      <c r="E56" s="93"/>
      <c r="F56" s="93"/>
      <c r="G56" s="93"/>
      <c r="H56" s="93"/>
      <c r="I56" s="94"/>
      <c r="J56" s="94"/>
      <c r="K56" s="94"/>
      <c r="L56" s="94"/>
      <c r="M56" s="77"/>
      <c r="N56" s="95"/>
      <c r="O56" s="96"/>
      <c r="P56" s="90"/>
      <c r="Q56" s="90"/>
      <c r="R56" s="90"/>
      <c r="S56" s="90"/>
      <c r="T56" s="90"/>
      <c r="U56" s="90"/>
      <c r="V56" s="96"/>
      <c r="W56" s="10"/>
    </row>
    <row r="57" spans="2:23" ht="12" customHeight="1">
      <c r="B57" s="77"/>
      <c r="C57" s="95"/>
      <c r="D57" s="96"/>
      <c r="E57" s="90"/>
      <c r="F57" s="90"/>
      <c r="G57" s="90"/>
      <c r="H57" s="90"/>
      <c r="I57" s="97"/>
      <c r="J57" s="97"/>
      <c r="K57" s="97"/>
      <c r="L57" s="97"/>
      <c r="M57" s="77"/>
      <c r="N57" s="95"/>
      <c r="O57" s="96"/>
      <c r="P57" s="90"/>
      <c r="Q57" s="90"/>
      <c r="R57" s="90"/>
      <c r="S57" s="90"/>
      <c r="T57" s="90"/>
      <c r="U57" s="90"/>
      <c r="V57" s="96"/>
      <c r="W57" s="77"/>
    </row>
    <row r="58" spans="2:23" ht="12" customHeight="1">
      <c r="B58" s="77"/>
      <c r="C58" s="95"/>
      <c r="D58" s="96"/>
      <c r="E58" s="90"/>
      <c r="F58" s="90"/>
      <c r="G58" s="90"/>
      <c r="H58" s="90"/>
      <c r="I58" s="97"/>
      <c r="J58" s="97"/>
      <c r="K58" s="97"/>
      <c r="L58" s="97"/>
      <c r="M58" s="77"/>
      <c r="N58" s="95"/>
      <c r="O58" s="96"/>
      <c r="P58" s="90"/>
      <c r="Q58" s="90"/>
      <c r="R58" s="90"/>
      <c r="S58" s="90"/>
      <c r="T58" s="90"/>
      <c r="U58" s="90"/>
      <c r="V58" s="96"/>
      <c r="W58" s="77"/>
    </row>
    <row r="59" spans="2:23" ht="12" customHeight="1">
      <c r="B59" s="77"/>
      <c r="C59" s="95"/>
      <c r="D59" s="96"/>
      <c r="E59" s="90"/>
      <c r="F59" s="90"/>
      <c r="G59" s="90"/>
      <c r="H59" s="90"/>
      <c r="I59" s="97"/>
      <c r="J59" s="97"/>
      <c r="K59" s="97"/>
      <c r="L59" s="97"/>
      <c r="W59" s="77"/>
    </row>
  </sheetData>
  <sheetProtection/>
  <mergeCells count="53">
    <mergeCell ref="A45:B45"/>
    <mergeCell ref="L47:M47"/>
    <mergeCell ref="L48:M48"/>
    <mergeCell ref="A50:B50"/>
    <mergeCell ref="A51:B51"/>
    <mergeCell ref="L35:M35"/>
    <mergeCell ref="A40:B40"/>
    <mergeCell ref="A41:B41"/>
    <mergeCell ref="L41:M41"/>
    <mergeCell ref="L42:M42"/>
    <mergeCell ref="A44:B44"/>
    <mergeCell ref="A29:B29"/>
    <mergeCell ref="L30:M30"/>
    <mergeCell ref="L31:M31"/>
    <mergeCell ref="A33:B33"/>
    <mergeCell ref="A34:B34"/>
    <mergeCell ref="L34:M34"/>
    <mergeCell ref="A25:B25"/>
    <mergeCell ref="L25:M25"/>
    <mergeCell ref="A26:B26"/>
    <mergeCell ref="L26:M26"/>
    <mergeCell ref="A27:B27"/>
    <mergeCell ref="A28:B28"/>
    <mergeCell ref="A19:B19"/>
    <mergeCell ref="A20:B20"/>
    <mergeCell ref="A21:B21"/>
    <mergeCell ref="A22:B22"/>
    <mergeCell ref="A23:B23"/>
    <mergeCell ref="A24:B24"/>
    <mergeCell ref="A15:B15"/>
    <mergeCell ref="L15:M15"/>
    <mergeCell ref="A16:B16"/>
    <mergeCell ref="L16:M16"/>
    <mergeCell ref="A17:B17"/>
    <mergeCell ref="A18:B18"/>
    <mergeCell ref="A9:B9"/>
    <mergeCell ref="A10:B10"/>
    <mergeCell ref="A11:B11"/>
    <mergeCell ref="A12:B12"/>
    <mergeCell ref="A13:B13"/>
    <mergeCell ref="A14:B14"/>
    <mergeCell ref="A5:B5"/>
    <mergeCell ref="E5:F5"/>
    <mergeCell ref="A6:B6"/>
    <mergeCell ref="L6:M6"/>
    <mergeCell ref="A7:B7"/>
    <mergeCell ref="A8:B8"/>
    <mergeCell ref="A1:V1"/>
    <mergeCell ref="A3:B3"/>
    <mergeCell ref="F3:J3"/>
    <mergeCell ref="L3:M4"/>
    <mergeCell ref="Q3:U3"/>
    <mergeCell ref="A4:B4"/>
  </mergeCells>
  <printOptions/>
  <pageMargins left="0.787" right="0.787" top="0.984" bottom="0.984" header="0.512" footer="0.512"/>
  <pageSetup orientation="portrait" paperSize="9" scale="87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2009-05-19T02:38:08Z</dcterms:created>
  <dcterms:modified xsi:type="dcterms:W3CDTF">2009-05-19T02:38:14Z</dcterms:modified>
  <cp:category/>
  <cp:version/>
  <cp:contentType/>
  <cp:contentStatus/>
</cp:coreProperties>
</file>