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'97'!$C$1:$J$95</definedName>
    <definedName name="_60．農__作__物ー1" localSheetId="0">'97'!$C$1:$J$95</definedName>
    <definedName name="_60．農__作__物ー1">#REF!</definedName>
    <definedName name="_Regression_Int" localSheetId="0" hidden="1">1</definedName>
    <definedName name="_xlnm.Print_Area" localSheetId="0">'97'!$B$1:$J$47,'97'!$B$49:$J$94</definedName>
    <definedName name="Print_Area_MI" localSheetId="0">'97'!$C$1:$J$50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<sst xmlns="http://schemas.openxmlformats.org/spreadsheetml/2006/main" count="477" uniqueCount="118">
  <si>
    <t xml:space="preserve">                                   97.    市      町      村      別      非      木        造      家      屋      床      面      積</t>
  </si>
  <si>
    <t xml:space="preserve">  (単位 平方メートル)</t>
  </si>
  <si>
    <t xml:space="preserve">    昭和41年１月１日</t>
  </si>
  <si>
    <t>市    町    村</t>
  </si>
  <si>
    <t>　総　　　　　　　　　　　　　　　　　　　　　数　　</t>
  </si>
  <si>
    <t>　住　　　　宅　　    ・　　　　ア　　　　パ　　　　ー　　　　ト</t>
  </si>
  <si>
    <t>　　そ　　　　　の　　　　　他</t>
  </si>
  <si>
    <t>標示   番号</t>
  </si>
  <si>
    <t>総    数</t>
  </si>
  <si>
    <t>鉄　　骨         鉄    筋</t>
  </si>
  <si>
    <t>鉄　　筋</t>
  </si>
  <si>
    <t>鉄　  骨</t>
  </si>
  <si>
    <t>れんが</t>
  </si>
  <si>
    <t>コンクリー    トブロック</t>
  </si>
  <si>
    <t>コンクリー   トブロック</t>
  </si>
  <si>
    <t>総           数</t>
  </si>
  <si>
    <t>総</t>
  </si>
  <si>
    <t>市部</t>
  </si>
  <si>
    <t>市</t>
  </si>
  <si>
    <t>郡部</t>
  </si>
  <si>
    <t>郡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</si>
  <si>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</si>
  <si>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</si>
  <si>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</si>
  <si>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</si>
  <si>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</si>
  <si>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</si>
  <si>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</si>
  <si>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</si>
  <si>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</si>
  <si>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</si>
  <si>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</si>
  <si>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 xml:space="preserve"> 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</si>
  <si>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</si>
  <si>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</si>
  <si>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</si>
  <si>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</si>
  <si>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</si>
  <si>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</si>
  <si>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</si>
  <si>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</si>
  <si>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</si>
  <si>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</si>
  <si>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</si>
  <si>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</si>
  <si>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</si>
  <si>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</si>
  <si>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</si>
  <si>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</si>
  <si>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</si>
  <si>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</si>
  <si>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</si>
  <si>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</si>
  <si>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</si>
  <si>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</si>
  <si>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</si>
  <si>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</si>
  <si>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</si>
  <si>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</si>
  <si>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</si>
  <si>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</si>
  <si>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</si>
  <si>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</si>
  <si>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</si>
  <si>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</si>
  <si>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</si>
  <si>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</si>
  <si>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</si>
  <si>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</si>
  <si>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</si>
  <si>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</si>
  <si>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</si>
  <si>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</si>
  <si>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</si>
  <si>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</si>
  <si>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</si>
  <si>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千歳町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</si>
  <si>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</si>
  <si>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</si>
  <si>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</si>
  <si>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</si>
  <si>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</si>
  <si>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</si>
  <si>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</si>
  <si>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</si>
  <si>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</si>
  <si>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-</t>
  </si>
  <si>
    <t>玖珠町</t>
  </si>
  <si>
    <t>日田郡</t>
  </si>
  <si>
    <t>日</t>
  </si>
  <si>
    <t>前津江村</t>
  </si>
  <si>
    <t>-</t>
  </si>
  <si>
    <t>中津江村</t>
  </si>
  <si>
    <t>上津江村</t>
  </si>
  <si>
    <t>大山村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</si>
  <si>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</si>
  <si>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</si>
  <si>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</si>
  <si>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</si>
  <si>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</si>
  <si>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</si>
  <si>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</si>
  <si>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</si>
  <si>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</si>
  <si>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56</t>
  </si>
  <si>
    <t>院内町</t>
  </si>
  <si>
    <t>57</t>
  </si>
  <si>
    <t>安心院町</t>
  </si>
  <si>
    <t>58</t>
  </si>
  <si>
    <t>駅川町</t>
  </si>
  <si>
    <t>59</t>
  </si>
  <si>
    <t>四日市町</t>
  </si>
  <si>
    <t>60</t>
  </si>
  <si>
    <t>長洲町</t>
  </si>
  <si>
    <t>61</t>
  </si>
  <si>
    <t>宇佐町</t>
  </si>
  <si>
    <t xml:space="preserve">  資料：県地方課</t>
  </si>
  <si>
    <t xml:space="preserve">  注 「固定資産税概要調書」の課税面積である。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</si>
</sst>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6" fillId="0" borderId="0" xfId="60" applyNumberFormat="1" applyFont="1" applyFill="1" applyAlignment="1" applyProtection="1">
      <alignment vertical="center"/>
      <protection/>
    </xf>
    <xf numFmtId="0" fontId="6" fillId="0" borderId="0" xfId="6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/>
      <protection locked="0"/>
    </xf>
    <xf numFmtId="176" fontId="6" fillId="0" borderId="0" xfId="60" applyNumberFormat="1" applyFont="1" applyFill="1" applyBorder="1" applyAlignment="1" applyProtection="1">
      <alignment vertical="center"/>
      <protection/>
    </xf>
    <xf numFmtId="0" fontId="6" fillId="0" borderId="10" xfId="60" applyFont="1" applyFill="1" applyBorder="1" applyAlignment="1" applyProtection="1">
      <alignment vertical="center"/>
      <protection locked="0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1" xfId="6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6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wrapText="1"/>
    </xf>
    <xf numFmtId="0" fontId="6" fillId="0" borderId="13" xfId="60" applyFont="1" applyFill="1" applyBorder="1" applyAlignment="1" applyProtection="1">
      <alignment horizontal="center" vertical="center"/>
      <protection locked="0"/>
    </xf>
    <xf numFmtId="0" fontId="7" fillId="0" borderId="0" xfId="60" applyNumberFormat="1" applyFont="1" applyFill="1" applyBorder="1" applyAlignment="1" applyProtection="1">
      <alignment horizontal="distributed" vertical="center"/>
      <protection locked="0"/>
    </xf>
    <xf numFmtId="176" fontId="7" fillId="0" borderId="11" xfId="60" applyNumberFormat="1" applyFont="1" applyFill="1" applyBorder="1" applyAlignment="1" applyProtection="1">
      <alignment vertical="center"/>
      <protection/>
    </xf>
    <xf numFmtId="176" fontId="7" fillId="0" borderId="0" xfId="60" applyNumberFormat="1" applyFont="1" applyFill="1" applyBorder="1" applyAlignment="1" applyProtection="1">
      <alignment vertical="center"/>
      <protection/>
    </xf>
    <xf numFmtId="176" fontId="7" fillId="0" borderId="11" xfId="60" applyNumberFormat="1" applyFont="1" applyFill="1" applyBorder="1" applyAlignment="1" applyProtection="1">
      <alignment horizontal="center" vertical="center"/>
      <protection/>
    </xf>
    <xf numFmtId="176" fontId="7" fillId="0" borderId="0" xfId="60" applyNumberFormat="1" applyFont="1" applyFill="1" applyAlignment="1" applyProtection="1">
      <alignment vertical="center"/>
      <protection/>
    </xf>
    <xf numFmtId="0" fontId="7" fillId="0" borderId="0" xfId="60" applyNumberFormat="1" applyFont="1" applyFill="1" applyAlignment="1" applyProtection="1">
      <alignment horizontal="distributed" vertical="center"/>
      <protection/>
    </xf>
    <xf numFmtId="49" fontId="7" fillId="0" borderId="0" xfId="60" applyNumberFormat="1" applyFont="1" applyFill="1" applyAlignment="1" applyProtection="1">
      <alignment horizontal="distributed" vertical="center"/>
      <protection/>
    </xf>
    <xf numFmtId="49" fontId="7" fillId="0" borderId="0" xfId="60" applyNumberFormat="1" applyFont="1" applyFill="1" applyBorder="1" applyAlignment="1" applyProtection="1" quotePrefix="1">
      <alignment horizontal="distributed" vertical="center"/>
      <protection locked="0"/>
    </xf>
    <xf numFmtId="176" fontId="7" fillId="0" borderId="11" xfId="60" applyNumberFormat="1" applyFont="1" applyFill="1" applyBorder="1" applyAlignment="1" applyProtection="1">
      <alignment vertical="center"/>
      <protection locked="0"/>
    </xf>
    <xf numFmtId="176" fontId="7" fillId="0" borderId="0" xfId="60" applyNumberFormat="1" applyFont="1" applyFill="1" applyBorder="1" applyAlignment="1" applyProtection="1">
      <alignment vertical="center"/>
      <protection locked="0"/>
    </xf>
    <xf numFmtId="49" fontId="6" fillId="0" borderId="0" xfId="60" applyNumberFormat="1" applyFont="1" applyFill="1" applyAlignment="1" applyProtection="1">
      <alignment horizontal="center" vertical="center"/>
      <protection/>
    </xf>
    <xf numFmtId="49" fontId="6" fillId="0" borderId="0" xfId="60" applyNumberFormat="1" applyFont="1" applyFill="1" applyBorder="1" applyAlignment="1" applyProtection="1">
      <alignment vertical="center"/>
      <protection locked="0"/>
    </xf>
    <xf numFmtId="176" fontId="6" fillId="0" borderId="11" xfId="60" applyNumberFormat="1" applyFont="1" applyFill="1" applyBorder="1" applyAlignment="1" applyProtection="1">
      <alignment vertical="center"/>
      <protection locked="0"/>
    </xf>
    <xf numFmtId="176" fontId="6" fillId="0" borderId="0" xfId="60" applyNumberFormat="1" applyFont="1" applyFill="1" applyBorder="1" applyAlignment="1" applyProtection="1">
      <alignment vertical="center"/>
      <protection locked="0"/>
    </xf>
    <xf numFmtId="176" fontId="6" fillId="0" borderId="11" xfId="6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11" xfId="60" applyNumberFormat="1" applyFont="1" applyFill="1" applyBorder="1" applyAlignment="1" applyProtection="1">
      <alignment vertical="center"/>
      <protection/>
    </xf>
    <xf numFmtId="3" fontId="6" fillId="0" borderId="11" xfId="60" applyNumberFormat="1" applyFont="1" applyFill="1" applyBorder="1" applyAlignment="1" applyProtection="1">
      <alignment horizontal="center" vertical="center"/>
      <protection/>
    </xf>
    <xf numFmtId="176" fontId="6" fillId="0" borderId="0" xfId="60" applyNumberFormat="1" applyFont="1" applyFill="1" applyBorder="1" applyAlignment="1" applyProtection="1">
      <alignment horizontal="right" vertical="center"/>
      <protection locked="0"/>
    </xf>
    <xf numFmtId="176" fontId="6" fillId="0" borderId="0" xfId="60" applyNumberFormat="1" applyFont="1" applyFill="1" applyBorder="1" applyAlignment="1" applyProtection="1">
      <alignment horizontal="center" vertical="center"/>
      <protection locked="0"/>
    </xf>
    <xf numFmtId="49" fontId="6" fillId="0" borderId="12" xfId="60" applyNumberFormat="1" applyFont="1" applyFill="1" applyBorder="1" applyAlignment="1" applyProtection="1">
      <alignment horizontal="distributed" vertical="center"/>
      <protection locked="0"/>
    </xf>
    <xf numFmtId="0" fontId="7" fillId="0" borderId="0" xfId="60" applyNumberFormat="1" applyFont="1" applyFill="1" applyAlignment="1" applyProtection="1">
      <alignment vertical="center"/>
      <protection/>
    </xf>
    <xf numFmtId="49" fontId="6" fillId="0" borderId="0" xfId="60" applyNumberFormat="1" applyFont="1" applyFill="1" applyAlignment="1" applyProtection="1">
      <alignment horizontal="distributed" vertical="center"/>
      <protection/>
    </xf>
    <xf numFmtId="49" fontId="6" fillId="0" borderId="0" xfId="60" applyNumberFormat="1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>
      <alignment horizontal="distributed" vertical="center"/>
    </xf>
    <xf numFmtId="49" fontId="6" fillId="0" borderId="0" xfId="6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49" fontId="6" fillId="0" borderId="0" xfId="60" applyNumberFormat="1" applyFont="1" applyFill="1" applyBorder="1" applyAlignment="1" applyProtection="1">
      <alignment horizontal="center" vertical="center"/>
      <protection/>
    </xf>
    <xf numFmtId="176" fontId="6" fillId="0" borderId="12" xfId="60" applyNumberFormat="1" applyFont="1" applyFill="1" applyBorder="1" applyAlignment="1" applyProtection="1">
      <alignment horizontal="right" vertical="center"/>
      <protection locked="0"/>
    </xf>
    <xf numFmtId="49" fontId="6" fillId="0" borderId="0" xfId="60" applyNumberFormat="1" applyFont="1" applyFill="1" applyBorder="1" applyAlignment="1" applyProtection="1">
      <alignment horizontal="left" vertical="center"/>
      <protection/>
    </xf>
    <xf numFmtId="49" fontId="6" fillId="0" borderId="14" xfId="60" applyNumberFormat="1" applyFont="1" applyFill="1" applyBorder="1" applyAlignment="1" applyProtection="1">
      <alignment horizontal="center" vertical="center"/>
      <protection/>
    </xf>
    <xf numFmtId="49" fontId="6" fillId="0" borderId="14" xfId="60" applyNumberFormat="1" applyFont="1" applyFill="1" applyBorder="1" applyAlignment="1" applyProtection="1">
      <alignment vertical="center"/>
      <protection locked="0"/>
    </xf>
    <xf numFmtId="49" fontId="6" fillId="0" borderId="15" xfId="60" applyNumberFormat="1" applyFont="1" applyFill="1" applyBorder="1" applyAlignment="1" applyProtection="1">
      <alignment horizontal="distributed" vertical="center"/>
      <protection locked="0"/>
    </xf>
    <xf numFmtId="176" fontId="6" fillId="0" borderId="16" xfId="60" applyNumberFormat="1" applyFont="1" applyFill="1" applyBorder="1" applyAlignment="1" applyProtection="1">
      <alignment vertical="center"/>
      <protection/>
    </xf>
    <xf numFmtId="176" fontId="6" fillId="0" borderId="14" xfId="60" applyNumberFormat="1" applyFont="1" applyFill="1" applyBorder="1" applyAlignment="1" applyProtection="1">
      <alignment vertical="center"/>
      <protection locked="0"/>
    </xf>
    <xf numFmtId="176" fontId="6" fillId="0" borderId="14" xfId="60" applyNumberFormat="1" applyFont="1" applyFill="1" applyBorder="1" applyAlignment="1" applyProtection="1">
      <alignment vertical="center"/>
      <protection/>
    </xf>
    <xf numFmtId="176" fontId="6" fillId="0" borderId="14" xfId="60" applyNumberFormat="1" applyFont="1" applyFill="1" applyBorder="1" applyAlignment="1" applyProtection="1">
      <alignment horizontal="right" vertical="center"/>
      <protection locked="0"/>
    </xf>
    <xf numFmtId="176" fontId="6" fillId="0" borderId="0" xfId="60" applyNumberFormat="1" applyFont="1" applyFill="1" applyAlignment="1" applyProtection="1">
      <alignment vertical="center"/>
      <protection locked="0"/>
    </xf>
    <xf numFmtId="49" fontId="6" fillId="0" borderId="0" xfId="60" applyNumberFormat="1" applyFont="1" applyFill="1" applyAlignment="1" applyProtection="1">
      <alignment horizontal="left" vertical="center"/>
      <protection/>
    </xf>
    <xf numFmtId="49" fontId="7" fillId="0" borderId="0" xfId="60" applyNumberFormat="1" applyFont="1" applyFill="1" applyAlignment="1" applyProtection="1">
      <alignment horizontal="distributed" vertical="center"/>
      <protection/>
    </xf>
    <xf numFmtId="49" fontId="7" fillId="0" borderId="12" xfId="60" applyNumberFormat="1" applyFont="1" applyFill="1" applyBorder="1" applyAlignment="1" applyProtection="1">
      <alignment horizontal="distributed" vertical="center"/>
      <protection/>
    </xf>
    <xf numFmtId="49" fontId="7" fillId="0" borderId="0" xfId="60" applyNumberFormat="1" applyFont="1" applyFill="1" applyBorder="1" applyAlignment="1" applyProtection="1">
      <alignment horizontal="distributed" vertical="center"/>
      <protection/>
    </xf>
    <xf numFmtId="49" fontId="7" fillId="0" borderId="12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12" xfId="0" applyNumberFormat="1" applyFont="1" applyFill="1" applyBorder="1" applyAlignment="1" applyProtection="1">
      <alignment horizontal="distributed" vertical="center"/>
      <protection locked="0"/>
    </xf>
    <xf numFmtId="0" fontId="7" fillId="0" borderId="0" xfId="60" applyNumberFormat="1" applyFont="1" applyFill="1" applyAlignment="1" applyProtection="1">
      <alignment horizontal="distributed" vertical="center"/>
      <protection/>
    </xf>
    <xf numFmtId="0" fontId="7" fillId="0" borderId="12" xfId="60" applyNumberFormat="1" applyFont="1" applyFill="1" applyBorder="1" applyAlignment="1" applyProtection="1">
      <alignment horizontal="distributed" vertic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7" xfId="60" applyFont="1" applyFill="1" applyBorder="1" applyAlignment="1" applyProtection="1">
      <alignment horizontal="center" vertical="center"/>
      <protection locked="0"/>
    </xf>
    <xf numFmtId="0" fontId="6" fillId="0" borderId="18" xfId="60" applyFont="1" applyFill="1" applyBorder="1" applyAlignment="1" applyProtection="1">
      <alignment horizontal="center" vertical="center"/>
      <protection locked="0"/>
    </xf>
    <xf numFmtId="0" fontId="6" fillId="0" borderId="17" xfId="60" applyFont="1" applyFill="1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vertical="center" wrapText="1"/>
    </xf>
    <xf numFmtId="0" fontId="7" fillId="0" borderId="0" xfId="60" applyNumberFormat="1" applyFont="1" applyFill="1" applyBorder="1" applyAlignment="1" applyProtection="1">
      <alignment horizontal="distributed" vertical="center"/>
      <protection locked="0"/>
    </xf>
    <xf numFmtId="0" fontId="7" fillId="0" borderId="12" xfId="60" applyNumberFormat="1" applyFont="1" applyFill="1" applyBorder="1" applyAlignment="1" applyProtection="1">
      <alignment horizontal="distributed" vertical="center"/>
      <protection locked="0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7" xfId="6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6" fillId="0" borderId="20" xfId="6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3" fillId="0" borderId="0" xfId="60" applyNumberFormat="1" applyFont="1" applyFill="1" applyAlignment="1" applyProtection="1">
      <alignment vertical="center"/>
      <protection locked="0"/>
    </xf>
    <xf numFmtId="49" fontId="6" fillId="0" borderId="10" xfId="60" applyNumberFormat="1" applyFont="1" applyFill="1" applyBorder="1" applyAlignment="1" applyProtection="1">
      <alignment horizontal="center" vertical="center"/>
      <protection locked="0"/>
    </xf>
    <xf numFmtId="176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6" fillId="0" borderId="10" xfId="60" applyNumberFormat="1" applyFont="1" applyFill="1" applyBorder="1" applyAlignment="1" applyProtection="1">
      <alignment horizontal="center" vertical="center"/>
      <protection locked="0"/>
    </xf>
    <xf numFmtId="0" fontId="6" fillId="0" borderId="21" xfId="60" applyNumberFormat="1" applyFont="1" applyFill="1" applyBorder="1" applyAlignment="1" applyProtection="1">
      <alignment horizontal="center" vertical="center"/>
      <protection locked="0"/>
    </xf>
    <xf numFmtId="0" fontId="6" fillId="0" borderId="22" xfId="60" applyNumberFormat="1" applyFont="1" applyFill="1" applyBorder="1" applyAlignment="1" applyProtection="1">
      <alignment horizontal="center" vertical="center"/>
      <protection locked="0"/>
    </xf>
    <xf numFmtId="0" fontId="6" fillId="0" borderId="0" xfId="60" applyNumberFormat="1" applyFont="1" applyFill="1" applyBorder="1" applyAlignment="1" applyProtection="1">
      <alignment horizontal="center" vertical="center"/>
      <protection locked="0"/>
    </xf>
    <xf numFmtId="0" fontId="6" fillId="0" borderId="12" xfId="60" applyNumberFormat="1" applyFont="1" applyFill="1" applyBorder="1" applyAlignment="1" applyProtection="1">
      <alignment horizontal="center" vertical="center"/>
      <protection locked="0"/>
    </xf>
    <xf numFmtId="0" fontId="6" fillId="0" borderId="14" xfId="60" applyNumberFormat="1" applyFont="1" applyFill="1" applyBorder="1" applyAlignment="1" applyProtection="1">
      <alignment horizontal="center" vertical="center"/>
      <protection locked="0"/>
    </xf>
    <xf numFmtId="0" fontId="6" fillId="0" borderId="15" xfId="60" applyNumberFormat="1" applyFont="1" applyFill="1" applyBorder="1" applyAlignment="1" applyProtection="1">
      <alignment horizontal="center" vertical="center"/>
      <protection locked="0"/>
    </xf>
    <xf numFmtId="0" fontId="6" fillId="0" borderId="23" xfId="60" applyFont="1" applyFill="1" applyBorder="1" applyAlignment="1" applyProtection="1">
      <alignment horizontal="center" vertical="center"/>
      <protection locked="0"/>
    </xf>
    <xf numFmtId="0" fontId="6" fillId="0" borderId="24" xfId="60" applyFont="1" applyFill="1" applyBorder="1" applyAlignment="1" applyProtection="1">
      <alignment horizontal="center" vertical="center"/>
      <protection locked="0"/>
    </xf>
    <xf numFmtId="0" fontId="6" fillId="0" borderId="25" xfId="60" applyFont="1" applyFill="1" applyBorder="1" applyAlignment="1" applyProtection="1">
      <alignment horizontal="center" vertical="center"/>
      <protection locked="0"/>
    </xf>
    <xf numFmtId="49" fontId="6" fillId="0" borderId="26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61"/>
  <sheetViews>
    <sheetView tabSelected="1" zoomScalePageLayoutView="0" workbookViewId="0" topLeftCell="H1">
      <selection activeCell="U96" sqref="U96"/>
    </sheetView>
  </sheetViews>
  <sheetFormatPr defaultColWidth="15.25390625" defaultRowHeight="12" customHeight="1"/>
  <cols>
    <col min="1" max="1" width="2.75390625" style="2" customWidth="1"/>
    <col min="2" max="2" width="2.25390625" style="1" customWidth="1"/>
    <col min="3" max="3" width="14.75390625" style="1" customWidth="1"/>
    <col min="4" max="7" width="12.75390625" style="1" customWidth="1"/>
    <col min="8" max="8" width="13.375" style="1" customWidth="1"/>
    <col min="9" max="9" width="10.375" style="1" customWidth="1"/>
    <col min="10" max="14" width="12.75390625" style="1" customWidth="1"/>
    <col min="15" max="15" width="10.25390625" style="1" customWidth="1"/>
    <col min="16" max="20" width="12.75390625" style="1" customWidth="1"/>
    <col min="21" max="21" width="10.25390625" style="1" customWidth="1"/>
    <col min="22" max="22" width="5.125" style="1" customWidth="1"/>
    <col min="23" max="16384" width="15.25390625" style="1" customWidth="1"/>
  </cols>
  <sheetData>
    <row r="1" spans="1:22" ht="18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2:22" ht="15" customHeight="1" thickBot="1">
      <c r="B2" s="3" t="s">
        <v>1</v>
      </c>
      <c r="C2" s="4"/>
      <c r="D2" s="5"/>
      <c r="E2" s="5"/>
      <c r="F2" s="5"/>
      <c r="G2" s="5"/>
      <c r="H2" s="78"/>
      <c r="I2" s="78"/>
      <c r="T2" s="79" t="s">
        <v>2</v>
      </c>
      <c r="U2" s="80"/>
      <c r="V2" s="80"/>
    </row>
    <row r="3" spans="1:22" ht="15" customHeight="1" thickTop="1">
      <c r="A3" s="81" t="s">
        <v>3</v>
      </c>
      <c r="B3" s="81"/>
      <c r="C3" s="82"/>
      <c r="D3" s="87" t="s">
        <v>4</v>
      </c>
      <c r="E3" s="88"/>
      <c r="F3" s="88"/>
      <c r="G3" s="88"/>
      <c r="H3" s="88"/>
      <c r="I3" s="89"/>
      <c r="J3" s="87" t="s">
        <v>5</v>
      </c>
      <c r="K3" s="88"/>
      <c r="L3" s="88"/>
      <c r="M3" s="88"/>
      <c r="N3" s="88"/>
      <c r="O3" s="89"/>
      <c r="P3" s="87" t="s">
        <v>6</v>
      </c>
      <c r="Q3" s="88"/>
      <c r="R3" s="88"/>
      <c r="S3" s="88"/>
      <c r="T3" s="88"/>
      <c r="U3" s="89"/>
      <c r="V3" s="90" t="s">
        <v>7</v>
      </c>
    </row>
    <row r="4" spans="1:22" ht="15" customHeight="1">
      <c r="A4" s="83"/>
      <c r="B4" s="83"/>
      <c r="C4" s="84"/>
      <c r="D4" s="65" t="s">
        <v>8</v>
      </c>
      <c r="E4" s="73" t="s">
        <v>9</v>
      </c>
      <c r="F4" s="63" t="s">
        <v>10</v>
      </c>
      <c r="G4" s="65" t="s">
        <v>11</v>
      </c>
      <c r="H4" s="63" t="s">
        <v>12</v>
      </c>
      <c r="I4" s="67" t="s">
        <v>13</v>
      </c>
      <c r="J4" s="65" t="s">
        <v>8</v>
      </c>
      <c r="K4" s="75" t="s">
        <v>9</v>
      </c>
      <c r="L4" s="71" t="s">
        <v>10</v>
      </c>
      <c r="M4" s="65" t="s">
        <v>11</v>
      </c>
      <c r="N4" s="63" t="s">
        <v>12</v>
      </c>
      <c r="O4" s="67" t="s">
        <v>14</v>
      </c>
      <c r="P4" s="65" t="s">
        <v>8</v>
      </c>
      <c r="Q4" s="73" t="s">
        <v>9</v>
      </c>
      <c r="R4" s="63" t="s">
        <v>10</v>
      </c>
      <c r="S4" s="65" t="s">
        <v>11</v>
      </c>
      <c r="T4" s="63" t="s">
        <v>12</v>
      </c>
      <c r="U4" s="67" t="s">
        <v>13</v>
      </c>
      <c r="V4" s="91"/>
    </row>
    <row r="5" spans="1:22" ht="15" customHeight="1">
      <c r="A5" s="85"/>
      <c r="B5" s="85"/>
      <c r="C5" s="86"/>
      <c r="D5" s="66"/>
      <c r="E5" s="74"/>
      <c r="F5" s="64"/>
      <c r="G5" s="66"/>
      <c r="H5" s="64"/>
      <c r="I5" s="68"/>
      <c r="J5" s="66"/>
      <c r="K5" s="76"/>
      <c r="L5" s="72"/>
      <c r="M5" s="66"/>
      <c r="N5" s="64"/>
      <c r="O5" s="68"/>
      <c r="P5" s="66"/>
      <c r="Q5" s="74"/>
      <c r="R5" s="64"/>
      <c r="S5" s="66"/>
      <c r="T5" s="64"/>
      <c r="U5" s="68"/>
      <c r="V5" s="92"/>
    </row>
    <row r="6" spans="2:22" ht="6" customHeight="1">
      <c r="B6" s="7"/>
      <c r="C6" s="8"/>
      <c r="D6" s="9"/>
      <c r="E6" s="10"/>
      <c r="F6" s="11"/>
      <c r="G6" s="12"/>
      <c r="H6" s="11"/>
      <c r="I6" s="13"/>
      <c r="J6" s="14"/>
      <c r="K6" s="10"/>
      <c r="L6" s="11"/>
      <c r="M6" s="12"/>
      <c r="N6" s="11"/>
      <c r="O6" s="13"/>
      <c r="P6" s="14"/>
      <c r="Q6" s="10"/>
      <c r="R6" s="11"/>
      <c r="S6" s="12"/>
      <c r="T6" s="11"/>
      <c r="U6" s="13"/>
      <c r="V6" s="6"/>
    </row>
    <row r="7" spans="1:22" s="19" customFormat="1" ht="12.75" customHeight="1">
      <c r="A7" s="69" t="s">
        <v>15</v>
      </c>
      <c r="B7" s="69"/>
      <c r="C7" s="70"/>
      <c r="D7" s="16">
        <v>2016623</v>
      </c>
      <c r="E7" s="17">
        <v>69267</v>
      </c>
      <c r="F7" s="17">
        <v>825360</v>
      </c>
      <c r="G7" s="17">
        <v>675956</v>
      </c>
      <c r="H7" s="17">
        <v>54886</v>
      </c>
      <c r="I7" s="17">
        <v>391156</v>
      </c>
      <c r="J7" s="17">
        <v>412173</v>
      </c>
      <c r="K7" s="17">
        <f aca="true" t="shared" si="0" ref="K7:U7">SUM(K9:K11)</f>
        <v>861</v>
      </c>
      <c r="L7" s="17">
        <f t="shared" si="0"/>
        <v>187450</v>
      </c>
      <c r="M7" s="17">
        <f t="shared" si="0"/>
        <v>25773</v>
      </c>
      <c r="N7" s="17">
        <f t="shared" si="0"/>
        <v>261</v>
      </c>
      <c r="O7" s="17">
        <v>197828</v>
      </c>
      <c r="P7" s="17">
        <v>1604450</v>
      </c>
      <c r="Q7" s="17">
        <v>68406</v>
      </c>
      <c r="R7" s="17">
        <v>637910</v>
      </c>
      <c r="S7" s="17">
        <f t="shared" si="0"/>
        <v>650183</v>
      </c>
      <c r="T7" s="17">
        <v>54625</v>
      </c>
      <c r="U7" s="17">
        <f t="shared" si="0"/>
        <v>193327</v>
      </c>
      <c r="V7" s="18" t="s">
        <v>16</v>
      </c>
    </row>
    <row r="8" spans="1:22" s="19" customFormat="1" ht="12" customHeight="1">
      <c r="A8" s="20"/>
      <c r="B8" s="21"/>
      <c r="C8" s="2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18"/>
    </row>
    <row r="9" spans="1:22" s="19" customFormat="1" ht="12" customHeight="1">
      <c r="A9" s="61" t="s">
        <v>17</v>
      </c>
      <c r="B9" s="61"/>
      <c r="C9" s="62"/>
      <c r="D9" s="16">
        <v>1791729</v>
      </c>
      <c r="E9" s="17">
        <v>59215</v>
      </c>
      <c r="F9" s="17">
        <v>703619</v>
      </c>
      <c r="G9" s="17">
        <v>604484</v>
      </c>
      <c r="H9" s="17">
        <f>SUM(H13:H22)</f>
        <v>49847</v>
      </c>
      <c r="I9" s="17">
        <v>302564</v>
      </c>
      <c r="J9" s="17">
        <v>328512</v>
      </c>
      <c r="K9" s="17">
        <f>SUM(K13:K22)</f>
        <v>759</v>
      </c>
      <c r="L9" s="17">
        <v>143009</v>
      </c>
      <c r="M9" s="17">
        <v>23522</v>
      </c>
      <c r="N9" s="17">
        <f>SUM(N13:N22)</f>
        <v>132</v>
      </c>
      <c r="O9" s="17">
        <v>161090</v>
      </c>
      <c r="P9" s="17">
        <v>1391217</v>
      </c>
      <c r="Q9" s="17">
        <v>58456</v>
      </c>
      <c r="R9" s="17">
        <f>SUM(R13:R22)</f>
        <v>560611</v>
      </c>
      <c r="S9" s="17">
        <v>580962</v>
      </c>
      <c r="T9" s="17">
        <v>49715</v>
      </c>
      <c r="U9" s="17">
        <f>SUM(U13:U22)</f>
        <v>141474</v>
      </c>
      <c r="V9" s="18" t="s">
        <v>18</v>
      </c>
    </row>
    <row r="10" spans="1:22" s="19" customFormat="1" ht="12" customHeight="1">
      <c r="A10" s="20"/>
      <c r="B10" s="20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</row>
    <row r="11" spans="1:22" s="19" customFormat="1" ht="12" customHeight="1">
      <c r="A11" s="61" t="s">
        <v>19</v>
      </c>
      <c r="B11" s="61"/>
      <c r="C11" s="62"/>
      <c r="D11" s="16">
        <f>SUM(D24,D29,D36,D40,D46,D49,D59,D69,D74,D78,D85,D91)</f>
        <v>296894</v>
      </c>
      <c r="E11" s="17">
        <v>10052</v>
      </c>
      <c r="F11" s="17">
        <v>121740</v>
      </c>
      <c r="G11" s="17">
        <v>71471</v>
      </c>
      <c r="H11" s="17">
        <v>5039</v>
      </c>
      <c r="I11" s="17">
        <v>88592</v>
      </c>
      <c r="J11" s="17">
        <v>83662</v>
      </c>
      <c r="K11" s="17">
        <f aca="true" t="shared" si="1" ref="K11:U11">SUM(K24,K29,K36,K40,K46,K49,K59,K69,K74,K78,K85,K91)</f>
        <v>102</v>
      </c>
      <c r="L11" s="17">
        <f t="shared" si="1"/>
        <v>44441</v>
      </c>
      <c r="M11" s="17">
        <f t="shared" si="1"/>
        <v>2251</v>
      </c>
      <c r="N11" s="17">
        <f t="shared" si="1"/>
        <v>129</v>
      </c>
      <c r="O11" s="17">
        <v>36739</v>
      </c>
      <c r="P11" s="17">
        <v>213233</v>
      </c>
      <c r="Q11" s="17">
        <v>9950</v>
      </c>
      <c r="R11" s="17">
        <v>77299</v>
      </c>
      <c r="S11" s="17">
        <f t="shared" si="1"/>
        <v>69221</v>
      </c>
      <c r="T11" s="17">
        <v>4910</v>
      </c>
      <c r="U11" s="17">
        <f t="shared" si="1"/>
        <v>51853</v>
      </c>
      <c r="V11" s="18" t="s">
        <v>20</v>
      </c>
    </row>
    <row r="12" spans="2:22" ht="12" customHeight="1">
      <c r="B12" s="25"/>
      <c r="C12" s="26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</row>
    <row r="13" spans="1:22" ht="12" customHeight="1">
      <c r="A13" s="30">
        <v>1</v>
      </c>
      <c r="B13" s="59" t="s">
        <v>21</v>
      </c>
      <c r="C13" s="60"/>
      <c r="D13" s="31">
        <f>SUM(E13:I13)</f>
        <v>806405</v>
      </c>
      <c r="E13" s="28">
        <f>SUM(K13,Q13)</f>
        <v>30479</v>
      </c>
      <c r="F13" s="28">
        <f>SUM(L13,R13)</f>
        <v>334646</v>
      </c>
      <c r="G13" s="28">
        <f>SUM(M13,S13)</f>
        <v>279794</v>
      </c>
      <c r="H13" s="28">
        <f>SUM(N13,T13)</f>
        <v>35244</v>
      </c>
      <c r="I13" s="28">
        <f>SUM(O13,U13)</f>
        <v>126242</v>
      </c>
      <c r="J13" s="4">
        <v>154618</v>
      </c>
      <c r="K13" s="28">
        <v>53</v>
      </c>
      <c r="L13" s="28">
        <v>86859</v>
      </c>
      <c r="M13" s="28">
        <v>8620</v>
      </c>
      <c r="N13" s="28">
        <v>119</v>
      </c>
      <c r="O13" s="4">
        <v>58968</v>
      </c>
      <c r="P13" s="28">
        <v>651786</v>
      </c>
      <c r="Q13" s="28">
        <v>30426</v>
      </c>
      <c r="R13" s="28">
        <v>247787</v>
      </c>
      <c r="S13" s="28">
        <v>271174</v>
      </c>
      <c r="T13" s="28">
        <v>35125</v>
      </c>
      <c r="U13" s="28">
        <v>67274</v>
      </c>
      <c r="V13" s="32">
        <v>1</v>
      </c>
    </row>
    <row r="14" spans="1:22" ht="12" customHeight="1">
      <c r="A14" s="30">
        <v>2</v>
      </c>
      <c r="B14" s="59" t="s">
        <v>22</v>
      </c>
      <c r="C14" s="60"/>
      <c r="D14" s="31">
        <v>356000</v>
      </c>
      <c r="E14" s="28">
        <f aca="true" t="shared" si="2" ref="E14:F22">SUM(K14,Q14)</f>
        <v>4092</v>
      </c>
      <c r="F14" s="28">
        <v>231941</v>
      </c>
      <c r="G14" s="28">
        <f aca="true" t="shared" si="3" ref="G14:I22">SUM(M14,S14)</f>
        <v>46672</v>
      </c>
      <c r="H14" s="28">
        <f t="shared" si="3"/>
        <v>284</v>
      </c>
      <c r="I14" s="28">
        <v>73013</v>
      </c>
      <c r="J14" s="4">
        <v>81599</v>
      </c>
      <c r="K14" s="33" t="s">
        <v>23</v>
      </c>
      <c r="L14" s="28">
        <v>21509</v>
      </c>
      <c r="M14" s="28">
        <v>4973</v>
      </c>
      <c r="N14" s="28">
        <v>13</v>
      </c>
      <c r="O14" s="4">
        <v>55103</v>
      </c>
      <c r="P14" s="28">
        <v>274402</v>
      </c>
      <c r="Q14" s="28">
        <v>4092</v>
      </c>
      <c r="R14" s="28">
        <v>210431</v>
      </c>
      <c r="S14" s="28">
        <v>41699</v>
      </c>
      <c r="T14" s="28">
        <v>271</v>
      </c>
      <c r="U14" s="28">
        <v>17909</v>
      </c>
      <c r="V14" s="32">
        <v>2</v>
      </c>
    </row>
    <row r="15" spans="1:22" ht="12" customHeight="1">
      <c r="A15" s="30">
        <v>3</v>
      </c>
      <c r="B15" s="59" t="s">
        <v>24</v>
      </c>
      <c r="C15" s="60"/>
      <c r="D15" s="31">
        <f>SUM(E15:I15)</f>
        <v>117107</v>
      </c>
      <c r="E15" s="28">
        <f t="shared" si="2"/>
        <v>0</v>
      </c>
      <c r="F15" s="28">
        <f t="shared" si="2"/>
        <v>22892</v>
      </c>
      <c r="G15" s="28">
        <f t="shared" si="3"/>
        <v>64218</v>
      </c>
      <c r="H15" s="28">
        <f t="shared" si="3"/>
        <v>12603</v>
      </c>
      <c r="I15" s="28">
        <f t="shared" si="3"/>
        <v>17394</v>
      </c>
      <c r="J15" s="4">
        <f aca="true" t="shared" si="4" ref="J15:J22">SUM(K15:O15)</f>
        <v>9121</v>
      </c>
      <c r="K15" s="33" t="s">
        <v>23</v>
      </c>
      <c r="L15" s="28">
        <v>2442</v>
      </c>
      <c r="M15" s="33">
        <v>1554</v>
      </c>
      <c r="N15" s="33" t="s">
        <v>23</v>
      </c>
      <c r="O15" s="4">
        <v>5125</v>
      </c>
      <c r="P15" s="28">
        <v>107986</v>
      </c>
      <c r="Q15" s="33" t="s">
        <v>23</v>
      </c>
      <c r="R15" s="28">
        <v>20450</v>
      </c>
      <c r="S15" s="33">
        <v>62664</v>
      </c>
      <c r="T15" s="28">
        <v>12603</v>
      </c>
      <c r="U15" s="28">
        <v>12269</v>
      </c>
      <c r="V15" s="32">
        <v>3</v>
      </c>
    </row>
    <row r="16" spans="1:22" ht="12" customHeight="1">
      <c r="A16" s="30">
        <v>4</v>
      </c>
      <c r="B16" s="59" t="s">
        <v>25</v>
      </c>
      <c r="C16" s="60"/>
      <c r="D16" s="31">
        <v>74593</v>
      </c>
      <c r="E16" s="28">
        <f t="shared" si="2"/>
        <v>145</v>
      </c>
      <c r="F16" s="28">
        <f t="shared" si="2"/>
        <v>24800</v>
      </c>
      <c r="G16" s="28">
        <f t="shared" si="3"/>
        <v>34964</v>
      </c>
      <c r="H16" s="28">
        <f t="shared" si="3"/>
        <v>528</v>
      </c>
      <c r="I16" s="28">
        <f t="shared" si="3"/>
        <v>14157</v>
      </c>
      <c r="J16" s="4">
        <f t="shared" si="4"/>
        <v>7257</v>
      </c>
      <c r="K16" s="33" t="s">
        <v>23</v>
      </c>
      <c r="L16" s="28">
        <v>2442</v>
      </c>
      <c r="M16" s="28">
        <v>2690</v>
      </c>
      <c r="N16" s="33" t="s">
        <v>23</v>
      </c>
      <c r="O16" s="4">
        <v>2125</v>
      </c>
      <c r="P16" s="28">
        <v>67337</v>
      </c>
      <c r="Q16" s="28">
        <v>145</v>
      </c>
      <c r="R16" s="28">
        <v>22358</v>
      </c>
      <c r="S16" s="28">
        <v>32274</v>
      </c>
      <c r="T16" s="28">
        <v>528</v>
      </c>
      <c r="U16" s="28">
        <v>12032</v>
      </c>
      <c r="V16" s="32">
        <v>4</v>
      </c>
    </row>
    <row r="17" spans="1:22" ht="12" customHeight="1">
      <c r="A17" s="30">
        <v>5</v>
      </c>
      <c r="B17" s="59" t="s">
        <v>26</v>
      </c>
      <c r="C17" s="60"/>
      <c r="D17" s="31">
        <v>136729</v>
      </c>
      <c r="E17" s="28">
        <v>14084</v>
      </c>
      <c r="F17" s="28">
        <f t="shared" si="2"/>
        <v>47154</v>
      </c>
      <c r="G17" s="28">
        <f t="shared" si="3"/>
        <v>61090</v>
      </c>
      <c r="H17" s="28">
        <v>75</v>
      </c>
      <c r="I17" s="28">
        <f t="shared" si="3"/>
        <v>14325</v>
      </c>
      <c r="J17" s="4">
        <f t="shared" si="4"/>
        <v>19526</v>
      </c>
      <c r="K17" s="33">
        <v>637</v>
      </c>
      <c r="L17" s="28">
        <v>9451</v>
      </c>
      <c r="M17" s="33">
        <v>2330</v>
      </c>
      <c r="N17" s="33" t="s">
        <v>23</v>
      </c>
      <c r="O17" s="4">
        <v>7108</v>
      </c>
      <c r="P17" s="28">
        <v>117203</v>
      </c>
      <c r="Q17" s="28">
        <v>13448</v>
      </c>
      <c r="R17" s="28">
        <v>37703</v>
      </c>
      <c r="S17" s="33">
        <v>58760</v>
      </c>
      <c r="T17" s="28">
        <v>76</v>
      </c>
      <c r="U17" s="28">
        <v>7217</v>
      </c>
      <c r="V17" s="32">
        <v>5</v>
      </c>
    </row>
    <row r="18" spans="1:22" ht="12" customHeight="1">
      <c r="A18" s="30">
        <v>6</v>
      </c>
      <c r="B18" s="59" t="s">
        <v>27</v>
      </c>
      <c r="C18" s="60"/>
      <c r="D18" s="31">
        <v>53351</v>
      </c>
      <c r="E18" s="28">
        <f t="shared" si="2"/>
        <v>0</v>
      </c>
      <c r="F18" s="28">
        <v>6442</v>
      </c>
      <c r="G18" s="28">
        <f t="shared" si="3"/>
        <v>33960</v>
      </c>
      <c r="H18" s="28">
        <f t="shared" si="3"/>
        <v>875</v>
      </c>
      <c r="I18" s="28">
        <v>12075</v>
      </c>
      <c r="J18" s="4">
        <v>10105</v>
      </c>
      <c r="K18" s="33" t="s">
        <v>23</v>
      </c>
      <c r="L18" s="28">
        <v>2554</v>
      </c>
      <c r="M18" s="28">
        <v>188</v>
      </c>
      <c r="N18" s="33" t="s">
        <v>23</v>
      </c>
      <c r="O18" s="4">
        <v>7362</v>
      </c>
      <c r="P18" s="28">
        <v>43247</v>
      </c>
      <c r="Q18" s="33" t="s">
        <v>23</v>
      </c>
      <c r="R18" s="28">
        <v>3887</v>
      </c>
      <c r="S18" s="28">
        <v>33772</v>
      </c>
      <c r="T18" s="28">
        <v>875</v>
      </c>
      <c r="U18" s="28">
        <v>4712</v>
      </c>
      <c r="V18" s="32">
        <v>6</v>
      </c>
    </row>
    <row r="19" spans="1:22" ht="12" customHeight="1">
      <c r="A19" s="30">
        <v>7</v>
      </c>
      <c r="B19" s="59" t="s">
        <v>28</v>
      </c>
      <c r="C19" s="60"/>
      <c r="D19" s="31">
        <v>135874</v>
      </c>
      <c r="E19" s="28">
        <v>10349</v>
      </c>
      <c r="F19" s="28">
        <f t="shared" si="2"/>
        <v>27849</v>
      </c>
      <c r="G19" s="28">
        <f t="shared" si="3"/>
        <v>68426</v>
      </c>
      <c r="H19" s="28">
        <f t="shared" si="3"/>
        <v>238</v>
      </c>
      <c r="I19" s="28">
        <f t="shared" si="3"/>
        <v>29017</v>
      </c>
      <c r="J19" s="4">
        <f t="shared" si="4"/>
        <v>37165</v>
      </c>
      <c r="K19" s="33" t="s">
        <v>23</v>
      </c>
      <c r="L19" s="28">
        <v>15781</v>
      </c>
      <c r="M19" s="28">
        <v>1848</v>
      </c>
      <c r="N19" s="33" t="s">
        <v>23</v>
      </c>
      <c r="O19" s="4">
        <v>19536</v>
      </c>
      <c r="P19" s="28">
        <v>98710</v>
      </c>
      <c r="Q19" s="28">
        <v>10346</v>
      </c>
      <c r="R19" s="28">
        <v>12068</v>
      </c>
      <c r="S19" s="28">
        <v>66578</v>
      </c>
      <c r="T19" s="28">
        <v>238</v>
      </c>
      <c r="U19" s="28">
        <v>9481</v>
      </c>
      <c r="V19" s="32">
        <v>7</v>
      </c>
    </row>
    <row r="20" spans="1:22" ht="12" customHeight="1">
      <c r="A20" s="30">
        <v>8</v>
      </c>
      <c r="B20" s="59" t="s">
        <v>29</v>
      </c>
      <c r="C20" s="60"/>
      <c r="D20" s="31">
        <v>16856</v>
      </c>
      <c r="E20" s="28">
        <f t="shared" si="2"/>
        <v>0</v>
      </c>
      <c r="F20" s="28">
        <f t="shared" si="2"/>
        <v>4881</v>
      </c>
      <c r="G20" s="28">
        <f t="shared" si="3"/>
        <v>1822</v>
      </c>
      <c r="H20" s="28">
        <f t="shared" si="3"/>
        <v>0</v>
      </c>
      <c r="I20" s="28">
        <f t="shared" si="3"/>
        <v>10154</v>
      </c>
      <c r="J20" s="4">
        <f t="shared" si="4"/>
        <v>6775</v>
      </c>
      <c r="K20" s="33" t="s">
        <v>23</v>
      </c>
      <c r="L20" s="28">
        <v>1970</v>
      </c>
      <c r="M20" s="28">
        <v>858</v>
      </c>
      <c r="N20" s="33" t="s">
        <v>23</v>
      </c>
      <c r="O20" s="4">
        <v>3947</v>
      </c>
      <c r="P20" s="28">
        <v>10082</v>
      </c>
      <c r="Q20" s="33" t="s">
        <v>23</v>
      </c>
      <c r="R20" s="28">
        <v>2911</v>
      </c>
      <c r="S20" s="28">
        <v>964</v>
      </c>
      <c r="T20" s="33" t="s">
        <v>23</v>
      </c>
      <c r="U20" s="28">
        <v>6207</v>
      </c>
      <c r="V20" s="32">
        <v>8</v>
      </c>
    </row>
    <row r="21" spans="1:22" ht="12" customHeight="1">
      <c r="A21" s="30">
        <v>9</v>
      </c>
      <c r="B21" s="59" t="s">
        <v>30</v>
      </c>
      <c r="C21" s="60"/>
      <c r="D21" s="31">
        <v>10200</v>
      </c>
      <c r="E21" s="28">
        <f t="shared" si="2"/>
        <v>69</v>
      </c>
      <c r="F21" s="28">
        <f t="shared" si="2"/>
        <v>1274</v>
      </c>
      <c r="G21" s="28">
        <v>7026</v>
      </c>
      <c r="H21" s="28">
        <f t="shared" si="3"/>
        <v>0</v>
      </c>
      <c r="I21" s="28">
        <f t="shared" si="3"/>
        <v>1832</v>
      </c>
      <c r="J21" s="4">
        <v>426</v>
      </c>
      <c r="K21" s="33">
        <v>69</v>
      </c>
      <c r="L21" s="33" t="s">
        <v>23</v>
      </c>
      <c r="M21" s="28">
        <v>356</v>
      </c>
      <c r="N21" s="33" t="s">
        <v>23</v>
      </c>
      <c r="O21" s="33" t="s">
        <v>23</v>
      </c>
      <c r="P21" s="28">
        <v>9775</v>
      </c>
      <c r="Q21" s="33" t="s">
        <v>23</v>
      </c>
      <c r="R21" s="28">
        <v>1274</v>
      </c>
      <c r="S21" s="28">
        <v>6669</v>
      </c>
      <c r="T21" s="33" t="s">
        <v>23</v>
      </c>
      <c r="U21" s="28">
        <v>1832</v>
      </c>
      <c r="V21" s="32">
        <v>9</v>
      </c>
    </row>
    <row r="22" spans="1:22" ht="12" customHeight="1">
      <c r="A22" s="30">
        <v>10</v>
      </c>
      <c r="B22" s="59" t="s">
        <v>31</v>
      </c>
      <c r="C22" s="60"/>
      <c r="D22" s="31">
        <v>12613</v>
      </c>
      <c r="E22" s="28">
        <f t="shared" si="2"/>
        <v>0</v>
      </c>
      <c r="F22" s="28">
        <f t="shared" si="2"/>
        <v>1742</v>
      </c>
      <c r="G22" s="28">
        <v>6514</v>
      </c>
      <c r="H22" s="28">
        <f t="shared" si="3"/>
        <v>0</v>
      </c>
      <c r="I22" s="28">
        <f t="shared" si="3"/>
        <v>4356</v>
      </c>
      <c r="J22" s="4">
        <f t="shared" si="4"/>
        <v>1921</v>
      </c>
      <c r="K22" s="33" t="s">
        <v>23</v>
      </c>
      <c r="L22" s="33" t="s">
        <v>23</v>
      </c>
      <c r="M22" s="28">
        <v>106</v>
      </c>
      <c r="N22" s="33" t="s">
        <v>23</v>
      </c>
      <c r="O22" s="4">
        <v>1815</v>
      </c>
      <c r="P22" s="34">
        <v>10692</v>
      </c>
      <c r="Q22" s="33" t="s">
        <v>23</v>
      </c>
      <c r="R22" s="28">
        <v>1742</v>
      </c>
      <c r="S22" s="28">
        <v>6409</v>
      </c>
      <c r="T22" s="33" t="s">
        <v>23</v>
      </c>
      <c r="U22" s="28">
        <v>2541</v>
      </c>
      <c r="V22" s="32">
        <v>10</v>
      </c>
    </row>
    <row r="23" spans="2:22" ht="12" customHeight="1">
      <c r="B23" s="25"/>
      <c r="C23" s="35"/>
      <c r="D23" s="31"/>
      <c r="E23" s="28"/>
      <c r="F23" s="28"/>
      <c r="G23" s="28" t="s">
        <v>32</v>
      </c>
      <c r="H23" s="28"/>
      <c r="I23" s="28" t="s">
        <v>32</v>
      </c>
      <c r="J23" s="4"/>
      <c r="K23" s="28"/>
      <c r="L23" s="28"/>
      <c r="M23" s="28"/>
      <c r="N23" s="28"/>
      <c r="O23" s="28"/>
      <c r="P23" s="4"/>
      <c r="Q23" s="28"/>
      <c r="R23" s="28"/>
      <c r="S23" s="28"/>
      <c r="T23" s="28"/>
      <c r="U23" s="28"/>
      <c r="V23" s="29"/>
    </row>
    <row r="24" spans="1:22" s="19" customFormat="1" ht="12" customHeight="1">
      <c r="A24" s="36"/>
      <c r="B24" s="55" t="s">
        <v>33</v>
      </c>
      <c r="C24" s="56"/>
      <c r="D24" s="16">
        <f aca="true" t="shared" si="5" ref="D24:U24">SUM(D25:D27)</f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  <c r="J24" s="17">
        <f t="shared" si="5"/>
        <v>0</v>
      </c>
      <c r="K24" s="17">
        <f t="shared" si="5"/>
        <v>0</v>
      </c>
      <c r="L24" s="17">
        <f t="shared" si="5"/>
        <v>0</v>
      </c>
      <c r="M24" s="17">
        <f t="shared" si="5"/>
        <v>0</v>
      </c>
      <c r="N24" s="17">
        <f t="shared" si="5"/>
        <v>0</v>
      </c>
      <c r="O24" s="17">
        <f t="shared" si="5"/>
        <v>0</v>
      </c>
      <c r="P24" s="17">
        <f t="shared" si="5"/>
        <v>0</v>
      </c>
      <c r="Q24" s="17">
        <f t="shared" si="5"/>
        <v>0</v>
      </c>
      <c r="R24" s="17">
        <f t="shared" si="5"/>
        <v>0</v>
      </c>
      <c r="S24" s="17">
        <f t="shared" si="5"/>
        <v>0</v>
      </c>
      <c r="T24" s="17">
        <f t="shared" si="5"/>
        <v>0</v>
      </c>
      <c r="U24" s="17">
        <f t="shared" si="5"/>
        <v>0</v>
      </c>
      <c r="V24" s="18" t="s">
        <v>34</v>
      </c>
    </row>
    <row r="25" spans="1:22" ht="12" customHeight="1">
      <c r="A25" s="2">
        <v>11</v>
      </c>
      <c r="B25" s="37"/>
      <c r="C25" s="35" t="s">
        <v>35</v>
      </c>
      <c r="D25" s="31">
        <f>SUM(E25:I25)</f>
        <v>0</v>
      </c>
      <c r="E25" s="28">
        <f aca="true" t="shared" si="6" ref="E25:I27">SUM(K25,Q25)</f>
        <v>0</v>
      </c>
      <c r="F25" s="28">
        <f t="shared" si="6"/>
        <v>0</v>
      </c>
      <c r="G25" s="28">
        <f t="shared" si="6"/>
        <v>0</v>
      </c>
      <c r="H25" s="28">
        <f t="shared" si="6"/>
        <v>0</v>
      </c>
      <c r="I25" s="28">
        <f t="shared" si="6"/>
        <v>0</v>
      </c>
      <c r="J25" s="4">
        <f>SUM(K25:O25)</f>
        <v>0</v>
      </c>
      <c r="K25" s="33" t="s">
        <v>23</v>
      </c>
      <c r="L25" s="33" t="s">
        <v>23</v>
      </c>
      <c r="M25" s="33" t="s">
        <v>23</v>
      </c>
      <c r="N25" s="33" t="s">
        <v>23</v>
      </c>
      <c r="O25" s="33" t="s">
        <v>23</v>
      </c>
      <c r="P25" s="33" t="s">
        <v>23</v>
      </c>
      <c r="Q25" s="33" t="s">
        <v>23</v>
      </c>
      <c r="R25" s="33" t="s">
        <v>23</v>
      </c>
      <c r="S25" s="33" t="s">
        <v>23</v>
      </c>
      <c r="T25" s="33" t="s">
        <v>23</v>
      </c>
      <c r="U25" s="33" t="s">
        <v>23</v>
      </c>
      <c r="V25" s="32">
        <v>11</v>
      </c>
    </row>
    <row r="26" spans="1:22" ht="12" customHeight="1">
      <c r="A26" s="2">
        <v>12</v>
      </c>
      <c r="B26" s="37"/>
      <c r="C26" s="35" t="s">
        <v>36</v>
      </c>
      <c r="D26" s="31">
        <f>SUM(E26:I26)</f>
        <v>0</v>
      </c>
      <c r="E26" s="28">
        <f t="shared" si="6"/>
        <v>0</v>
      </c>
      <c r="F26" s="28">
        <f t="shared" si="6"/>
        <v>0</v>
      </c>
      <c r="G26" s="28">
        <f t="shared" si="6"/>
        <v>0</v>
      </c>
      <c r="H26" s="28">
        <f t="shared" si="6"/>
        <v>0</v>
      </c>
      <c r="I26" s="28">
        <f t="shared" si="6"/>
        <v>0</v>
      </c>
      <c r="J26" s="4">
        <f>SUM(K26:O26)</f>
        <v>0</v>
      </c>
      <c r="K26" s="33" t="s">
        <v>23</v>
      </c>
      <c r="L26" s="33" t="s">
        <v>23</v>
      </c>
      <c r="M26" s="33" t="s">
        <v>23</v>
      </c>
      <c r="N26" s="33" t="s">
        <v>23</v>
      </c>
      <c r="O26" s="33" t="s">
        <v>23</v>
      </c>
      <c r="P26" s="33" t="s">
        <v>23</v>
      </c>
      <c r="Q26" s="33" t="s">
        <v>23</v>
      </c>
      <c r="R26" s="33" t="s">
        <v>23</v>
      </c>
      <c r="S26" s="33" t="s">
        <v>23</v>
      </c>
      <c r="T26" s="33" t="s">
        <v>23</v>
      </c>
      <c r="U26" s="33" t="s">
        <v>23</v>
      </c>
      <c r="V26" s="32">
        <v>12</v>
      </c>
    </row>
    <row r="27" spans="1:22" ht="12" customHeight="1">
      <c r="A27" s="2">
        <v>13</v>
      </c>
      <c r="B27" s="37"/>
      <c r="C27" s="35" t="s">
        <v>37</v>
      </c>
      <c r="D27" s="31">
        <f>SUM(E27:I27)</f>
        <v>0</v>
      </c>
      <c r="E27" s="28">
        <f t="shared" si="6"/>
        <v>0</v>
      </c>
      <c r="F27" s="28">
        <f t="shared" si="6"/>
        <v>0</v>
      </c>
      <c r="G27" s="28">
        <f t="shared" si="6"/>
        <v>0</v>
      </c>
      <c r="H27" s="28">
        <f t="shared" si="6"/>
        <v>0</v>
      </c>
      <c r="I27" s="28">
        <f t="shared" si="6"/>
        <v>0</v>
      </c>
      <c r="J27" s="4">
        <f>SUM(K27:O27)</f>
        <v>0</v>
      </c>
      <c r="K27" s="33" t="s">
        <v>23</v>
      </c>
      <c r="L27" s="33" t="s">
        <v>23</v>
      </c>
      <c r="M27" s="33" t="s">
        <v>23</v>
      </c>
      <c r="N27" s="33" t="s">
        <v>23</v>
      </c>
      <c r="O27" s="33" t="s">
        <v>23</v>
      </c>
      <c r="P27" s="33" t="s">
        <v>23</v>
      </c>
      <c r="Q27" s="33" t="s">
        <v>23</v>
      </c>
      <c r="R27" s="33" t="s">
        <v>23</v>
      </c>
      <c r="S27" s="33" t="s">
        <v>23</v>
      </c>
      <c r="T27" s="33" t="s">
        <v>23</v>
      </c>
      <c r="U27" s="33" t="s">
        <v>23</v>
      </c>
      <c r="V27" s="32">
        <v>13</v>
      </c>
    </row>
    <row r="28" spans="1:22" ht="12" customHeight="1">
      <c r="A28" s="36"/>
      <c r="B28" s="38"/>
      <c r="C28" s="39"/>
      <c r="D28" s="31"/>
      <c r="E28" s="28"/>
      <c r="F28" s="28"/>
      <c r="G28" s="28"/>
      <c r="H28" s="33"/>
      <c r="I28" s="28"/>
      <c r="J28" s="4"/>
      <c r="K28" s="28"/>
      <c r="L28" s="28"/>
      <c r="M28" s="28"/>
      <c r="N28" s="33"/>
      <c r="O28" s="28"/>
      <c r="P28" s="4"/>
      <c r="Q28" s="28"/>
      <c r="R28" s="28"/>
      <c r="S28" s="28"/>
      <c r="T28" s="33"/>
      <c r="U28" s="28"/>
      <c r="V28" s="29"/>
    </row>
    <row r="29" spans="1:22" s="19" customFormat="1" ht="12" customHeight="1">
      <c r="A29" s="36"/>
      <c r="B29" s="55" t="s">
        <v>38</v>
      </c>
      <c r="C29" s="56"/>
      <c r="D29" s="16">
        <f aca="true" t="shared" si="7" ref="D29:I29">SUM(D30:D34)</f>
        <v>12025</v>
      </c>
      <c r="E29" s="17">
        <f t="shared" si="7"/>
        <v>0</v>
      </c>
      <c r="F29" s="17">
        <f t="shared" si="7"/>
        <v>386</v>
      </c>
      <c r="G29" s="17">
        <v>1234</v>
      </c>
      <c r="H29" s="17">
        <f t="shared" si="7"/>
        <v>0</v>
      </c>
      <c r="I29" s="17">
        <f t="shared" si="7"/>
        <v>10404</v>
      </c>
      <c r="J29" s="17">
        <v>2383</v>
      </c>
      <c r="K29" s="17">
        <f aca="true" t="shared" si="8" ref="K29:U29">SUM(K30:K34)</f>
        <v>0</v>
      </c>
      <c r="L29" s="17">
        <f t="shared" si="8"/>
        <v>386</v>
      </c>
      <c r="M29" s="17">
        <f t="shared" si="8"/>
        <v>0</v>
      </c>
      <c r="N29" s="17">
        <f t="shared" si="8"/>
        <v>0</v>
      </c>
      <c r="O29" s="17">
        <v>1997</v>
      </c>
      <c r="P29" s="17">
        <f t="shared" si="8"/>
        <v>9643</v>
      </c>
      <c r="Q29" s="17">
        <f t="shared" si="8"/>
        <v>0</v>
      </c>
      <c r="R29" s="17">
        <f t="shared" si="8"/>
        <v>0</v>
      </c>
      <c r="S29" s="17">
        <v>1234</v>
      </c>
      <c r="T29" s="17">
        <f t="shared" si="8"/>
        <v>0</v>
      </c>
      <c r="U29" s="17">
        <f t="shared" si="8"/>
        <v>8408</v>
      </c>
      <c r="V29" s="18" t="s">
        <v>39</v>
      </c>
    </row>
    <row r="30" spans="1:22" ht="12" customHeight="1">
      <c r="A30" s="2">
        <v>14</v>
      </c>
      <c r="B30" s="37"/>
      <c r="C30" s="40" t="s">
        <v>40</v>
      </c>
      <c r="D30" s="31">
        <f>SUM(E30:I30)</f>
        <v>779</v>
      </c>
      <c r="E30" s="28">
        <f aca="true" t="shared" si="9" ref="E30:I34">SUM(K30,Q30)</f>
        <v>0</v>
      </c>
      <c r="F30" s="28">
        <f t="shared" si="9"/>
        <v>0</v>
      </c>
      <c r="G30" s="28">
        <f t="shared" si="9"/>
        <v>380</v>
      </c>
      <c r="H30" s="28">
        <f t="shared" si="9"/>
        <v>0</v>
      </c>
      <c r="I30" s="28">
        <f t="shared" si="9"/>
        <v>399</v>
      </c>
      <c r="J30" s="4">
        <f>SUM(K30:O30)</f>
        <v>0</v>
      </c>
      <c r="K30" s="33" t="s">
        <v>23</v>
      </c>
      <c r="L30" s="33" t="s">
        <v>23</v>
      </c>
      <c r="M30" s="33" t="s">
        <v>23</v>
      </c>
      <c r="N30" s="33" t="s">
        <v>23</v>
      </c>
      <c r="O30" s="33" t="s">
        <v>23</v>
      </c>
      <c r="P30" s="4">
        <v>779</v>
      </c>
      <c r="Q30" s="33" t="s">
        <v>23</v>
      </c>
      <c r="R30" s="33" t="s">
        <v>23</v>
      </c>
      <c r="S30" s="28">
        <v>380</v>
      </c>
      <c r="T30" s="33" t="s">
        <v>23</v>
      </c>
      <c r="U30" s="28">
        <v>399</v>
      </c>
      <c r="V30" s="32">
        <v>14</v>
      </c>
    </row>
    <row r="31" spans="1:22" ht="12" customHeight="1">
      <c r="A31" s="2">
        <v>15</v>
      </c>
      <c r="B31" s="37"/>
      <c r="C31" s="40" t="s">
        <v>41</v>
      </c>
      <c r="D31" s="31">
        <f>SUM(E31:I31)</f>
        <v>845</v>
      </c>
      <c r="E31" s="28">
        <f t="shared" si="9"/>
        <v>0</v>
      </c>
      <c r="F31" s="28">
        <f t="shared" si="9"/>
        <v>0</v>
      </c>
      <c r="G31" s="28">
        <f t="shared" si="9"/>
        <v>693</v>
      </c>
      <c r="H31" s="28">
        <f t="shared" si="9"/>
        <v>0</v>
      </c>
      <c r="I31" s="28">
        <f t="shared" si="9"/>
        <v>152</v>
      </c>
      <c r="J31" s="4">
        <f>SUM(K31:O31)</f>
        <v>152</v>
      </c>
      <c r="K31" s="33" t="s">
        <v>23</v>
      </c>
      <c r="L31" s="33" t="s">
        <v>23</v>
      </c>
      <c r="M31" s="33" t="s">
        <v>23</v>
      </c>
      <c r="N31" s="33" t="s">
        <v>23</v>
      </c>
      <c r="O31" s="28">
        <v>152</v>
      </c>
      <c r="P31" s="4">
        <v>693</v>
      </c>
      <c r="Q31" s="33" t="s">
        <v>23</v>
      </c>
      <c r="R31" s="33" t="s">
        <v>23</v>
      </c>
      <c r="S31" s="28">
        <v>693</v>
      </c>
      <c r="T31" s="33" t="s">
        <v>23</v>
      </c>
      <c r="U31" s="33" t="s">
        <v>23</v>
      </c>
      <c r="V31" s="32">
        <v>15</v>
      </c>
    </row>
    <row r="32" spans="1:22" ht="12" customHeight="1">
      <c r="A32" s="2">
        <v>16</v>
      </c>
      <c r="B32" s="37"/>
      <c r="C32" s="40" t="s">
        <v>42</v>
      </c>
      <c r="D32" s="31">
        <f>SUM(E32:I32)</f>
        <v>4877</v>
      </c>
      <c r="E32" s="28">
        <f t="shared" si="9"/>
        <v>0</v>
      </c>
      <c r="F32" s="28">
        <f t="shared" si="9"/>
        <v>386</v>
      </c>
      <c r="G32" s="28">
        <f t="shared" si="9"/>
        <v>0</v>
      </c>
      <c r="H32" s="28">
        <f t="shared" si="9"/>
        <v>0</v>
      </c>
      <c r="I32" s="28">
        <v>4491</v>
      </c>
      <c r="J32" s="4">
        <f>SUM(K32:O32)</f>
        <v>1954</v>
      </c>
      <c r="K32" s="33" t="s">
        <v>23</v>
      </c>
      <c r="L32" s="33">
        <v>386</v>
      </c>
      <c r="M32" s="33" t="s">
        <v>23</v>
      </c>
      <c r="N32" s="33" t="s">
        <v>23</v>
      </c>
      <c r="O32" s="28">
        <v>1568</v>
      </c>
      <c r="P32" s="4">
        <v>2924</v>
      </c>
      <c r="Q32" s="33" t="s">
        <v>23</v>
      </c>
      <c r="R32" s="33" t="s">
        <v>23</v>
      </c>
      <c r="S32" s="33" t="s">
        <v>23</v>
      </c>
      <c r="T32" s="33" t="s">
        <v>23</v>
      </c>
      <c r="U32" s="28">
        <v>2924</v>
      </c>
      <c r="V32" s="32">
        <v>16</v>
      </c>
    </row>
    <row r="33" spans="1:22" ht="12" customHeight="1">
      <c r="A33" s="2">
        <v>17</v>
      </c>
      <c r="B33" s="37"/>
      <c r="C33" s="40" t="s">
        <v>43</v>
      </c>
      <c r="D33" s="31">
        <f>SUM(E33:I33)</f>
        <v>257</v>
      </c>
      <c r="E33" s="28">
        <f t="shared" si="9"/>
        <v>0</v>
      </c>
      <c r="F33" s="28">
        <f t="shared" si="9"/>
        <v>0</v>
      </c>
      <c r="G33" s="28">
        <f t="shared" si="9"/>
        <v>0</v>
      </c>
      <c r="H33" s="28">
        <f t="shared" si="9"/>
        <v>0</v>
      </c>
      <c r="I33" s="28">
        <f t="shared" si="9"/>
        <v>257</v>
      </c>
      <c r="J33" s="4">
        <f>SUM(K33:O33)</f>
        <v>0</v>
      </c>
      <c r="K33" s="33" t="s">
        <v>23</v>
      </c>
      <c r="L33" s="33" t="s">
        <v>23</v>
      </c>
      <c r="M33" s="33" t="s">
        <v>23</v>
      </c>
      <c r="N33" s="33" t="s">
        <v>23</v>
      </c>
      <c r="O33" s="33" t="s">
        <v>23</v>
      </c>
      <c r="P33" s="4">
        <v>257</v>
      </c>
      <c r="Q33" s="33" t="s">
        <v>23</v>
      </c>
      <c r="R33" s="33" t="s">
        <v>23</v>
      </c>
      <c r="S33" s="33" t="s">
        <v>23</v>
      </c>
      <c r="T33" s="33" t="s">
        <v>23</v>
      </c>
      <c r="U33" s="28">
        <v>257</v>
      </c>
      <c r="V33" s="32">
        <v>17</v>
      </c>
    </row>
    <row r="34" spans="1:22" ht="12" customHeight="1">
      <c r="A34" s="2">
        <v>18</v>
      </c>
      <c r="B34" s="37"/>
      <c r="C34" s="40" t="s">
        <v>44</v>
      </c>
      <c r="D34" s="31">
        <f>SUM(E34:I34)</f>
        <v>5267</v>
      </c>
      <c r="E34" s="28">
        <f t="shared" si="9"/>
        <v>0</v>
      </c>
      <c r="F34" s="28">
        <f t="shared" si="9"/>
        <v>0</v>
      </c>
      <c r="G34" s="28">
        <f t="shared" si="9"/>
        <v>162</v>
      </c>
      <c r="H34" s="28">
        <f t="shared" si="9"/>
        <v>0</v>
      </c>
      <c r="I34" s="28">
        <v>5105</v>
      </c>
      <c r="J34" s="4">
        <f>SUM(K34:O34)</f>
        <v>227</v>
      </c>
      <c r="K34" s="33" t="s">
        <v>23</v>
      </c>
      <c r="L34" s="33" t="s">
        <v>23</v>
      </c>
      <c r="M34" s="33" t="s">
        <v>23</v>
      </c>
      <c r="N34" s="33" t="s">
        <v>23</v>
      </c>
      <c r="O34" s="28">
        <v>227</v>
      </c>
      <c r="P34" s="4">
        <v>4990</v>
      </c>
      <c r="Q34" s="33" t="s">
        <v>23</v>
      </c>
      <c r="R34" s="33" t="s">
        <v>23</v>
      </c>
      <c r="S34" s="28">
        <v>162</v>
      </c>
      <c r="T34" s="33" t="s">
        <v>23</v>
      </c>
      <c r="U34" s="28">
        <v>4828</v>
      </c>
      <c r="V34" s="32">
        <v>18</v>
      </c>
    </row>
    <row r="35" spans="1:22" ht="12" customHeight="1">
      <c r="A35" s="36"/>
      <c r="B35" s="38"/>
      <c r="C35" s="39"/>
      <c r="D35" s="31"/>
      <c r="E35" s="28"/>
      <c r="F35" s="28"/>
      <c r="G35" s="28"/>
      <c r="H35" s="28"/>
      <c r="I35" s="28"/>
      <c r="J35" s="4"/>
      <c r="K35" s="28"/>
      <c r="L35" s="28"/>
      <c r="M35" s="28"/>
      <c r="N35" s="28"/>
      <c r="O35" s="28"/>
      <c r="P35" s="4"/>
      <c r="Q35" s="28"/>
      <c r="R35" s="28"/>
      <c r="S35" s="28"/>
      <c r="T35" s="28"/>
      <c r="U35" s="28"/>
      <c r="V35" s="29"/>
    </row>
    <row r="36" spans="1:22" s="19" customFormat="1" ht="12" customHeight="1">
      <c r="A36" s="36"/>
      <c r="B36" s="55" t="s">
        <v>45</v>
      </c>
      <c r="C36" s="56"/>
      <c r="D36" s="16">
        <f>SUM(D37:D39)</f>
        <v>14372</v>
      </c>
      <c r="E36" s="17">
        <f>SUM(E37:E39)</f>
        <v>0</v>
      </c>
      <c r="F36" s="17">
        <f>SUM(F37:F39)</f>
        <v>4165</v>
      </c>
      <c r="G36" s="17">
        <v>7468</v>
      </c>
      <c r="H36" s="17">
        <f>SUM(H37:H39)</f>
        <v>0</v>
      </c>
      <c r="I36" s="17">
        <v>2739</v>
      </c>
      <c r="J36" s="17">
        <v>990</v>
      </c>
      <c r="K36" s="17">
        <f aca="true" t="shared" si="10" ref="K36:U36">SUM(K37:K39)</f>
        <v>0</v>
      </c>
      <c r="L36" s="17">
        <f t="shared" si="10"/>
        <v>0</v>
      </c>
      <c r="M36" s="17">
        <f t="shared" si="10"/>
        <v>83</v>
      </c>
      <c r="N36" s="17">
        <f t="shared" si="10"/>
        <v>0</v>
      </c>
      <c r="O36" s="17">
        <f t="shared" si="10"/>
        <v>908</v>
      </c>
      <c r="P36" s="17">
        <f t="shared" si="10"/>
        <v>13382</v>
      </c>
      <c r="Q36" s="17">
        <f t="shared" si="10"/>
        <v>0</v>
      </c>
      <c r="R36" s="17">
        <f t="shared" si="10"/>
        <v>4165</v>
      </c>
      <c r="S36" s="17">
        <v>7385</v>
      </c>
      <c r="T36" s="17">
        <f t="shared" si="10"/>
        <v>0</v>
      </c>
      <c r="U36" s="17">
        <f t="shared" si="10"/>
        <v>1832</v>
      </c>
      <c r="V36" s="18" t="s">
        <v>46</v>
      </c>
    </row>
    <row r="37" spans="1:22" ht="12" customHeight="1">
      <c r="A37" s="2">
        <v>19</v>
      </c>
      <c r="B37" s="37"/>
      <c r="C37" s="40" t="s">
        <v>47</v>
      </c>
      <c r="D37" s="31">
        <f>SUM(E37:I37)</f>
        <v>6963</v>
      </c>
      <c r="E37" s="28">
        <f aca="true" t="shared" si="11" ref="E37:I38">SUM(K37,Q37)</f>
        <v>0</v>
      </c>
      <c r="F37" s="28">
        <f t="shared" si="11"/>
        <v>1208</v>
      </c>
      <c r="G37" s="28">
        <v>3356</v>
      </c>
      <c r="H37" s="28">
        <f t="shared" si="11"/>
        <v>0</v>
      </c>
      <c r="I37" s="28">
        <v>2399</v>
      </c>
      <c r="J37" s="4">
        <v>990</v>
      </c>
      <c r="K37" s="33" t="s">
        <v>23</v>
      </c>
      <c r="L37" s="33" t="s">
        <v>23</v>
      </c>
      <c r="M37" s="28">
        <v>83</v>
      </c>
      <c r="N37" s="33" t="s">
        <v>23</v>
      </c>
      <c r="O37" s="28">
        <v>908</v>
      </c>
      <c r="P37" s="4">
        <v>5973</v>
      </c>
      <c r="Q37" s="33" t="s">
        <v>23</v>
      </c>
      <c r="R37" s="28">
        <v>1208</v>
      </c>
      <c r="S37" s="28">
        <v>3274</v>
      </c>
      <c r="T37" s="33" t="s">
        <v>23</v>
      </c>
      <c r="U37" s="28">
        <v>1492</v>
      </c>
      <c r="V37" s="32">
        <v>19</v>
      </c>
    </row>
    <row r="38" spans="1:22" ht="12" customHeight="1">
      <c r="A38" s="2">
        <v>20</v>
      </c>
      <c r="B38" s="37"/>
      <c r="C38" s="40" t="s">
        <v>48</v>
      </c>
      <c r="D38" s="31">
        <f>SUM(E38:I38)</f>
        <v>7409</v>
      </c>
      <c r="E38" s="28">
        <f t="shared" si="11"/>
        <v>0</v>
      </c>
      <c r="F38" s="28">
        <f t="shared" si="11"/>
        <v>2957</v>
      </c>
      <c r="G38" s="28">
        <f t="shared" si="11"/>
        <v>4112</v>
      </c>
      <c r="H38" s="28">
        <f t="shared" si="11"/>
        <v>0</v>
      </c>
      <c r="I38" s="28">
        <f t="shared" si="11"/>
        <v>340</v>
      </c>
      <c r="J38" s="4">
        <f>SUM(K38:O38)</f>
        <v>0</v>
      </c>
      <c r="K38" s="33" t="s">
        <v>23</v>
      </c>
      <c r="L38" s="33" t="s">
        <v>23</v>
      </c>
      <c r="M38" s="33" t="s">
        <v>23</v>
      </c>
      <c r="N38" s="33" t="s">
        <v>23</v>
      </c>
      <c r="O38" s="33" t="s">
        <v>23</v>
      </c>
      <c r="P38" s="4">
        <v>7409</v>
      </c>
      <c r="Q38" s="33" t="s">
        <v>23</v>
      </c>
      <c r="R38" s="28">
        <v>2957</v>
      </c>
      <c r="S38" s="28">
        <v>4112</v>
      </c>
      <c r="T38" s="33" t="s">
        <v>23</v>
      </c>
      <c r="U38" s="28">
        <v>340</v>
      </c>
      <c r="V38" s="32">
        <v>20</v>
      </c>
    </row>
    <row r="39" spans="1:22" ht="12" customHeight="1">
      <c r="A39" s="36"/>
      <c r="B39" s="38"/>
      <c r="C39" s="39"/>
      <c r="D39" s="31"/>
      <c r="E39" s="28"/>
      <c r="F39" s="28"/>
      <c r="G39" s="28"/>
      <c r="H39" s="28"/>
      <c r="I39" s="28"/>
      <c r="J39" s="4"/>
      <c r="K39" s="28"/>
      <c r="L39" s="28"/>
      <c r="M39" s="28"/>
      <c r="N39" s="28"/>
      <c r="O39" s="28"/>
      <c r="P39" s="4"/>
      <c r="Q39" s="28"/>
      <c r="R39" s="28"/>
      <c r="S39" s="28"/>
      <c r="T39" s="28"/>
      <c r="U39" s="28"/>
      <c r="V39" s="29"/>
    </row>
    <row r="40" spans="1:22" s="19" customFormat="1" ht="12" customHeight="1">
      <c r="A40" s="36"/>
      <c r="B40" s="55" t="s">
        <v>49</v>
      </c>
      <c r="C40" s="56"/>
      <c r="D40" s="16">
        <f aca="true" t="shared" si="12" ref="D40:I40">SUM(D41:D44)</f>
        <v>32538</v>
      </c>
      <c r="E40" s="17">
        <f t="shared" si="12"/>
        <v>1950</v>
      </c>
      <c r="F40" s="17">
        <f t="shared" si="12"/>
        <v>20708</v>
      </c>
      <c r="G40" s="17">
        <f t="shared" si="12"/>
        <v>5920</v>
      </c>
      <c r="H40" s="17">
        <f t="shared" si="12"/>
        <v>0</v>
      </c>
      <c r="I40" s="17">
        <f t="shared" si="12"/>
        <v>3959</v>
      </c>
      <c r="J40" s="17">
        <v>2709</v>
      </c>
      <c r="K40" s="17">
        <f>SUM(K41:K44)</f>
        <v>0</v>
      </c>
      <c r="L40" s="17">
        <f aca="true" t="shared" si="13" ref="L40:T40">SUM(L41:L44)</f>
        <v>2033</v>
      </c>
      <c r="M40" s="17">
        <f t="shared" si="13"/>
        <v>0</v>
      </c>
      <c r="N40" s="17">
        <f t="shared" si="13"/>
        <v>0</v>
      </c>
      <c r="O40" s="17">
        <f t="shared" si="13"/>
        <v>677</v>
      </c>
      <c r="P40" s="17">
        <f t="shared" si="13"/>
        <v>29829</v>
      </c>
      <c r="Q40" s="17">
        <f t="shared" si="13"/>
        <v>1950</v>
      </c>
      <c r="R40" s="17">
        <f t="shared" si="13"/>
        <v>18675</v>
      </c>
      <c r="S40" s="17">
        <f t="shared" si="13"/>
        <v>5920</v>
      </c>
      <c r="T40" s="17">
        <f t="shared" si="13"/>
        <v>0</v>
      </c>
      <c r="U40" s="17">
        <v>3284</v>
      </c>
      <c r="V40" s="18" t="s">
        <v>50</v>
      </c>
    </row>
    <row r="41" spans="1:22" ht="12" customHeight="1">
      <c r="A41" s="41">
        <v>21</v>
      </c>
      <c r="B41" s="37"/>
      <c r="C41" s="40" t="s">
        <v>51</v>
      </c>
      <c r="D41" s="31">
        <f>SUM(E41:I41)</f>
        <v>0</v>
      </c>
      <c r="E41" s="28">
        <f aca="true" t="shared" si="14" ref="E41:I44">SUM(K41,Q41)</f>
        <v>0</v>
      </c>
      <c r="F41" s="28">
        <f t="shared" si="14"/>
        <v>0</v>
      </c>
      <c r="G41" s="28">
        <f t="shared" si="14"/>
        <v>0</v>
      </c>
      <c r="H41" s="28">
        <f t="shared" si="14"/>
        <v>0</v>
      </c>
      <c r="I41" s="28">
        <f t="shared" si="14"/>
        <v>0</v>
      </c>
      <c r="J41" s="4">
        <f>SUM(K41:O41)</f>
        <v>0</v>
      </c>
      <c r="K41" s="33" t="s">
        <v>23</v>
      </c>
      <c r="L41" s="33" t="s">
        <v>23</v>
      </c>
      <c r="M41" s="33" t="s">
        <v>23</v>
      </c>
      <c r="N41" s="33" t="s">
        <v>23</v>
      </c>
      <c r="O41" s="33" t="s">
        <v>23</v>
      </c>
      <c r="P41" s="33" t="s">
        <v>23</v>
      </c>
      <c r="Q41" s="33" t="s">
        <v>23</v>
      </c>
      <c r="R41" s="33" t="s">
        <v>23</v>
      </c>
      <c r="S41" s="33" t="s">
        <v>23</v>
      </c>
      <c r="T41" s="33" t="s">
        <v>23</v>
      </c>
      <c r="U41" s="33" t="s">
        <v>23</v>
      </c>
      <c r="V41" s="32">
        <v>21</v>
      </c>
    </row>
    <row r="42" spans="1:22" ht="12" customHeight="1">
      <c r="A42" s="41">
        <v>22</v>
      </c>
      <c r="B42" s="37"/>
      <c r="C42" s="40" t="s">
        <v>52</v>
      </c>
      <c r="D42" s="31">
        <f>SUM(E42:I42)</f>
        <v>1082</v>
      </c>
      <c r="E42" s="28">
        <f t="shared" si="14"/>
        <v>716</v>
      </c>
      <c r="F42" s="28">
        <f t="shared" si="14"/>
        <v>86</v>
      </c>
      <c r="G42" s="28">
        <f t="shared" si="14"/>
        <v>46</v>
      </c>
      <c r="H42" s="28">
        <f t="shared" si="14"/>
        <v>0</v>
      </c>
      <c r="I42" s="28">
        <f t="shared" si="14"/>
        <v>234</v>
      </c>
      <c r="J42" s="4">
        <f>SUM(K42:O42)</f>
        <v>221</v>
      </c>
      <c r="K42" s="33" t="s">
        <v>23</v>
      </c>
      <c r="L42" s="33" t="s">
        <v>23</v>
      </c>
      <c r="M42" s="33" t="s">
        <v>23</v>
      </c>
      <c r="N42" s="33" t="s">
        <v>23</v>
      </c>
      <c r="O42" s="33">
        <v>221</v>
      </c>
      <c r="P42" s="28">
        <v>861</v>
      </c>
      <c r="Q42" s="4">
        <v>716</v>
      </c>
      <c r="R42" s="28">
        <v>86</v>
      </c>
      <c r="S42" s="28">
        <v>46</v>
      </c>
      <c r="T42" s="33" t="s">
        <v>23</v>
      </c>
      <c r="U42" s="28">
        <v>13</v>
      </c>
      <c r="V42" s="32">
        <v>22</v>
      </c>
    </row>
    <row r="43" spans="1:22" ht="12" customHeight="1">
      <c r="A43" s="41">
        <v>23</v>
      </c>
      <c r="B43" s="37"/>
      <c r="C43" s="40" t="s">
        <v>53</v>
      </c>
      <c r="D43" s="31">
        <f>SUM(E43:I43)</f>
        <v>6610</v>
      </c>
      <c r="E43" s="28">
        <f t="shared" si="14"/>
        <v>168</v>
      </c>
      <c r="F43" s="28">
        <f t="shared" si="14"/>
        <v>1459</v>
      </c>
      <c r="G43" s="28">
        <f t="shared" si="14"/>
        <v>1845</v>
      </c>
      <c r="H43" s="28">
        <f t="shared" si="14"/>
        <v>0</v>
      </c>
      <c r="I43" s="28">
        <f t="shared" si="14"/>
        <v>3138</v>
      </c>
      <c r="J43" s="4">
        <v>455</v>
      </c>
      <c r="K43" s="33" t="s">
        <v>23</v>
      </c>
      <c r="L43" s="33">
        <v>83</v>
      </c>
      <c r="M43" s="33" t="s">
        <v>23</v>
      </c>
      <c r="N43" s="33" t="s">
        <v>23</v>
      </c>
      <c r="O43" s="28">
        <v>373</v>
      </c>
      <c r="P43" s="28">
        <v>6155</v>
      </c>
      <c r="Q43" s="4">
        <v>168</v>
      </c>
      <c r="R43" s="28">
        <v>1376</v>
      </c>
      <c r="S43" s="28">
        <v>1845</v>
      </c>
      <c r="T43" s="33" t="s">
        <v>23</v>
      </c>
      <c r="U43" s="28">
        <v>2765</v>
      </c>
      <c r="V43" s="32">
        <v>23</v>
      </c>
    </row>
    <row r="44" spans="1:22" ht="12" customHeight="1">
      <c r="A44" s="41">
        <v>24</v>
      </c>
      <c r="B44" s="37"/>
      <c r="C44" s="40" t="s">
        <v>54</v>
      </c>
      <c r="D44" s="31">
        <v>24846</v>
      </c>
      <c r="E44" s="28">
        <f t="shared" si="14"/>
        <v>1066</v>
      </c>
      <c r="F44" s="28">
        <f t="shared" si="14"/>
        <v>19163</v>
      </c>
      <c r="G44" s="28">
        <f t="shared" si="14"/>
        <v>4029</v>
      </c>
      <c r="H44" s="28">
        <f t="shared" si="14"/>
        <v>0</v>
      </c>
      <c r="I44" s="28">
        <v>587</v>
      </c>
      <c r="J44" s="4">
        <f>SUM(K44:O44)</f>
        <v>2033</v>
      </c>
      <c r="K44" s="33" t="s">
        <v>23</v>
      </c>
      <c r="L44" s="33">
        <v>1950</v>
      </c>
      <c r="M44" s="33" t="s">
        <v>23</v>
      </c>
      <c r="N44" s="33" t="s">
        <v>23</v>
      </c>
      <c r="O44" s="28">
        <v>83</v>
      </c>
      <c r="P44" s="28">
        <v>22813</v>
      </c>
      <c r="Q44" s="4">
        <v>1066</v>
      </c>
      <c r="R44" s="28">
        <v>17213</v>
      </c>
      <c r="S44" s="28">
        <v>4029</v>
      </c>
      <c r="T44" s="33" t="s">
        <v>23</v>
      </c>
      <c r="U44" s="28">
        <v>505</v>
      </c>
      <c r="V44" s="32">
        <v>24</v>
      </c>
    </row>
    <row r="45" spans="1:22" ht="12" customHeight="1">
      <c r="A45" s="30"/>
      <c r="B45" s="38"/>
      <c r="C45" s="39"/>
      <c r="D45" s="31"/>
      <c r="E45" s="28"/>
      <c r="F45" s="28"/>
      <c r="G45" s="28"/>
      <c r="H45" s="28"/>
      <c r="I45" s="28"/>
      <c r="J45" s="4"/>
      <c r="K45" s="28"/>
      <c r="L45" s="28"/>
      <c r="M45" s="28"/>
      <c r="N45" s="28"/>
      <c r="O45" s="28"/>
      <c r="P45" s="4"/>
      <c r="Q45" s="28"/>
      <c r="R45" s="28"/>
      <c r="S45" s="28"/>
      <c r="T45" s="28"/>
      <c r="U45" s="28"/>
      <c r="V45" s="29"/>
    </row>
    <row r="46" spans="1:22" s="19" customFormat="1" ht="12" customHeight="1">
      <c r="A46" s="42"/>
      <c r="B46" s="57" t="s">
        <v>55</v>
      </c>
      <c r="C46" s="56"/>
      <c r="D46" s="16">
        <f aca="true" t="shared" si="15" ref="D46:U46">SUM(D47:D47)</f>
        <v>95241</v>
      </c>
      <c r="E46" s="17">
        <f t="shared" si="15"/>
        <v>2973</v>
      </c>
      <c r="F46" s="17">
        <f t="shared" si="15"/>
        <v>53358</v>
      </c>
      <c r="G46" s="17">
        <f t="shared" si="15"/>
        <v>28674</v>
      </c>
      <c r="H46" s="17">
        <f t="shared" si="15"/>
        <v>139</v>
      </c>
      <c r="I46" s="17">
        <f t="shared" si="15"/>
        <v>10098</v>
      </c>
      <c r="J46" s="17">
        <f t="shared" si="15"/>
        <v>39537</v>
      </c>
      <c r="K46" s="17">
        <f t="shared" si="15"/>
        <v>0</v>
      </c>
      <c r="L46" s="17">
        <f t="shared" si="15"/>
        <v>32231</v>
      </c>
      <c r="M46" s="17">
        <f t="shared" si="15"/>
        <v>0</v>
      </c>
      <c r="N46" s="17">
        <f t="shared" si="15"/>
        <v>0</v>
      </c>
      <c r="O46" s="17">
        <f t="shared" si="15"/>
        <v>7306</v>
      </c>
      <c r="P46" s="17">
        <f t="shared" si="15"/>
        <v>55704</v>
      </c>
      <c r="Q46" s="17">
        <f t="shared" si="15"/>
        <v>2973</v>
      </c>
      <c r="R46" s="17">
        <f t="shared" si="15"/>
        <v>21127</v>
      </c>
      <c r="S46" s="17">
        <f t="shared" si="15"/>
        <v>28674</v>
      </c>
      <c r="T46" s="17">
        <f t="shared" si="15"/>
        <v>139</v>
      </c>
      <c r="U46" s="17">
        <f t="shared" si="15"/>
        <v>2792</v>
      </c>
      <c r="V46" s="18" t="s">
        <v>56</v>
      </c>
    </row>
    <row r="47" spans="1:22" s="4" customFormat="1" ht="12" customHeight="1">
      <c r="A47" s="41">
        <v>25</v>
      </c>
      <c r="B47" s="37"/>
      <c r="C47" s="35" t="s">
        <v>57</v>
      </c>
      <c r="D47" s="4">
        <v>95241</v>
      </c>
      <c r="E47" s="28">
        <f>SUM(K47,Q47)</f>
        <v>2973</v>
      </c>
      <c r="F47" s="28">
        <f>SUM(L47,R47)</f>
        <v>53358</v>
      </c>
      <c r="G47" s="28">
        <f>SUM(M47,S47)</f>
        <v>28674</v>
      </c>
      <c r="H47" s="28">
        <f>SUM(N47,T47)</f>
        <v>139</v>
      </c>
      <c r="I47" s="28">
        <f>SUM(O47,U47)</f>
        <v>10098</v>
      </c>
      <c r="J47" s="4">
        <f>SUM(K47:O47)</f>
        <v>39537</v>
      </c>
      <c r="K47" s="33" t="s">
        <v>23</v>
      </c>
      <c r="L47" s="28">
        <v>32231</v>
      </c>
      <c r="M47" s="33" t="s">
        <v>23</v>
      </c>
      <c r="N47" s="33" t="s">
        <v>23</v>
      </c>
      <c r="O47" s="28">
        <v>7306</v>
      </c>
      <c r="P47" s="4">
        <v>55704</v>
      </c>
      <c r="Q47" s="28">
        <v>2973</v>
      </c>
      <c r="R47" s="28">
        <v>21127</v>
      </c>
      <c r="S47" s="28">
        <v>28674</v>
      </c>
      <c r="T47" s="28">
        <v>139</v>
      </c>
      <c r="U47" s="28">
        <v>2792</v>
      </c>
      <c r="V47" s="32">
        <v>25</v>
      </c>
    </row>
    <row r="48" spans="1:22" ht="12" customHeight="1">
      <c r="A48" s="30"/>
      <c r="B48" s="38"/>
      <c r="C48" s="39"/>
      <c r="D48" s="4"/>
      <c r="E48" s="28"/>
      <c r="F48" s="28"/>
      <c r="G48" s="28"/>
      <c r="H48" s="28"/>
      <c r="I48" s="28"/>
      <c r="J48" s="4"/>
      <c r="K48" s="28"/>
      <c r="L48" s="28"/>
      <c r="M48" s="28"/>
      <c r="N48" s="28"/>
      <c r="O48" s="28"/>
      <c r="P48" s="4"/>
      <c r="Q48" s="28"/>
      <c r="R48" s="28"/>
      <c r="S48" s="28"/>
      <c r="T48" s="28"/>
      <c r="U48" s="28"/>
      <c r="V48" s="29"/>
    </row>
    <row r="49" spans="1:22" s="19" customFormat="1" ht="12" customHeight="1">
      <c r="A49" s="42"/>
      <c r="B49" s="55" t="s">
        <v>58</v>
      </c>
      <c r="C49" s="56"/>
      <c r="D49" s="16">
        <f aca="true" t="shared" si="16" ref="D49:I49">SUM(D50:D57)</f>
        <v>37887</v>
      </c>
      <c r="E49" s="17">
        <f t="shared" si="16"/>
        <v>0</v>
      </c>
      <c r="F49" s="17">
        <f t="shared" si="16"/>
        <v>14913</v>
      </c>
      <c r="G49" s="17">
        <v>4679</v>
      </c>
      <c r="H49" s="17">
        <f t="shared" si="16"/>
        <v>0</v>
      </c>
      <c r="I49" s="17">
        <f t="shared" si="16"/>
        <v>18295</v>
      </c>
      <c r="J49" s="17">
        <v>19694</v>
      </c>
      <c r="K49" s="17">
        <f>SUM(K50:K57)</f>
        <v>0</v>
      </c>
      <c r="L49" s="17">
        <f>SUM(L50:L57)</f>
        <v>8834</v>
      </c>
      <c r="M49" s="17">
        <f>SUM(M50:M57)</f>
        <v>442</v>
      </c>
      <c r="N49" s="17">
        <f>SUM(N50:N57)</f>
        <v>0</v>
      </c>
      <c r="O49" s="17">
        <v>10418</v>
      </c>
      <c r="P49" s="17">
        <f>SUM(P50:P57)</f>
        <v>18193</v>
      </c>
      <c r="Q49" s="17">
        <f>SUM(Q50:Q57)</f>
        <v>0</v>
      </c>
      <c r="R49" s="17">
        <v>6079</v>
      </c>
      <c r="S49" s="17">
        <v>4237</v>
      </c>
      <c r="T49" s="17">
        <f>SUM(T50:T57)</f>
        <v>0</v>
      </c>
      <c r="U49" s="17">
        <f>SUM(U50:U57)</f>
        <v>7877</v>
      </c>
      <c r="V49" s="18" t="s">
        <v>59</v>
      </c>
    </row>
    <row r="50" spans="1:22" ht="12" customHeight="1">
      <c r="A50" s="41">
        <v>26</v>
      </c>
      <c r="B50" s="37"/>
      <c r="C50" s="40" t="s">
        <v>60</v>
      </c>
      <c r="D50" s="31">
        <f aca="true" t="shared" si="17" ref="D50:D57">SUM(E50:I50)</f>
        <v>7102</v>
      </c>
      <c r="E50" s="28">
        <f>SUM(K50,Q50)</f>
        <v>0</v>
      </c>
      <c r="F50" s="28">
        <f>SUM(L50,R50)</f>
        <v>3858</v>
      </c>
      <c r="G50" s="28">
        <f>SUM(M50,S50)</f>
        <v>215</v>
      </c>
      <c r="H50" s="28">
        <f>SUM(N50,T50)</f>
        <v>0</v>
      </c>
      <c r="I50" s="28">
        <f>SUM(O50,U50)</f>
        <v>3029</v>
      </c>
      <c r="J50" s="4">
        <f aca="true" t="shared" si="18" ref="J50:J56">SUM(K50:O50)</f>
        <v>4742</v>
      </c>
      <c r="K50" s="33" t="s">
        <v>23</v>
      </c>
      <c r="L50" s="28">
        <v>2706</v>
      </c>
      <c r="M50" s="33" t="s">
        <v>23</v>
      </c>
      <c r="N50" s="33" t="s">
        <v>23</v>
      </c>
      <c r="O50" s="28">
        <v>2036</v>
      </c>
      <c r="P50" s="4">
        <v>2360</v>
      </c>
      <c r="Q50" s="33" t="s">
        <v>23</v>
      </c>
      <c r="R50" s="28">
        <v>1152</v>
      </c>
      <c r="S50" s="28">
        <v>215</v>
      </c>
      <c r="T50" s="33" t="s">
        <v>23</v>
      </c>
      <c r="U50" s="28">
        <v>993</v>
      </c>
      <c r="V50" s="32">
        <v>26</v>
      </c>
    </row>
    <row r="51" spans="1:22" ht="12" customHeight="1">
      <c r="A51" s="41">
        <v>27</v>
      </c>
      <c r="B51" s="37"/>
      <c r="C51" s="40" t="s">
        <v>61</v>
      </c>
      <c r="D51" s="31">
        <f t="shared" si="17"/>
        <v>0</v>
      </c>
      <c r="E51" s="28">
        <f aca="true" t="shared" si="19" ref="E51:I57">SUM(K51,Q51)</f>
        <v>0</v>
      </c>
      <c r="F51" s="28">
        <f t="shared" si="19"/>
        <v>0</v>
      </c>
      <c r="G51" s="28">
        <f t="shared" si="19"/>
        <v>0</v>
      </c>
      <c r="H51" s="28">
        <f t="shared" si="19"/>
        <v>0</v>
      </c>
      <c r="I51" s="28">
        <f t="shared" si="19"/>
        <v>0</v>
      </c>
      <c r="J51" s="4">
        <f t="shared" si="18"/>
        <v>0</v>
      </c>
      <c r="K51" s="33" t="s">
        <v>23</v>
      </c>
      <c r="L51" s="33" t="s">
        <v>23</v>
      </c>
      <c r="M51" s="33" t="s">
        <v>23</v>
      </c>
      <c r="N51" s="33" t="s">
        <v>23</v>
      </c>
      <c r="O51" s="33" t="s">
        <v>23</v>
      </c>
      <c r="P51" s="4">
        <f>SUM(Q51:U51)</f>
        <v>0</v>
      </c>
      <c r="Q51" s="28">
        <v>0</v>
      </c>
      <c r="R51" s="28">
        <v>0</v>
      </c>
      <c r="S51" s="28">
        <v>0</v>
      </c>
      <c r="T51" s="33" t="s">
        <v>23</v>
      </c>
      <c r="U51" s="28">
        <v>0</v>
      </c>
      <c r="V51" s="32">
        <v>27</v>
      </c>
    </row>
    <row r="52" spans="1:22" ht="12" customHeight="1">
      <c r="A52" s="41">
        <v>28</v>
      </c>
      <c r="B52" s="37"/>
      <c r="C52" s="40" t="s">
        <v>62</v>
      </c>
      <c r="D52" s="31">
        <f t="shared" si="17"/>
        <v>0</v>
      </c>
      <c r="E52" s="28">
        <f t="shared" si="19"/>
        <v>0</v>
      </c>
      <c r="F52" s="28">
        <f t="shared" si="19"/>
        <v>0</v>
      </c>
      <c r="G52" s="28">
        <f t="shared" si="19"/>
        <v>0</v>
      </c>
      <c r="H52" s="28">
        <f t="shared" si="19"/>
        <v>0</v>
      </c>
      <c r="I52" s="28">
        <f t="shared" si="19"/>
        <v>0</v>
      </c>
      <c r="J52" s="4">
        <f t="shared" si="18"/>
        <v>0</v>
      </c>
      <c r="K52" s="33" t="s">
        <v>23</v>
      </c>
      <c r="L52" s="33" t="s">
        <v>23</v>
      </c>
      <c r="M52" s="33" t="s">
        <v>23</v>
      </c>
      <c r="N52" s="33" t="s">
        <v>23</v>
      </c>
      <c r="O52" s="33" t="s">
        <v>23</v>
      </c>
      <c r="P52" s="4">
        <f>SUM(Q52:U52)</f>
        <v>0</v>
      </c>
      <c r="Q52" s="28">
        <v>0</v>
      </c>
      <c r="R52" s="28">
        <v>0</v>
      </c>
      <c r="S52" s="28">
        <v>0</v>
      </c>
      <c r="T52" s="33" t="s">
        <v>23</v>
      </c>
      <c r="U52" s="28">
        <v>0</v>
      </c>
      <c r="V52" s="32">
        <v>28</v>
      </c>
    </row>
    <row r="53" spans="1:22" ht="12" customHeight="1">
      <c r="A53" s="41">
        <v>29</v>
      </c>
      <c r="B53" s="37"/>
      <c r="C53" s="40" t="s">
        <v>63</v>
      </c>
      <c r="D53" s="31">
        <v>2501</v>
      </c>
      <c r="E53" s="28">
        <f t="shared" si="19"/>
        <v>0</v>
      </c>
      <c r="F53" s="28">
        <f t="shared" si="19"/>
        <v>10</v>
      </c>
      <c r="G53" s="28">
        <f t="shared" si="19"/>
        <v>337</v>
      </c>
      <c r="H53" s="28">
        <f t="shared" si="19"/>
        <v>0</v>
      </c>
      <c r="I53" s="28">
        <f t="shared" si="19"/>
        <v>2155</v>
      </c>
      <c r="J53" s="4">
        <f t="shared" si="18"/>
        <v>1046</v>
      </c>
      <c r="K53" s="33" t="s">
        <v>23</v>
      </c>
      <c r="L53" s="33" t="s">
        <v>23</v>
      </c>
      <c r="M53" s="33">
        <v>261</v>
      </c>
      <c r="N53" s="33" t="s">
        <v>23</v>
      </c>
      <c r="O53" s="28">
        <v>785</v>
      </c>
      <c r="P53" s="4">
        <v>1455</v>
      </c>
      <c r="Q53" s="28">
        <v>0</v>
      </c>
      <c r="R53" s="28">
        <v>10</v>
      </c>
      <c r="S53" s="28">
        <v>76</v>
      </c>
      <c r="T53" s="33" t="s">
        <v>23</v>
      </c>
      <c r="U53" s="28">
        <v>1370</v>
      </c>
      <c r="V53" s="32">
        <v>29</v>
      </c>
    </row>
    <row r="54" spans="1:22" ht="12" customHeight="1">
      <c r="A54" s="41">
        <v>30</v>
      </c>
      <c r="B54" s="37"/>
      <c r="C54" s="40" t="s">
        <v>64</v>
      </c>
      <c r="D54" s="31">
        <f t="shared" si="17"/>
        <v>0</v>
      </c>
      <c r="E54" s="28">
        <f t="shared" si="19"/>
        <v>0</v>
      </c>
      <c r="F54" s="28">
        <f t="shared" si="19"/>
        <v>0</v>
      </c>
      <c r="G54" s="28">
        <f t="shared" si="19"/>
        <v>0</v>
      </c>
      <c r="H54" s="28">
        <f t="shared" si="19"/>
        <v>0</v>
      </c>
      <c r="I54" s="28">
        <f t="shared" si="19"/>
        <v>0</v>
      </c>
      <c r="J54" s="4">
        <f t="shared" si="18"/>
        <v>0</v>
      </c>
      <c r="K54" s="33" t="s">
        <v>23</v>
      </c>
      <c r="L54" s="33" t="s">
        <v>23</v>
      </c>
      <c r="M54" s="33" t="s">
        <v>23</v>
      </c>
      <c r="N54" s="33" t="s">
        <v>23</v>
      </c>
      <c r="O54" s="33" t="s">
        <v>23</v>
      </c>
      <c r="P54" s="4">
        <f>SUM(Q54:U54)</f>
        <v>0</v>
      </c>
      <c r="Q54" s="33" t="s">
        <v>23</v>
      </c>
      <c r="R54" s="33" t="s">
        <v>23</v>
      </c>
      <c r="S54" s="33" t="s">
        <v>23</v>
      </c>
      <c r="T54" s="33" t="s">
        <v>23</v>
      </c>
      <c r="U54" s="33" t="s">
        <v>23</v>
      </c>
      <c r="V54" s="32">
        <v>30</v>
      </c>
    </row>
    <row r="55" spans="1:22" ht="12" customHeight="1">
      <c r="A55" s="41">
        <v>31</v>
      </c>
      <c r="B55" s="37"/>
      <c r="C55" s="40" t="s">
        <v>65</v>
      </c>
      <c r="D55" s="31">
        <f t="shared" si="17"/>
        <v>5085</v>
      </c>
      <c r="E55" s="28">
        <f t="shared" si="19"/>
        <v>0</v>
      </c>
      <c r="F55" s="28">
        <f t="shared" si="19"/>
        <v>178</v>
      </c>
      <c r="G55" s="28">
        <f t="shared" si="19"/>
        <v>792</v>
      </c>
      <c r="H55" s="28">
        <f t="shared" si="19"/>
        <v>0</v>
      </c>
      <c r="I55" s="28">
        <f t="shared" si="19"/>
        <v>4115</v>
      </c>
      <c r="J55" s="4">
        <f t="shared" si="18"/>
        <v>2577</v>
      </c>
      <c r="K55" s="33" t="s">
        <v>23</v>
      </c>
      <c r="L55" s="33">
        <v>178</v>
      </c>
      <c r="M55" s="33">
        <v>79</v>
      </c>
      <c r="N55" s="33" t="s">
        <v>23</v>
      </c>
      <c r="O55" s="28">
        <v>2320</v>
      </c>
      <c r="P55" s="4">
        <f>SUM(Q55:U55)</f>
        <v>2508</v>
      </c>
      <c r="Q55" s="28">
        <v>0</v>
      </c>
      <c r="R55" s="28">
        <v>0</v>
      </c>
      <c r="S55" s="28">
        <v>713</v>
      </c>
      <c r="T55" s="33" t="s">
        <v>23</v>
      </c>
      <c r="U55" s="28">
        <v>1795</v>
      </c>
      <c r="V55" s="32">
        <v>31</v>
      </c>
    </row>
    <row r="56" spans="1:22" ht="12" customHeight="1">
      <c r="A56" s="41">
        <v>32</v>
      </c>
      <c r="B56" s="37"/>
      <c r="C56" s="40" t="s">
        <v>66</v>
      </c>
      <c r="D56" s="31">
        <f t="shared" si="17"/>
        <v>1690</v>
      </c>
      <c r="E56" s="28">
        <f t="shared" si="19"/>
        <v>0</v>
      </c>
      <c r="F56" s="28">
        <f t="shared" si="19"/>
        <v>50</v>
      </c>
      <c r="G56" s="28">
        <f t="shared" si="19"/>
        <v>208</v>
      </c>
      <c r="H56" s="28">
        <f t="shared" si="19"/>
        <v>0</v>
      </c>
      <c r="I56" s="28">
        <f t="shared" si="19"/>
        <v>1432</v>
      </c>
      <c r="J56" s="4">
        <f t="shared" si="18"/>
        <v>653</v>
      </c>
      <c r="K56" s="33" t="s">
        <v>23</v>
      </c>
      <c r="L56" s="33" t="s">
        <v>23</v>
      </c>
      <c r="M56" s="33" t="s">
        <v>23</v>
      </c>
      <c r="N56" s="33" t="s">
        <v>23</v>
      </c>
      <c r="O56" s="28">
        <v>653</v>
      </c>
      <c r="P56" s="4">
        <v>1036</v>
      </c>
      <c r="Q56" s="28">
        <v>0</v>
      </c>
      <c r="R56" s="28">
        <v>50</v>
      </c>
      <c r="S56" s="28">
        <v>208</v>
      </c>
      <c r="T56" s="33" t="s">
        <v>23</v>
      </c>
      <c r="U56" s="28">
        <v>779</v>
      </c>
      <c r="V56" s="32">
        <v>32</v>
      </c>
    </row>
    <row r="57" spans="1:22" ht="12" customHeight="1">
      <c r="A57" s="41">
        <v>33</v>
      </c>
      <c r="B57" s="37"/>
      <c r="C57" s="40" t="s">
        <v>67</v>
      </c>
      <c r="D57" s="31">
        <f t="shared" si="17"/>
        <v>21509</v>
      </c>
      <c r="E57" s="28">
        <f t="shared" si="19"/>
        <v>0</v>
      </c>
      <c r="F57" s="28">
        <v>10817</v>
      </c>
      <c r="G57" s="28">
        <v>3128</v>
      </c>
      <c r="H57" s="28">
        <f t="shared" si="19"/>
        <v>0</v>
      </c>
      <c r="I57" s="28">
        <v>7564</v>
      </c>
      <c r="J57" s="4">
        <v>10676</v>
      </c>
      <c r="K57" s="33" t="s">
        <v>23</v>
      </c>
      <c r="L57" s="33">
        <v>5950</v>
      </c>
      <c r="M57" s="33">
        <v>102</v>
      </c>
      <c r="N57" s="33" t="s">
        <v>23</v>
      </c>
      <c r="O57" s="28">
        <v>4623</v>
      </c>
      <c r="P57" s="4">
        <v>10834</v>
      </c>
      <c r="Q57" s="28">
        <v>0</v>
      </c>
      <c r="R57" s="28">
        <v>4868</v>
      </c>
      <c r="S57" s="28">
        <v>3029</v>
      </c>
      <c r="T57" s="33" t="s">
        <v>23</v>
      </c>
      <c r="U57" s="28">
        <v>2940</v>
      </c>
      <c r="V57" s="32">
        <v>33</v>
      </c>
    </row>
    <row r="58" spans="1:22" ht="12" customHeight="1">
      <c r="A58" s="30"/>
      <c r="B58" s="38"/>
      <c r="C58" s="39"/>
      <c r="D58" s="31"/>
      <c r="E58" s="28"/>
      <c r="F58" s="28"/>
      <c r="G58" s="28"/>
      <c r="H58" s="28"/>
      <c r="I58" s="28"/>
      <c r="J58" s="4"/>
      <c r="K58" s="28"/>
      <c r="L58" s="28"/>
      <c r="M58" s="28"/>
      <c r="N58" s="28"/>
      <c r="O58" s="28"/>
      <c r="P58" s="4"/>
      <c r="Q58" s="28"/>
      <c r="R58" s="28"/>
      <c r="S58" s="28"/>
      <c r="T58" s="28"/>
      <c r="U58" s="28"/>
      <c r="V58" s="29"/>
    </row>
    <row r="59" spans="1:22" s="19" customFormat="1" ht="12" customHeight="1">
      <c r="A59" s="42"/>
      <c r="B59" s="55" t="s">
        <v>68</v>
      </c>
      <c r="C59" s="56"/>
      <c r="D59" s="16">
        <f>SUM(D60:D67)</f>
        <v>32597</v>
      </c>
      <c r="E59" s="17">
        <f>SUM(E60:E67)</f>
        <v>228</v>
      </c>
      <c r="F59" s="17">
        <f>SUM(F60:F67)</f>
        <v>5884</v>
      </c>
      <c r="G59" s="17">
        <v>2587</v>
      </c>
      <c r="H59" s="17">
        <f>SUM(H60:H67)</f>
        <v>248</v>
      </c>
      <c r="I59" s="17">
        <v>23651</v>
      </c>
      <c r="J59" s="17">
        <v>11553</v>
      </c>
      <c r="K59" s="17">
        <f aca="true" t="shared" si="20" ref="K59:T59">SUM(K60:K67)</f>
        <v>0</v>
      </c>
      <c r="L59" s="17">
        <v>911</v>
      </c>
      <c r="M59" s="17">
        <v>106</v>
      </c>
      <c r="N59" s="17">
        <f t="shared" si="20"/>
        <v>129</v>
      </c>
      <c r="O59" s="17">
        <v>10408</v>
      </c>
      <c r="P59" s="17">
        <v>21044</v>
      </c>
      <c r="Q59" s="17">
        <f t="shared" si="20"/>
        <v>228</v>
      </c>
      <c r="R59" s="17">
        <f t="shared" si="20"/>
        <v>4973</v>
      </c>
      <c r="S59" s="17">
        <f t="shared" si="20"/>
        <v>2482</v>
      </c>
      <c r="T59" s="17">
        <f t="shared" si="20"/>
        <v>119</v>
      </c>
      <c r="U59" s="17">
        <v>13243</v>
      </c>
      <c r="V59" s="18" t="s">
        <v>69</v>
      </c>
    </row>
    <row r="60" spans="1:22" ht="12" customHeight="1">
      <c r="A60" s="41">
        <v>34</v>
      </c>
      <c r="B60" s="37"/>
      <c r="C60" s="40" t="s">
        <v>70</v>
      </c>
      <c r="D60" s="31">
        <f aca="true" t="shared" si="21" ref="D60:D67">SUM(E60:I60)</f>
        <v>3465</v>
      </c>
      <c r="E60" s="28">
        <f>SUM(K60,Q60)</f>
        <v>0</v>
      </c>
      <c r="F60" s="28">
        <f>SUM(L60,R60)</f>
        <v>815</v>
      </c>
      <c r="G60" s="28">
        <f>SUM(M60,S60)</f>
        <v>36</v>
      </c>
      <c r="H60" s="28">
        <f>SUM(N60,T60)</f>
        <v>0</v>
      </c>
      <c r="I60" s="28">
        <f>SUM(O60,U60)</f>
        <v>2614</v>
      </c>
      <c r="J60" s="4">
        <v>647</v>
      </c>
      <c r="K60" s="33" t="s">
        <v>23</v>
      </c>
      <c r="L60" s="28">
        <v>191</v>
      </c>
      <c r="M60" s="28">
        <v>36</v>
      </c>
      <c r="N60" s="33" t="s">
        <v>23</v>
      </c>
      <c r="O60" s="28">
        <v>419</v>
      </c>
      <c r="P60" s="4">
        <v>2818</v>
      </c>
      <c r="Q60" s="28">
        <v>0</v>
      </c>
      <c r="R60" s="28">
        <v>624</v>
      </c>
      <c r="S60" s="28">
        <v>0</v>
      </c>
      <c r="T60" s="33" t="s">
        <v>23</v>
      </c>
      <c r="U60" s="28">
        <v>2195</v>
      </c>
      <c r="V60" s="32">
        <v>34</v>
      </c>
    </row>
    <row r="61" spans="1:22" ht="12" customHeight="1">
      <c r="A61" s="41">
        <v>35</v>
      </c>
      <c r="B61" s="37"/>
      <c r="C61" s="40" t="s">
        <v>71</v>
      </c>
      <c r="D61" s="31">
        <f t="shared" si="21"/>
        <v>13309</v>
      </c>
      <c r="E61" s="28">
        <f aca="true" t="shared" si="22" ref="E61:F67">SUM(K61,Q61)</f>
        <v>0</v>
      </c>
      <c r="F61" s="28">
        <v>2053</v>
      </c>
      <c r="G61" s="28">
        <f aca="true" t="shared" si="23" ref="G61:H67">SUM(M61,S61)</f>
        <v>1148</v>
      </c>
      <c r="H61" s="28">
        <f t="shared" si="23"/>
        <v>248</v>
      </c>
      <c r="I61" s="28">
        <v>9860</v>
      </c>
      <c r="J61" s="4">
        <v>6049</v>
      </c>
      <c r="K61" s="33" t="s">
        <v>23</v>
      </c>
      <c r="L61" s="28">
        <v>498</v>
      </c>
      <c r="M61" s="28">
        <v>59</v>
      </c>
      <c r="N61" s="33">
        <v>129</v>
      </c>
      <c r="O61" s="28">
        <v>5363</v>
      </c>
      <c r="P61" s="4">
        <v>7260</v>
      </c>
      <c r="Q61" s="28">
        <v>0</v>
      </c>
      <c r="R61" s="28">
        <v>1554</v>
      </c>
      <c r="S61" s="28">
        <v>1089</v>
      </c>
      <c r="T61" s="28">
        <v>119</v>
      </c>
      <c r="U61" s="28">
        <v>4498</v>
      </c>
      <c r="V61" s="32">
        <v>35</v>
      </c>
    </row>
    <row r="62" spans="1:22" ht="12" customHeight="1">
      <c r="A62" s="41">
        <v>36</v>
      </c>
      <c r="B62" s="37"/>
      <c r="C62" s="40" t="s">
        <v>72</v>
      </c>
      <c r="D62" s="31">
        <f t="shared" si="21"/>
        <v>2696</v>
      </c>
      <c r="E62" s="28">
        <f t="shared" si="22"/>
        <v>0</v>
      </c>
      <c r="F62" s="28">
        <f t="shared" si="22"/>
        <v>0</v>
      </c>
      <c r="G62" s="28">
        <f t="shared" si="23"/>
        <v>389</v>
      </c>
      <c r="H62" s="28">
        <f t="shared" si="23"/>
        <v>0</v>
      </c>
      <c r="I62" s="28">
        <f>SUM(O62,U62)</f>
        <v>2307</v>
      </c>
      <c r="J62" s="4">
        <v>548</v>
      </c>
      <c r="K62" s="33" t="s">
        <v>23</v>
      </c>
      <c r="L62" s="33" t="s">
        <v>23</v>
      </c>
      <c r="M62" s="33" t="s">
        <v>23</v>
      </c>
      <c r="N62" s="33" t="s">
        <v>23</v>
      </c>
      <c r="O62" s="28">
        <v>548</v>
      </c>
      <c r="P62" s="4">
        <v>2148</v>
      </c>
      <c r="Q62" s="28">
        <v>0</v>
      </c>
      <c r="R62" s="28">
        <v>0</v>
      </c>
      <c r="S62" s="28">
        <v>389</v>
      </c>
      <c r="T62" s="28">
        <v>0</v>
      </c>
      <c r="U62" s="28">
        <v>1759</v>
      </c>
      <c r="V62" s="32">
        <v>36</v>
      </c>
    </row>
    <row r="63" spans="1:22" ht="12" customHeight="1">
      <c r="A63" s="41">
        <v>37</v>
      </c>
      <c r="B63" s="37"/>
      <c r="C63" s="40" t="s">
        <v>73</v>
      </c>
      <c r="D63" s="31">
        <f t="shared" si="21"/>
        <v>6098</v>
      </c>
      <c r="E63" s="28">
        <f t="shared" si="22"/>
        <v>0</v>
      </c>
      <c r="F63" s="28">
        <f t="shared" si="22"/>
        <v>1178</v>
      </c>
      <c r="G63" s="28">
        <v>719</v>
      </c>
      <c r="H63" s="28">
        <f t="shared" si="23"/>
        <v>0</v>
      </c>
      <c r="I63" s="28">
        <f>SUM(O63,U63)</f>
        <v>4201</v>
      </c>
      <c r="J63" s="4">
        <f>SUM(K63:O63)</f>
        <v>1729</v>
      </c>
      <c r="K63" s="33" t="s">
        <v>23</v>
      </c>
      <c r="L63" s="33" t="s">
        <v>23</v>
      </c>
      <c r="M63" s="28">
        <v>10</v>
      </c>
      <c r="N63" s="33" t="s">
        <v>23</v>
      </c>
      <c r="O63" s="28">
        <v>1719</v>
      </c>
      <c r="P63" s="4">
        <v>4369</v>
      </c>
      <c r="Q63" s="28">
        <v>0</v>
      </c>
      <c r="R63" s="28">
        <v>1178</v>
      </c>
      <c r="S63" s="28">
        <v>710</v>
      </c>
      <c r="T63" s="28">
        <v>0</v>
      </c>
      <c r="U63" s="28">
        <v>2482</v>
      </c>
      <c r="V63" s="32">
        <v>37</v>
      </c>
    </row>
    <row r="64" spans="1:22" ht="12" customHeight="1">
      <c r="A64" s="41">
        <v>38</v>
      </c>
      <c r="B64" s="37"/>
      <c r="C64" s="40" t="s">
        <v>74</v>
      </c>
      <c r="D64" s="31">
        <f t="shared" si="21"/>
        <v>2102</v>
      </c>
      <c r="E64" s="28">
        <f t="shared" si="22"/>
        <v>0</v>
      </c>
      <c r="F64" s="28">
        <f t="shared" si="22"/>
        <v>59</v>
      </c>
      <c r="G64" s="28">
        <f t="shared" si="23"/>
        <v>0</v>
      </c>
      <c r="H64" s="28">
        <f t="shared" si="23"/>
        <v>0</v>
      </c>
      <c r="I64" s="28">
        <f>SUM(O64,U64)</f>
        <v>2043</v>
      </c>
      <c r="J64" s="4">
        <f>SUM(K64:O64)</f>
        <v>1033</v>
      </c>
      <c r="K64" s="33" t="s">
        <v>23</v>
      </c>
      <c r="L64" s="28">
        <v>59</v>
      </c>
      <c r="M64" s="33" t="s">
        <v>23</v>
      </c>
      <c r="N64" s="33" t="s">
        <v>23</v>
      </c>
      <c r="O64" s="28">
        <v>974</v>
      </c>
      <c r="P64" s="4">
        <v>1069</v>
      </c>
      <c r="Q64" s="28">
        <v>0</v>
      </c>
      <c r="R64" s="28">
        <v>0</v>
      </c>
      <c r="S64" s="28">
        <v>0</v>
      </c>
      <c r="T64" s="28">
        <v>0</v>
      </c>
      <c r="U64" s="28">
        <v>1069</v>
      </c>
      <c r="V64" s="32">
        <v>38</v>
      </c>
    </row>
    <row r="65" spans="1:22" ht="12" customHeight="1">
      <c r="A65" s="41">
        <v>39</v>
      </c>
      <c r="B65" s="37"/>
      <c r="C65" s="40" t="s">
        <v>75</v>
      </c>
      <c r="D65" s="31">
        <v>3046</v>
      </c>
      <c r="E65" s="28">
        <f t="shared" si="22"/>
        <v>228</v>
      </c>
      <c r="F65" s="28">
        <f t="shared" si="22"/>
        <v>1033</v>
      </c>
      <c r="G65" s="28">
        <f t="shared" si="23"/>
        <v>294</v>
      </c>
      <c r="H65" s="28">
        <f t="shared" si="23"/>
        <v>0</v>
      </c>
      <c r="I65" s="28">
        <f>SUM(O65,U65)</f>
        <v>1492</v>
      </c>
      <c r="J65" s="4">
        <f>SUM(K65:O65)</f>
        <v>954</v>
      </c>
      <c r="K65" s="33" t="s">
        <v>23</v>
      </c>
      <c r="L65" s="33" t="s">
        <v>23</v>
      </c>
      <c r="M65" s="33" t="s">
        <v>23</v>
      </c>
      <c r="N65" s="33" t="s">
        <v>23</v>
      </c>
      <c r="O65" s="28">
        <v>954</v>
      </c>
      <c r="P65" s="4">
        <v>2092</v>
      </c>
      <c r="Q65" s="28">
        <v>228</v>
      </c>
      <c r="R65" s="28">
        <v>1033</v>
      </c>
      <c r="S65" s="28">
        <v>294</v>
      </c>
      <c r="T65" s="28">
        <v>0</v>
      </c>
      <c r="U65" s="28">
        <v>538</v>
      </c>
      <c r="V65" s="32">
        <v>39</v>
      </c>
    </row>
    <row r="66" spans="1:22" ht="12" customHeight="1">
      <c r="A66" s="41">
        <v>40</v>
      </c>
      <c r="B66" s="37"/>
      <c r="C66" s="40" t="s">
        <v>76</v>
      </c>
      <c r="D66" s="31">
        <f t="shared" si="21"/>
        <v>614</v>
      </c>
      <c r="E66" s="28">
        <f t="shared" si="22"/>
        <v>0</v>
      </c>
      <c r="F66" s="28">
        <f t="shared" si="22"/>
        <v>0</v>
      </c>
      <c r="G66" s="28">
        <f t="shared" si="23"/>
        <v>0</v>
      </c>
      <c r="H66" s="28">
        <f t="shared" si="23"/>
        <v>0</v>
      </c>
      <c r="I66" s="28">
        <f>SUM(O66,U66)</f>
        <v>614</v>
      </c>
      <c r="J66" s="4">
        <f>SUM(K66:O66)</f>
        <v>403</v>
      </c>
      <c r="K66" s="33" t="s">
        <v>23</v>
      </c>
      <c r="L66" s="33" t="s">
        <v>23</v>
      </c>
      <c r="M66" s="33" t="s">
        <v>23</v>
      </c>
      <c r="N66" s="33" t="s">
        <v>23</v>
      </c>
      <c r="O66" s="28">
        <v>403</v>
      </c>
      <c r="P66" s="4">
        <v>211</v>
      </c>
      <c r="Q66" s="28">
        <v>0</v>
      </c>
      <c r="R66" s="28">
        <v>0</v>
      </c>
      <c r="S66" s="28">
        <v>0</v>
      </c>
      <c r="T66" s="28">
        <v>0</v>
      </c>
      <c r="U66" s="28">
        <v>211</v>
      </c>
      <c r="V66" s="32">
        <v>40</v>
      </c>
    </row>
    <row r="67" spans="1:22" ht="12" customHeight="1">
      <c r="A67" s="41">
        <v>41</v>
      </c>
      <c r="B67" s="37"/>
      <c r="C67" s="40" t="s">
        <v>77</v>
      </c>
      <c r="D67" s="31">
        <f t="shared" si="21"/>
        <v>1267</v>
      </c>
      <c r="E67" s="28">
        <f t="shared" si="22"/>
        <v>0</v>
      </c>
      <c r="F67" s="28">
        <f t="shared" si="22"/>
        <v>746</v>
      </c>
      <c r="G67" s="28">
        <f t="shared" si="23"/>
        <v>0</v>
      </c>
      <c r="H67" s="28">
        <f t="shared" si="23"/>
        <v>0</v>
      </c>
      <c r="I67" s="28">
        <v>521</v>
      </c>
      <c r="J67" s="4">
        <v>191</v>
      </c>
      <c r="K67" s="33" t="s">
        <v>23</v>
      </c>
      <c r="L67" s="28">
        <v>162</v>
      </c>
      <c r="M67" s="33" t="s">
        <v>23</v>
      </c>
      <c r="N67" s="33" t="s">
        <v>23</v>
      </c>
      <c r="O67" s="28">
        <v>30</v>
      </c>
      <c r="P67" s="4">
        <v>1076</v>
      </c>
      <c r="Q67" s="28">
        <v>0</v>
      </c>
      <c r="R67" s="28">
        <v>584</v>
      </c>
      <c r="S67" s="28">
        <v>0</v>
      </c>
      <c r="T67" s="28">
        <v>0</v>
      </c>
      <c r="U67" s="28">
        <v>492</v>
      </c>
      <c r="V67" s="32">
        <v>41</v>
      </c>
    </row>
    <row r="68" spans="1:22" ht="12" customHeight="1">
      <c r="A68" s="30"/>
      <c r="B68" s="38"/>
      <c r="C68" s="39"/>
      <c r="D68" s="31"/>
      <c r="E68" s="28"/>
      <c r="F68" s="28"/>
      <c r="G68" s="28"/>
      <c r="H68" s="28"/>
      <c r="I68" s="28"/>
      <c r="J68" s="4"/>
      <c r="K68" s="28"/>
      <c r="L68" s="28"/>
      <c r="M68" s="28"/>
      <c r="N68" s="28"/>
      <c r="O68" s="28"/>
      <c r="P68" s="4"/>
      <c r="Q68" s="28"/>
      <c r="R68" s="28"/>
      <c r="S68" s="28"/>
      <c r="T68" s="28"/>
      <c r="U68" s="28"/>
      <c r="V68" s="29"/>
    </row>
    <row r="69" spans="1:22" s="19" customFormat="1" ht="12" customHeight="1">
      <c r="A69" s="42"/>
      <c r="B69" s="55" t="s">
        <v>78</v>
      </c>
      <c r="C69" s="56"/>
      <c r="D69" s="16">
        <f>SUM(D70:D72)</f>
        <v>5066</v>
      </c>
      <c r="E69" s="17">
        <f>SUM(E70:E72)</f>
        <v>0</v>
      </c>
      <c r="F69" s="17">
        <f>SUM(F70:F72)</f>
        <v>0</v>
      </c>
      <c r="G69" s="17">
        <f>SUM(G70:G72)</f>
        <v>1419</v>
      </c>
      <c r="H69" s="17">
        <f>SUM(H70:H72)</f>
        <v>0</v>
      </c>
      <c r="I69" s="17">
        <v>3647</v>
      </c>
      <c r="J69" s="17">
        <f aca="true" t="shared" si="24" ref="J69:U69">SUM(J70:J72)</f>
        <v>1871</v>
      </c>
      <c r="K69" s="17">
        <f t="shared" si="24"/>
        <v>0</v>
      </c>
      <c r="L69" s="17">
        <f t="shared" si="24"/>
        <v>0</v>
      </c>
      <c r="M69" s="17">
        <f t="shared" si="24"/>
        <v>0</v>
      </c>
      <c r="N69" s="17">
        <f t="shared" si="24"/>
        <v>0</v>
      </c>
      <c r="O69" s="17">
        <f t="shared" si="24"/>
        <v>1871</v>
      </c>
      <c r="P69" s="17">
        <f t="shared" si="24"/>
        <v>3194</v>
      </c>
      <c r="Q69" s="17">
        <f t="shared" si="24"/>
        <v>0</v>
      </c>
      <c r="R69" s="17">
        <f t="shared" si="24"/>
        <v>0</v>
      </c>
      <c r="S69" s="17">
        <f t="shared" si="24"/>
        <v>1419</v>
      </c>
      <c r="T69" s="17">
        <f t="shared" si="24"/>
        <v>0</v>
      </c>
      <c r="U69" s="17">
        <f t="shared" si="24"/>
        <v>1775</v>
      </c>
      <c r="V69" s="18" t="s">
        <v>79</v>
      </c>
    </row>
    <row r="70" spans="1:22" ht="12" customHeight="1">
      <c r="A70" s="41">
        <v>42</v>
      </c>
      <c r="B70" s="37"/>
      <c r="C70" s="40" t="s">
        <v>80</v>
      </c>
      <c r="D70" s="31">
        <f>SUM(E70:I70)</f>
        <v>3155</v>
      </c>
      <c r="E70" s="28">
        <f aca="true" t="shared" si="25" ref="E70:I72">SUM(K70,Q70)</f>
        <v>0</v>
      </c>
      <c r="F70" s="28">
        <f t="shared" si="25"/>
        <v>0</v>
      </c>
      <c r="G70" s="28">
        <f t="shared" si="25"/>
        <v>1419</v>
      </c>
      <c r="H70" s="28">
        <f t="shared" si="25"/>
        <v>0</v>
      </c>
      <c r="I70" s="28">
        <f t="shared" si="25"/>
        <v>1736</v>
      </c>
      <c r="J70" s="4">
        <f>SUM(K70:O70)</f>
        <v>574</v>
      </c>
      <c r="K70" s="33" t="s">
        <v>23</v>
      </c>
      <c r="L70" s="33" t="s">
        <v>23</v>
      </c>
      <c r="M70" s="33" t="s">
        <v>23</v>
      </c>
      <c r="N70" s="33" t="s">
        <v>23</v>
      </c>
      <c r="O70" s="28">
        <v>574</v>
      </c>
      <c r="P70" s="28">
        <v>2581</v>
      </c>
      <c r="Q70" s="33" t="s">
        <v>23</v>
      </c>
      <c r="R70" s="33" t="s">
        <v>23</v>
      </c>
      <c r="S70" s="33">
        <v>1419</v>
      </c>
      <c r="T70" s="33" t="s">
        <v>23</v>
      </c>
      <c r="U70" s="28">
        <v>1162</v>
      </c>
      <c r="V70" s="32">
        <v>42</v>
      </c>
    </row>
    <row r="71" spans="1:22" ht="12" customHeight="1">
      <c r="A71" s="41">
        <v>43</v>
      </c>
      <c r="B71" s="37"/>
      <c r="C71" s="40" t="s">
        <v>81</v>
      </c>
      <c r="D71" s="31">
        <v>1482</v>
      </c>
      <c r="E71" s="28">
        <f t="shared" si="25"/>
        <v>0</v>
      </c>
      <c r="F71" s="28">
        <f t="shared" si="25"/>
        <v>0</v>
      </c>
      <c r="G71" s="28">
        <f t="shared" si="25"/>
        <v>0</v>
      </c>
      <c r="H71" s="28">
        <f t="shared" si="25"/>
        <v>0</v>
      </c>
      <c r="I71" s="28">
        <f t="shared" si="25"/>
        <v>1481</v>
      </c>
      <c r="J71" s="4">
        <f>SUM(K71:O71)</f>
        <v>993</v>
      </c>
      <c r="K71" s="33" t="s">
        <v>23</v>
      </c>
      <c r="L71" s="33" t="s">
        <v>23</v>
      </c>
      <c r="M71" s="33" t="s">
        <v>23</v>
      </c>
      <c r="N71" s="33" t="s">
        <v>23</v>
      </c>
      <c r="O71" s="28">
        <v>993</v>
      </c>
      <c r="P71" s="28">
        <v>488</v>
      </c>
      <c r="Q71" s="33" t="s">
        <v>23</v>
      </c>
      <c r="R71" s="33" t="s">
        <v>23</v>
      </c>
      <c r="S71" s="33" t="s">
        <v>23</v>
      </c>
      <c r="T71" s="33" t="s">
        <v>23</v>
      </c>
      <c r="U71" s="28">
        <v>488</v>
      </c>
      <c r="V71" s="32">
        <v>43</v>
      </c>
    </row>
    <row r="72" spans="1:22" ht="12" customHeight="1">
      <c r="A72" s="41">
        <v>44</v>
      </c>
      <c r="B72" s="37"/>
      <c r="C72" s="40" t="s">
        <v>82</v>
      </c>
      <c r="D72" s="31">
        <f>SUM(E72:I72)</f>
        <v>429</v>
      </c>
      <c r="E72" s="28">
        <f t="shared" si="25"/>
        <v>0</v>
      </c>
      <c r="F72" s="28">
        <f t="shared" si="25"/>
        <v>0</v>
      </c>
      <c r="G72" s="28">
        <f t="shared" si="25"/>
        <v>0</v>
      </c>
      <c r="H72" s="28">
        <f t="shared" si="25"/>
        <v>0</v>
      </c>
      <c r="I72" s="28">
        <f t="shared" si="25"/>
        <v>429</v>
      </c>
      <c r="J72" s="4">
        <f>SUM(K72:O72)</f>
        <v>304</v>
      </c>
      <c r="K72" s="33" t="s">
        <v>23</v>
      </c>
      <c r="L72" s="33" t="s">
        <v>23</v>
      </c>
      <c r="M72" s="33" t="s">
        <v>23</v>
      </c>
      <c r="N72" s="33" t="s">
        <v>23</v>
      </c>
      <c r="O72" s="28">
        <v>304</v>
      </c>
      <c r="P72" s="28">
        <v>125</v>
      </c>
      <c r="Q72" s="33" t="s">
        <v>23</v>
      </c>
      <c r="R72" s="33" t="s">
        <v>23</v>
      </c>
      <c r="S72" s="33" t="s">
        <v>23</v>
      </c>
      <c r="T72" s="33" t="s">
        <v>23</v>
      </c>
      <c r="U72" s="28">
        <v>125</v>
      </c>
      <c r="V72" s="32">
        <v>44</v>
      </c>
    </row>
    <row r="73" spans="1:22" ht="12" customHeight="1">
      <c r="A73" s="30"/>
      <c r="B73" s="38"/>
      <c r="C73" s="39"/>
      <c r="D73" s="31"/>
      <c r="E73" s="28"/>
      <c r="F73" s="28"/>
      <c r="G73" s="28"/>
      <c r="H73" s="28"/>
      <c r="I73" s="28"/>
      <c r="J73" s="4"/>
      <c r="K73" s="28"/>
      <c r="L73" s="28"/>
      <c r="M73" s="28"/>
      <c r="N73" s="28"/>
      <c r="O73" s="28"/>
      <c r="P73" s="4"/>
      <c r="Q73" s="28"/>
      <c r="R73" s="28"/>
      <c r="S73" s="28"/>
      <c r="T73" s="28"/>
      <c r="U73" s="28"/>
      <c r="V73" s="29"/>
    </row>
    <row r="74" spans="1:22" s="19" customFormat="1" ht="12" customHeight="1">
      <c r="A74" s="42"/>
      <c r="B74" s="55" t="s">
        <v>83</v>
      </c>
      <c r="C74" s="56"/>
      <c r="D74" s="16">
        <f>SUM(D75:D76)</f>
        <v>25090</v>
      </c>
      <c r="E74" s="17">
        <f>SUM(E75:E76)</f>
        <v>2650</v>
      </c>
      <c r="F74" s="17">
        <v>15107</v>
      </c>
      <c r="G74" s="17">
        <f>SUM(G75:G76)</f>
        <v>5214</v>
      </c>
      <c r="H74" s="17">
        <f>SUM(H75:H76)</f>
        <v>475</v>
      </c>
      <c r="I74" s="17">
        <v>1643</v>
      </c>
      <c r="J74" s="17">
        <f aca="true" t="shared" si="26" ref="J74:U74">SUM(J75:J76)</f>
        <v>1251</v>
      </c>
      <c r="K74" s="17">
        <f t="shared" si="26"/>
        <v>0</v>
      </c>
      <c r="L74" s="17">
        <f t="shared" si="26"/>
        <v>0</v>
      </c>
      <c r="M74" s="17">
        <f t="shared" si="26"/>
        <v>333</v>
      </c>
      <c r="N74" s="17">
        <f t="shared" si="26"/>
        <v>0</v>
      </c>
      <c r="O74" s="17">
        <v>917</v>
      </c>
      <c r="P74" s="17">
        <v>23839</v>
      </c>
      <c r="Q74" s="17">
        <f t="shared" si="26"/>
        <v>2650</v>
      </c>
      <c r="R74" s="17">
        <v>15107</v>
      </c>
      <c r="S74" s="17">
        <f t="shared" si="26"/>
        <v>4881</v>
      </c>
      <c r="T74" s="17">
        <f t="shared" si="26"/>
        <v>475</v>
      </c>
      <c r="U74" s="17">
        <f t="shared" si="26"/>
        <v>726</v>
      </c>
      <c r="V74" s="18" t="s">
        <v>84</v>
      </c>
    </row>
    <row r="75" spans="1:22" ht="12" customHeight="1">
      <c r="A75" s="41">
        <v>45</v>
      </c>
      <c r="B75" s="37"/>
      <c r="C75" s="40" t="s">
        <v>85</v>
      </c>
      <c r="D75" s="31">
        <f>SUM(E75:I75)</f>
        <v>22536</v>
      </c>
      <c r="E75" s="28">
        <f aca="true" t="shared" si="27" ref="E75:I76">SUM(K75,Q75)</f>
        <v>2650</v>
      </c>
      <c r="F75" s="28">
        <f t="shared" si="27"/>
        <v>14563</v>
      </c>
      <c r="G75" s="28">
        <f t="shared" si="27"/>
        <v>4006</v>
      </c>
      <c r="H75" s="28">
        <f t="shared" si="27"/>
        <v>475</v>
      </c>
      <c r="I75" s="28">
        <f t="shared" si="27"/>
        <v>842</v>
      </c>
      <c r="J75" s="4">
        <f>SUM(K75:O75)</f>
        <v>792</v>
      </c>
      <c r="K75" s="33" t="s">
        <v>86</v>
      </c>
      <c r="L75" s="33" t="s">
        <v>86</v>
      </c>
      <c r="M75" s="28">
        <v>333</v>
      </c>
      <c r="N75" s="33" t="s">
        <v>86</v>
      </c>
      <c r="O75" s="28">
        <v>459</v>
      </c>
      <c r="P75" s="4">
        <v>21744</v>
      </c>
      <c r="Q75" s="28">
        <v>2650</v>
      </c>
      <c r="R75" s="28">
        <v>14563</v>
      </c>
      <c r="S75" s="28">
        <v>3673</v>
      </c>
      <c r="T75" s="28">
        <v>475</v>
      </c>
      <c r="U75" s="28">
        <v>383</v>
      </c>
      <c r="V75" s="32">
        <v>45</v>
      </c>
    </row>
    <row r="76" spans="1:22" ht="12" customHeight="1">
      <c r="A76" s="41">
        <v>46</v>
      </c>
      <c r="B76" s="37"/>
      <c r="C76" s="40" t="s">
        <v>87</v>
      </c>
      <c r="D76" s="31">
        <v>2554</v>
      </c>
      <c r="E76" s="28">
        <f t="shared" si="27"/>
        <v>0</v>
      </c>
      <c r="F76" s="28">
        <f t="shared" si="27"/>
        <v>545</v>
      </c>
      <c r="G76" s="28">
        <f t="shared" si="27"/>
        <v>1208</v>
      </c>
      <c r="H76" s="28">
        <f t="shared" si="27"/>
        <v>0</v>
      </c>
      <c r="I76" s="28">
        <f t="shared" si="27"/>
        <v>802</v>
      </c>
      <c r="J76" s="4">
        <f>SUM(K76:O76)</f>
        <v>459</v>
      </c>
      <c r="K76" s="33" t="s">
        <v>86</v>
      </c>
      <c r="L76" s="33" t="s">
        <v>86</v>
      </c>
      <c r="M76" s="33" t="s">
        <v>86</v>
      </c>
      <c r="N76" s="33" t="s">
        <v>86</v>
      </c>
      <c r="O76" s="28">
        <v>459</v>
      </c>
      <c r="P76" s="4">
        <v>2096</v>
      </c>
      <c r="Q76" s="33" t="s">
        <v>86</v>
      </c>
      <c r="R76" s="28">
        <v>545</v>
      </c>
      <c r="S76" s="28">
        <v>1208</v>
      </c>
      <c r="T76" s="33" t="s">
        <v>86</v>
      </c>
      <c r="U76" s="28">
        <v>343</v>
      </c>
      <c r="V76" s="32">
        <v>46</v>
      </c>
    </row>
    <row r="77" spans="1:22" ht="12" customHeight="1">
      <c r="A77" s="30"/>
      <c r="B77" s="38"/>
      <c r="C77" s="39"/>
      <c r="D77" s="31"/>
      <c r="E77" s="28"/>
      <c r="F77" s="28"/>
      <c r="G77" s="28"/>
      <c r="H77" s="28"/>
      <c r="I77" s="28"/>
      <c r="J77" s="4"/>
      <c r="K77" s="28"/>
      <c r="L77" s="28"/>
      <c r="M77" s="28"/>
      <c r="N77" s="28"/>
      <c r="O77" s="28"/>
      <c r="P77" s="4"/>
      <c r="Q77" s="28"/>
      <c r="R77" s="28"/>
      <c r="S77" s="28"/>
      <c r="T77" s="28"/>
      <c r="U77" s="28"/>
      <c r="V77" s="29"/>
    </row>
    <row r="78" spans="1:22" s="19" customFormat="1" ht="12" customHeight="1">
      <c r="A78" s="42"/>
      <c r="B78" s="55" t="s">
        <v>88</v>
      </c>
      <c r="C78" s="56"/>
      <c r="D78" s="16">
        <f>SUM(D79:D83)</f>
        <v>14992</v>
      </c>
      <c r="E78" s="17">
        <f>SUM(E79:E83)</f>
        <v>465</v>
      </c>
      <c r="F78" s="17">
        <f>SUM(F79:F83)</f>
        <v>5501</v>
      </c>
      <c r="G78" s="17">
        <f>SUM(G79:G83)</f>
        <v>2647</v>
      </c>
      <c r="H78" s="17">
        <f>SUM(H79:H83)</f>
        <v>4145</v>
      </c>
      <c r="I78" s="17">
        <v>2234</v>
      </c>
      <c r="J78" s="17">
        <f aca="true" t="shared" si="28" ref="J78:T78">SUM(J79:J83)</f>
        <v>96</v>
      </c>
      <c r="K78" s="17">
        <f t="shared" si="28"/>
        <v>0</v>
      </c>
      <c r="L78" s="17">
        <f t="shared" si="28"/>
        <v>13</v>
      </c>
      <c r="M78" s="17">
        <f t="shared" si="28"/>
        <v>63</v>
      </c>
      <c r="N78" s="17">
        <f t="shared" si="28"/>
        <v>0</v>
      </c>
      <c r="O78" s="17">
        <f t="shared" si="28"/>
        <v>20</v>
      </c>
      <c r="P78" s="17">
        <f t="shared" si="28"/>
        <v>14896</v>
      </c>
      <c r="Q78" s="17">
        <f t="shared" si="28"/>
        <v>465</v>
      </c>
      <c r="R78" s="17">
        <f t="shared" si="28"/>
        <v>5488</v>
      </c>
      <c r="S78" s="17">
        <f t="shared" si="28"/>
        <v>2584</v>
      </c>
      <c r="T78" s="17">
        <f t="shared" si="28"/>
        <v>4145</v>
      </c>
      <c r="U78" s="17">
        <v>2214</v>
      </c>
      <c r="V78" s="18" t="s">
        <v>89</v>
      </c>
    </row>
    <row r="79" spans="1:22" ht="12" customHeight="1">
      <c r="A79" s="41">
        <v>47</v>
      </c>
      <c r="B79" s="37"/>
      <c r="C79" s="40" t="s">
        <v>90</v>
      </c>
      <c r="D79" s="31">
        <f>SUM(E79:I79)</f>
        <v>0</v>
      </c>
      <c r="E79" s="28">
        <f aca="true" t="shared" si="29" ref="E79:I83">SUM(K79,Q79)</f>
        <v>0</v>
      </c>
      <c r="F79" s="28">
        <f t="shared" si="29"/>
        <v>0</v>
      </c>
      <c r="G79" s="28">
        <f t="shared" si="29"/>
        <v>0</v>
      </c>
      <c r="H79" s="28">
        <f t="shared" si="29"/>
        <v>0</v>
      </c>
      <c r="I79" s="28">
        <f t="shared" si="29"/>
        <v>0</v>
      </c>
      <c r="J79" s="4">
        <f>SUM(K79:O79)</f>
        <v>0</v>
      </c>
      <c r="K79" s="33" t="s">
        <v>91</v>
      </c>
      <c r="L79" s="33" t="s">
        <v>91</v>
      </c>
      <c r="M79" s="33" t="s">
        <v>91</v>
      </c>
      <c r="N79" s="33" t="s">
        <v>91</v>
      </c>
      <c r="O79" s="33" t="s">
        <v>91</v>
      </c>
      <c r="P79" s="33" t="s">
        <v>91</v>
      </c>
      <c r="Q79" s="33" t="s">
        <v>91</v>
      </c>
      <c r="R79" s="33" t="s">
        <v>91</v>
      </c>
      <c r="S79" s="33" t="s">
        <v>91</v>
      </c>
      <c r="T79" s="33" t="s">
        <v>91</v>
      </c>
      <c r="U79" s="33" t="s">
        <v>91</v>
      </c>
      <c r="V79" s="32">
        <v>47</v>
      </c>
    </row>
    <row r="80" spans="1:22" ht="12" customHeight="1">
      <c r="A80" s="41">
        <v>48</v>
      </c>
      <c r="B80" s="37"/>
      <c r="C80" s="40" t="s">
        <v>92</v>
      </c>
      <c r="D80" s="31">
        <v>2567</v>
      </c>
      <c r="E80" s="28">
        <f t="shared" si="29"/>
        <v>0</v>
      </c>
      <c r="F80" s="28">
        <f t="shared" si="29"/>
        <v>350</v>
      </c>
      <c r="G80" s="28">
        <f t="shared" si="29"/>
        <v>2201</v>
      </c>
      <c r="H80" s="28">
        <f t="shared" si="29"/>
        <v>0</v>
      </c>
      <c r="I80" s="28">
        <f t="shared" si="29"/>
        <v>17</v>
      </c>
      <c r="J80" s="4">
        <f>SUM(K80:O80)</f>
        <v>0</v>
      </c>
      <c r="K80" s="33" t="s">
        <v>91</v>
      </c>
      <c r="L80" s="33" t="s">
        <v>91</v>
      </c>
      <c r="M80" s="33" t="s">
        <v>91</v>
      </c>
      <c r="N80" s="33" t="s">
        <v>91</v>
      </c>
      <c r="O80" s="33" t="s">
        <v>91</v>
      </c>
      <c r="P80" s="33">
        <v>2567</v>
      </c>
      <c r="Q80" s="33" t="s">
        <v>91</v>
      </c>
      <c r="R80" s="33">
        <v>350</v>
      </c>
      <c r="S80" s="33">
        <v>2201</v>
      </c>
      <c r="T80" s="33" t="s">
        <v>91</v>
      </c>
      <c r="U80" s="33">
        <v>17</v>
      </c>
      <c r="V80" s="32">
        <v>48</v>
      </c>
    </row>
    <row r="81" spans="1:22" ht="12" customHeight="1">
      <c r="A81" s="41">
        <v>49</v>
      </c>
      <c r="B81" s="37"/>
      <c r="C81" s="40" t="s">
        <v>93</v>
      </c>
      <c r="D81" s="31">
        <f>SUM(E81:I81)</f>
        <v>0</v>
      </c>
      <c r="E81" s="28">
        <f t="shared" si="29"/>
        <v>0</v>
      </c>
      <c r="F81" s="28">
        <f t="shared" si="29"/>
        <v>0</v>
      </c>
      <c r="G81" s="28">
        <f t="shared" si="29"/>
        <v>0</v>
      </c>
      <c r="H81" s="28">
        <f t="shared" si="29"/>
        <v>0</v>
      </c>
      <c r="I81" s="28">
        <f t="shared" si="29"/>
        <v>0</v>
      </c>
      <c r="J81" s="4">
        <f>SUM(K81:O81)</f>
        <v>0</v>
      </c>
      <c r="K81" s="33" t="s">
        <v>91</v>
      </c>
      <c r="L81" s="33" t="s">
        <v>91</v>
      </c>
      <c r="M81" s="33" t="s">
        <v>91</v>
      </c>
      <c r="N81" s="33" t="s">
        <v>91</v>
      </c>
      <c r="O81" s="33" t="s">
        <v>91</v>
      </c>
      <c r="P81" s="33" t="s">
        <v>91</v>
      </c>
      <c r="Q81" s="33" t="s">
        <v>91</v>
      </c>
      <c r="R81" s="33" t="s">
        <v>91</v>
      </c>
      <c r="S81" s="33" t="s">
        <v>91</v>
      </c>
      <c r="T81" s="33" t="s">
        <v>91</v>
      </c>
      <c r="U81" s="33" t="s">
        <v>91</v>
      </c>
      <c r="V81" s="32">
        <v>49</v>
      </c>
    </row>
    <row r="82" spans="1:22" ht="12" customHeight="1">
      <c r="A82" s="41">
        <v>50</v>
      </c>
      <c r="B82" s="37"/>
      <c r="C82" s="40" t="s">
        <v>94</v>
      </c>
      <c r="D82" s="31">
        <f>SUM(E82:I82)</f>
        <v>215</v>
      </c>
      <c r="E82" s="28">
        <f t="shared" si="29"/>
        <v>0</v>
      </c>
      <c r="F82" s="28">
        <f t="shared" si="29"/>
        <v>0</v>
      </c>
      <c r="G82" s="28">
        <f t="shared" si="29"/>
        <v>63</v>
      </c>
      <c r="H82" s="28">
        <f t="shared" si="29"/>
        <v>0</v>
      </c>
      <c r="I82" s="28">
        <f t="shared" si="29"/>
        <v>152</v>
      </c>
      <c r="J82" s="4">
        <f>SUM(K82:O82)</f>
        <v>0</v>
      </c>
      <c r="K82" s="33" t="s">
        <v>91</v>
      </c>
      <c r="L82" s="33" t="s">
        <v>91</v>
      </c>
      <c r="M82" s="33" t="s">
        <v>91</v>
      </c>
      <c r="N82" s="33" t="s">
        <v>91</v>
      </c>
      <c r="O82" s="33" t="s">
        <v>91</v>
      </c>
      <c r="P82" s="33">
        <v>215</v>
      </c>
      <c r="Q82" s="33" t="s">
        <v>91</v>
      </c>
      <c r="R82" s="33" t="s">
        <v>91</v>
      </c>
      <c r="S82" s="33">
        <v>63</v>
      </c>
      <c r="T82" s="33" t="s">
        <v>91</v>
      </c>
      <c r="U82" s="33">
        <v>152</v>
      </c>
      <c r="V82" s="32">
        <v>50</v>
      </c>
    </row>
    <row r="83" spans="1:22" ht="12" customHeight="1">
      <c r="A83" s="41">
        <v>51</v>
      </c>
      <c r="B83" s="37"/>
      <c r="C83" s="40" t="s">
        <v>95</v>
      </c>
      <c r="D83" s="31">
        <f>SUM(E83:I83)</f>
        <v>12210</v>
      </c>
      <c r="E83" s="28">
        <f t="shared" si="29"/>
        <v>465</v>
      </c>
      <c r="F83" s="28">
        <f t="shared" si="29"/>
        <v>5151</v>
      </c>
      <c r="G83" s="28">
        <f t="shared" si="29"/>
        <v>383</v>
      </c>
      <c r="H83" s="28">
        <f t="shared" si="29"/>
        <v>4145</v>
      </c>
      <c r="I83" s="28">
        <f t="shared" si="29"/>
        <v>2066</v>
      </c>
      <c r="J83" s="4">
        <f>SUM(K83:O83)</f>
        <v>96</v>
      </c>
      <c r="K83" s="33" t="s">
        <v>91</v>
      </c>
      <c r="L83" s="33">
        <v>13</v>
      </c>
      <c r="M83" s="33">
        <v>63</v>
      </c>
      <c r="N83" s="33" t="s">
        <v>91</v>
      </c>
      <c r="O83" s="33">
        <v>20</v>
      </c>
      <c r="P83" s="33">
        <v>12114</v>
      </c>
      <c r="Q83" s="33">
        <v>465</v>
      </c>
      <c r="R83" s="33">
        <v>5138</v>
      </c>
      <c r="S83" s="33">
        <v>320</v>
      </c>
      <c r="T83" s="33">
        <v>4145</v>
      </c>
      <c r="U83" s="33">
        <v>2046</v>
      </c>
      <c r="V83" s="32">
        <v>51</v>
      </c>
    </row>
    <row r="84" spans="1:22" ht="12" customHeight="1">
      <c r="A84" s="30"/>
      <c r="B84" s="38"/>
      <c r="C84" s="39"/>
      <c r="D84" s="31"/>
      <c r="E84" s="28"/>
      <c r="F84" s="28"/>
      <c r="G84" s="28"/>
      <c r="H84" s="28"/>
      <c r="I84" s="28"/>
      <c r="J84" s="4"/>
      <c r="K84" s="28"/>
      <c r="L84" s="28"/>
      <c r="M84" s="28"/>
      <c r="N84" s="28"/>
      <c r="O84" s="28"/>
      <c r="P84" s="4"/>
      <c r="Q84" s="28"/>
      <c r="R84" s="28"/>
      <c r="S84" s="28"/>
      <c r="T84" s="28"/>
      <c r="U84" s="28"/>
      <c r="V84" s="29"/>
    </row>
    <row r="85" spans="1:22" s="19" customFormat="1" ht="12" customHeight="1">
      <c r="A85" s="42"/>
      <c r="B85" s="55" t="s">
        <v>96</v>
      </c>
      <c r="C85" s="56"/>
      <c r="D85" s="16">
        <v>531</v>
      </c>
      <c r="E85" s="17">
        <f>SUM(E86:E89)</f>
        <v>0</v>
      </c>
      <c r="F85" s="17">
        <f>SUM(F86:F89)</f>
        <v>403</v>
      </c>
      <c r="G85" s="17">
        <f>SUM(G86:G89)</f>
        <v>129</v>
      </c>
      <c r="H85" s="17">
        <f>SUM(H86:H89)</f>
        <v>0</v>
      </c>
      <c r="I85" s="17">
        <f>SUM(I86:I89)</f>
        <v>0</v>
      </c>
      <c r="J85" s="17">
        <f aca="true" t="shared" si="30" ref="J85:U85">SUM(J86:J89)</f>
        <v>0</v>
      </c>
      <c r="K85" s="17">
        <f t="shared" si="30"/>
        <v>0</v>
      </c>
      <c r="L85" s="17">
        <f t="shared" si="30"/>
        <v>0</v>
      </c>
      <c r="M85" s="17">
        <f t="shared" si="30"/>
        <v>0</v>
      </c>
      <c r="N85" s="17">
        <f t="shared" si="30"/>
        <v>0</v>
      </c>
      <c r="O85" s="17">
        <f t="shared" si="30"/>
        <v>0</v>
      </c>
      <c r="P85" s="17">
        <v>531</v>
      </c>
      <c r="Q85" s="17">
        <f t="shared" si="30"/>
        <v>0</v>
      </c>
      <c r="R85" s="17">
        <f t="shared" si="30"/>
        <v>403</v>
      </c>
      <c r="S85" s="17">
        <f t="shared" si="30"/>
        <v>129</v>
      </c>
      <c r="T85" s="17">
        <f t="shared" si="30"/>
        <v>0</v>
      </c>
      <c r="U85" s="17">
        <f t="shared" si="30"/>
        <v>0</v>
      </c>
      <c r="V85" s="18" t="s">
        <v>97</v>
      </c>
    </row>
    <row r="86" spans="1:22" ht="12" customHeight="1">
      <c r="A86" s="41">
        <v>52</v>
      </c>
      <c r="B86" s="37"/>
      <c r="C86" s="40" t="s">
        <v>98</v>
      </c>
      <c r="D86" s="31">
        <f>SUM(E86:I86)</f>
        <v>403</v>
      </c>
      <c r="E86" s="28">
        <f aca="true" t="shared" si="31" ref="E86:I89">SUM(K86,Q86)</f>
        <v>0</v>
      </c>
      <c r="F86" s="28">
        <f t="shared" si="31"/>
        <v>403</v>
      </c>
      <c r="G86" s="28">
        <f t="shared" si="31"/>
        <v>0</v>
      </c>
      <c r="H86" s="28">
        <f t="shared" si="31"/>
        <v>0</v>
      </c>
      <c r="I86" s="28">
        <f t="shared" si="31"/>
        <v>0</v>
      </c>
      <c r="J86" s="4">
        <f>SUM(K86:O86)</f>
        <v>0</v>
      </c>
      <c r="K86" s="33" t="s">
        <v>91</v>
      </c>
      <c r="L86" s="33" t="s">
        <v>91</v>
      </c>
      <c r="M86" s="33" t="s">
        <v>91</v>
      </c>
      <c r="N86" s="33" t="s">
        <v>91</v>
      </c>
      <c r="O86" s="33" t="s">
        <v>91</v>
      </c>
      <c r="P86" s="33">
        <v>403</v>
      </c>
      <c r="Q86" s="33" t="s">
        <v>91</v>
      </c>
      <c r="R86" s="33">
        <v>403</v>
      </c>
      <c r="S86" s="33" t="s">
        <v>91</v>
      </c>
      <c r="T86" s="33" t="s">
        <v>91</v>
      </c>
      <c r="U86" s="33" t="s">
        <v>91</v>
      </c>
      <c r="V86" s="32">
        <v>52</v>
      </c>
    </row>
    <row r="87" spans="1:22" ht="12" customHeight="1">
      <c r="A87" s="41">
        <v>53</v>
      </c>
      <c r="B87" s="37"/>
      <c r="C87" s="40" t="s">
        <v>99</v>
      </c>
      <c r="D87" s="31">
        <f>SUM(E87:I87)</f>
        <v>129</v>
      </c>
      <c r="E87" s="28">
        <f t="shared" si="31"/>
        <v>0</v>
      </c>
      <c r="F87" s="28">
        <f t="shared" si="31"/>
        <v>0</v>
      </c>
      <c r="G87" s="28">
        <f t="shared" si="31"/>
        <v>129</v>
      </c>
      <c r="H87" s="28">
        <f t="shared" si="31"/>
        <v>0</v>
      </c>
      <c r="I87" s="28">
        <f t="shared" si="31"/>
        <v>0</v>
      </c>
      <c r="J87" s="4">
        <f>SUM(K87:O87)</f>
        <v>0</v>
      </c>
      <c r="K87" s="33" t="s">
        <v>91</v>
      </c>
      <c r="L87" s="33" t="s">
        <v>91</v>
      </c>
      <c r="M87" s="33" t="s">
        <v>91</v>
      </c>
      <c r="N87" s="33" t="s">
        <v>91</v>
      </c>
      <c r="O87" s="33" t="s">
        <v>91</v>
      </c>
      <c r="P87" s="33">
        <v>129</v>
      </c>
      <c r="Q87" s="33" t="s">
        <v>91</v>
      </c>
      <c r="R87" s="33" t="s">
        <v>91</v>
      </c>
      <c r="S87" s="33">
        <v>129</v>
      </c>
      <c r="T87" s="33" t="s">
        <v>91</v>
      </c>
      <c r="U87" s="33" t="s">
        <v>91</v>
      </c>
      <c r="V87" s="32">
        <v>53</v>
      </c>
    </row>
    <row r="88" spans="1:22" ht="12" customHeight="1">
      <c r="A88" s="41">
        <v>54</v>
      </c>
      <c r="B88" s="37"/>
      <c r="C88" s="40" t="s">
        <v>100</v>
      </c>
      <c r="D88" s="31">
        <f>SUM(E88:I88)</f>
        <v>0</v>
      </c>
      <c r="E88" s="28">
        <f t="shared" si="31"/>
        <v>0</v>
      </c>
      <c r="F88" s="28">
        <f t="shared" si="31"/>
        <v>0</v>
      </c>
      <c r="G88" s="28">
        <f t="shared" si="31"/>
        <v>0</v>
      </c>
      <c r="H88" s="28">
        <f t="shared" si="31"/>
        <v>0</v>
      </c>
      <c r="I88" s="28">
        <f t="shared" si="31"/>
        <v>0</v>
      </c>
      <c r="J88" s="4">
        <f>SUM(K88:O88)</f>
        <v>0</v>
      </c>
      <c r="K88" s="33" t="s">
        <v>91</v>
      </c>
      <c r="L88" s="33" t="s">
        <v>91</v>
      </c>
      <c r="M88" s="33" t="s">
        <v>91</v>
      </c>
      <c r="N88" s="33" t="s">
        <v>91</v>
      </c>
      <c r="O88" s="33" t="s">
        <v>91</v>
      </c>
      <c r="P88" s="33" t="s">
        <v>91</v>
      </c>
      <c r="Q88" s="33" t="s">
        <v>91</v>
      </c>
      <c r="R88" s="33" t="s">
        <v>91</v>
      </c>
      <c r="S88" s="33" t="s">
        <v>91</v>
      </c>
      <c r="T88" s="33" t="s">
        <v>91</v>
      </c>
      <c r="U88" s="33" t="s">
        <v>91</v>
      </c>
      <c r="V88" s="32">
        <v>54</v>
      </c>
    </row>
    <row r="89" spans="1:22" ht="12" customHeight="1">
      <c r="A89" s="41">
        <v>55</v>
      </c>
      <c r="B89" s="37"/>
      <c r="C89" s="40" t="s">
        <v>101</v>
      </c>
      <c r="D89" s="31">
        <f>SUM(E89:I89)</f>
        <v>0</v>
      </c>
      <c r="E89" s="28">
        <f t="shared" si="31"/>
        <v>0</v>
      </c>
      <c r="F89" s="28">
        <f t="shared" si="31"/>
        <v>0</v>
      </c>
      <c r="G89" s="28">
        <f t="shared" si="31"/>
        <v>0</v>
      </c>
      <c r="H89" s="28">
        <f t="shared" si="31"/>
        <v>0</v>
      </c>
      <c r="I89" s="28">
        <f t="shared" si="31"/>
        <v>0</v>
      </c>
      <c r="J89" s="4">
        <f>SUM(K89:O89)</f>
        <v>0</v>
      </c>
      <c r="K89" s="33" t="s">
        <v>91</v>
      </c>
      <c r="L89" s="33" t="s">
        <v>91</v>
      </c>
      <c r="M89" s="33" t="s">
        <v>91</v>
      </c>
      <c r="N89" s="33" t="s">
        <v>91</v>
      </c>
      <c r="O89" s="33" t="s">
        <v>91</v>
      </c>
      <c r="P89" s="33" t="s">
        <v>91</v>
      </c>
      <c r="Q89" s="33" t="s">
        <v>91</v>
      </c>
      <c r="R89" s="33" t="s">
        <v>91</v>
      </c>
      <c r="S89" s="33" t="s">
        <v>91</v>
      </c>
      <c r="T89" s="33" t="s">
        <v>91</v>
      </c>
      <c r="U89" s="33" t="s">
        <v>91</v>
      </c>
      <c r="V89" s="32">
        <v>55</v>
      </c>
    </row>
    <row r="90" spans="1:22" ht="12" customHeight="1">
      <c r="A90" s="1"/>
      <c r="D90" s="31"/>
      <c r="E90" s="28"/>
      <c r="F90" s="28"/>
      <c r="G90" s="28"/>
      <c r="H90" s="33"/>
      <c r="I90" s="28"/>
      <c r="J90" s="4"/>
      <c r="K90" s="28"/>
      <c r="L90" s="28"/>
      <c r="M90" s="28"/>
      <c r="N90" s="33"/>
      <c r="O90" s="28"/>
      <c r="P90" s="4"/>
      <c r="Q90" s="28"/>
      <c r="R90" s="28"/>
      <c r="S90" s="28"/>
      <c r="T90" s="33"/>
      <c r="U90" s="28"/>
      <c r="V90" s="29"/>
    </row>
    <row r="91" spans="2:22" s="19" customFormat="1" ht="12" customHeight="1">
      <c r="B91" s="57" t="s">
        <v>102</v>
      </c>
      <c r="C91" s="58"/>
      <c r="D91" s="16">
        <v>26555</v>
      </c>
      <c r="E91" s="17">
        <v>1785</v>
      </c>
      <c r="F91" s="17">
        <v>1317</v>
      </c>
      <c r="G91" s="17">
        <v>11501</v>
      </c>
      <c r="H91" s="17">
        <f aca="true" t="shared" si="32" ref="H91:U91">SUM(H92:H97)</f>
        <v>33</v>
      </c>
      <c r="I91" s="17">
        <v>11920</v>
      </c>
      <c r="J91" s="17">
        <v>3577</v>
      </c>
      <c r="K91" s="17">
        <f t="shared" si="32"/>
        <v>102</v>
      </c>
      <c r="L91" s="17">
        <f t="shared" si="32"/>
        <v>33</v>
      </c>
      <c r="M91" s="17">
        <f t="shared" si="32"/>
        <v>1224</v>
      </c>
      <c r="N91" s="17">
        <f t="shared" si="32"/>
        <v>0</v>
      </c>
      <c r="O91" s="17">
        <v>2218</v>
      </c>
      <c r="P91" s="17">
        <v>22978</v>
      </c>
      <c r="Q91" s="17">
        <f>SUM(Q92:Q97)</f>
        <v>1683</v>
      </c>
      <c r="R91" s="17">
        <v>1284</v>
      </c>
      <c r="S91" s="17">
        <f t="shared" si="32"/>
        <v>10276</v>
      </c>
      <c r="T91" s="17">
        <f t="shared" si="32"/>
        <v>33</v>
      </c>
      <c r="U91" s="17">
        <f t="shared" si="32"/>
        <v>9702</v>
      </c>
      <c r="V91" s="18" t="s">
        <v>103</v>
      </c>
    </row>
    <row r="92" spans="1:22" ht="12" customHeight="1">
      <c r="A92" s="25" t="s">
        <v>104</v>
      </c>
      <c r="B92" s="25"/>
      <c r="C92" s="40" t="s">
        <v>105</v>
      </c>
      <c r="D92" s="31">
        <f>SUM(E92:I92)</f>
        <v>1046</v>
      </c>
      <c r="E92" s="28">
        <f aca="true" t="shared" si="33" ref="E92:H97">SUM(K92,Q92)</f>
        <v>0</v>
      </c>
      <c r="F92" s="28">
        <f t="shared" si="33"/>
        <v>99</v>
      </c>
      <c r="G92" s="28">
        <f t="shared" si="33"/>
        <v>0</v>
      </c>
      <c r="H92" s="28">
        <f t="shared" si="33"/>
        <v>0</v>
      </c>
      <c r="I92" s="28">
        <v>947</v>
      </c>
      <c r="J92" s="4">
        <f>SUM(K92:O92)</f>
        <v>17</v>
      </c>
      <c r="K92" s="33" t="s">
        <v>91</v>
      </c>
      <c r="L92" s="33" t="s">
        <v>91</v>
      </c>
      <c r="M92" s="33" t="s">
        <v>91</v>
      </c>
      <c r="N92" s="33" t="s">
        <v>91</v>
      </c>
      <c r="O92" s="33">
        <v>17</v>
      </c>
      <c r="P92" s="33">
        <v>1030</v>
      </c>
      <c r="Q92" s="33" t="s">
        <v>91</v>
      </c>
      <c r="R92" s="33">
        <v>99</v>
      </c>
      <c r="S92" s="33" t="s">
        <v>91</v>
      </c>
      <c r="T92" s="33" t="s">
        <v>91</v>
      </c>
      <c r="U92" s="33">
        <v>931</v>
      </c>
      <c r="V92" s="32">
        <v>56</v>
      </c>
    </row>
    <row r="93" spans="1:22" ht="12" customHeight="1">
      <c r="A93" s="43" t="s">
        <v>106</v>
      </c>
      <c r="B93" s="43"/>
      <c r="C93" s="40" t="s">
        <v>107</v>
      </c>
      <c r="D93" s="31">
        <f>SUM(E93:I93)</f>
        <v>1726</v>
      </c>
      <c r="E93" s="28">
        <f t="shared" si="33"/>
        <v>238</v>
      </c>
      <c r="F93" s="28">
        <f t="shared" si="33"/>
        <v>0</v>
      </c>
      <c r="G93" s="28">
        <f t="shared" si="33"/>
        <v>960</v>
      </c>
      <c r="H93" s="28">
        <f t="shared" si="33"/>
        <v>33</v>
      </c>
      <c r="I93" s="28">
        <v>495</v>
      </c>
      <c r="J93" s="4">
        <v>422</v>
      </c>
      <c r="K93" s="33" t="s">
        <v>91</v>
      </c>
      <c r="L93" s="33" t="s">
        <v>91</v>
      </c>
      <c r="M93" s="33">
        <v>241</v>
      </c>
      <c r="N93" s="33" t="s">
        <v>91</v>
      </c>
      <c r="O93" s="33">
        <v>182</v>
      </c>
      <c r="P93" s="33">
        <v>1304</v>
      </c>
      <c r="Q93" s="33">
        <v>238</v>
      </c>
      <c r="R93" s="33" t="s">
        <v>91</v>
      </c>
      <c r="S93" s="33">
        <v>719</v>
      </c>
      <c r="T93" s="33">
        <v>33</v>
      </c>
      <c r="U93" s="33">
        <v>314</v>
      </c>
      <c r="V93" s="32">
        <v>57</v>
      </c>
    </row>
    <row r="94" spans="1:22" ht="14.25" customHeight="1">
      <c r="A94" s="26" t="s">
        <v>108</v>
      </c>
      <c r="B94" s="26"/>
      <c r="C94" s="40" t="s">
        <v>109</v>
      </c>
      <c r="D94" s="31">
        <v>1977</v>
      </c>
      <c r="E94" s="28">
        <f t="shared" si="33"/>
        <v>0</v>
      </c>
      <c r="F94" s="28">
        <f t="shared" si="33"/>
        <v>785</v>
      </c>
      <c r="G94" s="28">
        <f t="shared" si="33"/>
        <v>1191</v>
      </c>
      <c r="H94" s="28">
        <f t="shared" si="33"/>
        <v>0</v>
      </c>
      <c r="I94" s="28">
        <f>SUM(O94,U94)</f>
        <v>0</v>
      </c>
      <c r="J94" s="4">
        <f>SUM(K94:O94)</f>
        <v>0</v>
      </c>
      <c r="K94" s="33" t="s">
        <v>91</v>
      </c>
      <c r="L94" s="33" t="s">
        <v>91</v>
      </c>
      <c r="M94" s="33" t="s">
        <v>91</v>
      </c>
      <c r="N94" s="33" t="s">
        <v>91</v>
      </c>
      <c r="O94" s="33" t="s">
        <v>91</v>
      </c>
      <c r="P94" s="33">
        <v>1977</v>
      </c>
      <c r="Q94" s="33" t="s">
        <v>91</v>
      </c>
      <c r="R94" s="33">
        <v>785</v>
      </c>
      <c r="S94" s="33">
        <v>1191</v>
      </c>
      <c r="T94" s="33" t="s">
        <v>91</v>
      </c>
      <c r="U94" s="44" t="s">
        <v>91</v>
      </c>
      <c r="V94" s="4">
        <v>58</v>
      </c>
    </row>
    <row r="95" spans="1:22" ht="12" customHeight="1">
      <c r="A95" s="45" t="s">
        <v>110</v>
      </c>
      <c r="B95" s="26"/>
      <c r="C95" s="40" t="s">
        <v>111</v>
      </c>
      <c r="D95" s="31">
        <f>SUM(E95:I95)</f>
        <v>8735</v>
      </c>
      <c r="E95" s="28">
        <f t="shared" si="33"/>
        <v>0</v>
      </c>
      <c r="F95" s="28">
        <f t="shared" si="33"/>
        <v>0</v>
      </c>
      <c r="G95" s="28">
        <f t="shared" si="33"/>
        <v>2442</v>
      </c>
      <c r="H95" s="28">
        <f t="shared" si="33"/>
        <v>0</v>
      </c>
      <c r="I95" s="28">
        <f>SUM(O95,U95)</f>
        <v>6293</v>
      </c>
      <c r="J95" s="4">
        <v>42610</v>
      </c>
      <c r="K95" s="33" t="s">
        <v>91</v>
      </c>
      <c r="L95" s="33" t="s">
        <v>91</v>
      </c>
      <c r="M95" s="33">
        <v>884</v>
      </c>
      <c r="N95" s="33" t="s">
        <v>91</v>
      </c>
      <c r="O95" s="33">
        <v>1726</v>
      </c>
      <c r="P95" s="33">
        <v>6125</v>
      </c>
      <c r="Q95" s="33" t="s">
        <v>91</v>
      </c>
      <c r="R95" s="33" t="s">
        <v>91</v>
      </c>
      <c r="S95" s="33">
        <v>1558</v>
      </c>
      <c r="T95" s="33" t="s">
        <v>91</v>
      </c>
      <c r="U95" s="44">
        <v>4567</v>
      </c>
      <c r="V95" s="1">
        <v>59</v>
      </c>
    </row>
    <row r="96" spans="1:22" ht="12" customHeight="1">
      <c r="A96" s="43" t="s">
        <v>112</v>
      </c>
      <c r="B96" s="26"/>
      <c r="C96" s="40" t="s">
        <v>113</v>
      </c>
      <c r="D96" s="31">
        <v>11230</v>
      </c>
      <c r="E96" s="28">
        <v>1548</v>
      </c>
      <c r="F96" s="28">
        <f t="shared" si="33"/>
        <v>33</v>
      </c>
      <c r="G96" s="28">
        <f t="shared" si="33"/>
        <v>5600</v>
      </c>
      <c r="H96" s="28">
        <f t="shared" si="33"/>
        <v>0</v>
      </c>
      <c r="I96" s="28">
        <f>SUM(O96,U96)</f>
        <v>4049</v>
      </c>
      <c r="J96" s="4">
        <f>SUM(K96:O96)</f>
        <v>429</v>
      </c>
      <c r="K96" s="33">
        <v>102</v>
      </c>
      <c r="L96" s="33">
        <v>33</v>
      </c>
      <c r="M96" s="33" t="s">
        <v>91</v>
      </c>
      <c r="N96" s="33" t="s">
        <v>91</v>
      </c>
      <c r="O96" s="33">
        <v>294</v>
      </c>
      <c r="P96" s="33">
        <v>10801</v>
      </c>
      <c r="Q96" s="33">
        <v>1445</v>
      </c>
      <c r="R96" s="33" t="s">
        <v>91</v>
      </c>
      <c r="S96" s="33">
        <v>5600</v>
      </c>
      <c r="T96" s="33" t="s">
        <v>91</v>
      </c>
      <c r="U96" s="44">
        <v>3755</v>
      </c>
      <c r="V96" s="1">
        <v>60</v>
      </c>
    </row>
    <row r="97" spans="1:22" ht="12" customHeight="1">
      <c r="A97" s="43" t="s">
        <v>114</v>
      </c>
      <c r="B97" s="26"/>
      <c r="C97" s="40" t="s">
        <v>115</v>
      </c>
      <c r="D97" s="31">
        <f>SUM(E97:I97)</f>
        <v>1841</v>
      </c>
      <c r="E97" s="28">
        <f>SUM(K97,Q97)</f>
        <v>0</v>
      </c>
      <c r="F97" s="28">
        <f t="shared" si="33"/>
        <v>399</v>
      </c>
      <c r="G97" s="28">
        <f t="shared" si="33"/>
        <v>1307</v>
      </c>
      <c r="H97" s="28">
        <f t="shared" si="33"/>
        <v>0</v>
      </c>
      <c r="I97" s="28">
        <f>SUM(O97,U97)</f>
        <v>135</v>
      </c>
      <c r="J97" s="4">
        <f>SUM(K97:O97)</f>
        <v>99</v>
      </c>
      <c r="K97" s="33" t="s">
        <v>91</v>
      </c>
      <c r="L97" s="33" t="s">
        <v>91</v>
      </c>
      <c r="M97" s="33">
        <v>99</v>
      </c>
      <c r="N97" s="33" t="s">
        <v>91</v>
      </c>
      <c r="O97" s="33" t="s">
        <v>91</v>
      </c>
      <c r="P97" s="33">
        <v>1742</v>
      </c>
      <c r="Q97" s="33" t="s">
        <v>91</v>
      </c>
      <c r="R97" s="33">
        <v>399</v>
      </c>
      <c r="S97" s="33">
        <v>1208</v>
      </c>
      <c r="T97" s="33" t="s">
        <v>91</v>
      </c>
      <c r="U97" s="44">
        <v>135</v>
      </c>
      <c r="V97" s="4">
        <v>61</v>
      </c>
    </row>
    <row r="98" spans="1:22" ht="6" customHeight="1">
      <c r="A98" s="46"/>
      <c r="B98" s="47"/>
      <c r="C98" s="48"/>
      <c r="D98" s="49"/>
      <c r="E98" s="50"/>
      <c r="F98" s="50"/>
      <c r="G98" s="50"/>
      <c r="H98" s="50"/>
      <c r="I98" s="50"/>
      <c r="J98" s="51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49"/>
    </row>
    <row r="99" spans="2:21" ht="13.5" customHeight="1">
      <c r="B99" s="26" t="s">
        <v>116</v>
      </c>
      <c r="D99" s="53"/>
      <c r="E99" s="53"/>
      <c r="F99" s="28"/>
      <c r="G99" s="4"/>
      <c r="H99" s="4"/>
      <c r="I99" s="4"/>
      <c r="U99" s="4"/>
    </row>
    <row r="100" spans="2:9" ht="13.5" customHeight="1">
      <c r="B100" s="54" t="s">
        <v>117</v>
      </c>
      <c r="C100" s="54"/>
      <c r="D100" s="54"/>
      <c r="E100" s="54"/>
      <c r="F100" s="54"/>
      <c r="G100" s="4"/>
      <c r="H100" s="4"/>
      <c r="I100" s="4"/>
    </row>
    <row r="101" spans="3:9" ht="12" customHeight="1">
      <c r="C101" s="4"/>
      <c r="G101" s="4"/>
      <c r="H101" s="4"/>
      <c r="I101" s="4"/>
    </row>
    <row r="102" spans="3:9" ht="12" customHeight="1">
      <c r="C102" s="4"/>
      <c r="G102" s="4"/>
      <c r="H102" s="4"/>
      <c r="I102" s="4"/>
    </row>
    <row r="103" spans="3:9" ht="12" customHeight="1">
      <c r="C103" s="4"/>
      <c r="G103" s="4"/>
      <c r="H103" s="4"/>
      <c r="I103" s="4"/>
    </row>
    <row r="104" spans="3:9" ht="12" customHeight="1">
      <c r="C104" s="4"/>
      <c r="G104" s="4"/>
      <c r="H104" s="4"/>
      <c r="I104" s="4"/>
    </row>
    <row r="105" spans="3:9" ht="12" customHeight="1">
      <c r="C105" s="4"/>
      <c r="G105" s="4"/>
      <c r="H105" s="4"/>
      <c r="I105" s="4"/>
    </row>
    <row r="106" spans="3:9" ht="12" customHeight="1">
      <c r="C106" s="4"/>
      <c r="G106" s="4"/>
      <c r="H106" s="4"/>
      <c r="I106" s="4"/>
    </row>
    <row r="107" spans="3:9" ht="12" customHeight="1">
      <c r="C107" s="4"/>
      <c r="G107" s="4"/>
      <c r="H107" s="4"/>
      <c r="I107" s="4"/>
    </row>
    <row r="108" spans="3:9" ht="12" customHeight="1">
      <c r="C108" s="4"/>
      <c r="G108" s="4"/>
      <c r="H108" s="4"/>
      <c r="I108" s="4"/>
    </row>
    <row r="109" spans="3:9" ht="12" customHeight="1">
      <c r="C109" s="4"/>
      <c r="G109" s="4"/>
      <c r="H109" s="4"/>
      <c r="I109" s="4"/>
    </row>
    <row r="110" spans="3:9" ht="12" customHeight="1">
      <c r="C110" s="4"/>
      <c r="G110" s="4"/>
      <c r="H110" s="4"/>
      <c r="I110" s="4"/>
    </row>
    <row r="111" spans="3:9" ht="12" customHeight="1">
      <c r="C111" s="4"/>
      <c r="G111" s="4"/>
      <c r="H111" s="4"/>
      <c r="I111" s="4"/>
    </row>
    <row r="112" spans="3:9" ht="12" customHeight="1">
      <c r="C112" s="4"/>
      <c r="G112" s="4"/>
      <c r="H112" s="4"/>
      <c r="I112" s="4"/>
    </row>
    <row r="113" spans="3:9" ht="12" customHeight="1">
      <c r="C113" s="4"/>
      <c r="G113" s="4"/>
      <c r="H113" s="4"/>
      <c r="I113" s="4"/>
    </row>
    <row r="114" spans="3:9" ht="12" customHeight="1">
      <c r="C114" s="4"/>
      <c r="G114" s="4"/>
      <c r="H114" s="4"/>
      <c r="I114" s="4"/>
    </row>
    <row r="115" spans="3:9" ht="12" customHeight="1">
      <c r="C115" s="4"/>
      <c r="G115" s="4"/>
      <c r="H115" s="4"/>
      <c r="I115" s="4"/>
    </row>
    <row r="116" spans="3:9" ht="12" customHeight="1">
      <c r="C116" s="4"/>
      <c r="G116" s="4"/>
      <c r="H116" s="4"/>
      <c r="I116" s="4"/>
    </row>
    <row r="117" spans="3:9" ht="12" customHeight="1">
      <c r="C117" s="4"/>
      <c r="G117" s="4"/>
      <c r="H117" s="4"/>
      <c r="I117" s="4"/>
    </row>
    <row r="118" spans="3:9" ht="12" customHeight="1">
      <c r="C118" s="4"/>
      <c r="G118" s="4"/>
      <c r="H118" s="4"/>
      <c r="I118" s="4"/>
    </row>
    <row r="119" spans="3:9" ht="12" customHeight="1">
      <c r="C119" s="4"/>
      <c r="G119" s="4"/>
      <c r="H119" s="4"/>
      <c r="I119" s="4"/>
    </row>
    <row r="120" spans="3:9" ht="12" customHeight="1">
      <c r="C120" s="4"/>
      <c r="G120" s="4"/>
      <c r="H120" s="4"/>
      <c r="I120" s="4"/>
    </row>
    <row r="121" spans="3:9" ht="12" customHeight="1">
      <c r="C121" s="4"/>
      <c r="G121" s="4"/>
      <c r="H121" s="4"/>
      <c r="I121" s="4"/>
    </row>
    <row r="122" spans="3:9" ht="12" customHeight="1">
      <c r="C122" s="4"/>
      <c r="G122" s="4"/>
      <c r="H122" s="4"/>
      <c r="I122" s="4"/>
    </row>
    <row r="123" spans="3:9" ht="12" customHeight="1">
      <c r="C123" s="4"/>
      <c r="G123" s="4"/>
      <c r="H123" s="4"/>
      <c r="I123" s="4"/>
    </row>
    <row r="124" spans="3:9" ht="12" customHeight="1">
      <c r="C124" s="4"/>
      <c r="G124" s="4"/>
      <c r="H124" s="4"/>
      <c r="I124" s="4"/>
    </row>
    <row r="125" spans="3:9" ht="12" customHeight="1">
      <c r="C125" s="4"/>
      <c r="G125" s="4"/>
      <c r="H125" s="4"/>
      <c r="I125" s="4"/>
    </row>
    <row r="126" spans="3:9" ht="12" customHeight="1">
      <c r="C126" s="4"/>
      <c r="G126" s="4"/>
      <c r="H126" s="4"/>
      <c r="I126" s="4"/>
    </row>
    <row r="127" spans="3:9" ht="12" customHeight="1">
      <c r="C127" s="4"/>
      <c r="G127" s="4"/>
      <c r="H127" s="4"/>
      <c r="I127" s="4"/>
    </row>
    <row r="128" spans="3:9" ht="12" customHeight="1">
      <c r="C128" s="4"/>
      <c r="G128" s="4"/>
      <c r="H128" s="4"/>
      <c r="I128" s="4"/>
    </row>
    <row r="129" spans="3:9" ht="12" customHeight="1">
      <c r="C129" s="4"/>
      <c r="G129" s="4"/>
      <c r="H129" s="4"/>
      <c r="I129" s="4"/>
    </row>
    <row r="130" spans="3:9" ht="12" customHeight="1">
      <c r="C130" s="4"/>
      <c r="G130" s="4"/>
      <c r="H130" s="4"/>
      <c r="I130" s="4"/>
    </row>
    <row r="131" spans="3:9" ht="12" customHeight="1">
      <c r="C131" s="4"/>
      <c r="G131" s="4"/>
      <c r="H131" s="4"/>
      <c r="I131" s="4"/>
    </row>
    <row r="132" spans="3:9" ht="12" customHeight="1">
      <c r="C132" s="4"/>
      <c r="G132" s="4"/>
      <c r="H132" s="4"/>
      <c r="I132" s="4"/>
    </row>
    <row r="133" spans="3:9" ht="12" customHeight="1">
      <c r="C133" s="4"/>
      <c r="G133" s="4"/>
      <c r="H133" s="4"/>
      <c r="I133" s="4"/>
    </row>
    <row r="134" spans="3:9" ht="12" customHeight="1">
      <c r="C134" s="4"/>
      <c r="G134" s="4"/>
      <c r="H134" s="4"/>
      <c r="I134" s="4"/>
    </row>
    <row r="135" spans="3:9" ht="12" customHeight="1">
      <c r="C135" s="4"/>
      <c r="G135" s="4"/>
      <c r="H135" s="4"/>
      <c r="I135" s="4"/>
    </row>
    <row r="136" spans="3:9" ht="12" customHeight="1">
      <c r="C136" s="4"/>
      <c r="G136" s="4"/>
      <c r="H136" s="4"/>
      <c r="I136" s="4"/>
    </row>
    <row r="137" spans="3:9" ht="12" customHeight="1">
      <c r="C137" s="4"/>
      <c r="G137" s="4"/>
      <c r="H137" s="4"/>
      <c r="I137" s="4"/>
    </row>
    <row r="138" spans="3:9" ht="12" customHeight="1">
      <c r="C138" s="4"/>
      <c r="G138" s="4"/>
      <c r="H138" s="4"/>
      <c r="I138" s="4"/>
    </row>
    <row r="139" spans="3:9" ht="12" customHeight="1">
      <c r="C139" s="4"/>
      <c r="G139" s="4"/>
      <c r="H139" s="4"/>
      <c r="I139" s="4"/>
    </row>
    <row r="140" spans="3:9" ht="12" customHeight="1">
      <c r="C140" s="4"/>
      <c r="G140" s="4"/>
      <c r="H140" s="4"/>
      <c r="I140" s="4"/>
    </row>
    <row r="141" spans="3:9" ht="12" customHeight="1">
      <c r="C141" s="4"/>
      <c r="G141" s="4"/>
      <c r="H141" s="4"/>
      <c r="I141" s="4"/>
    </row>
    <row r="142" spans="3:9" ht="12" customHeight="1">
      <c r="C142" s="4"/>
      <c r="G142" s="4"/>
      <c r="H142" s="4"/>
      <c r="I142" s="4"/>
    </row>
    <row r="143" spans="3:9" ht="12" customHeight="1">
      <c r="C143" s="4"/>
      <c r="G143" s="4"/>
      <c r="H143" s="4"/>
      <c r="I143" s="4"/>
    </row>
    <row r="144" spans="3:9" ht="12" customHeight="1">
      <c r="C144" s="4"/>
      <c r="G144" s="4"/>
      <c r="H144" s="4"/>
      <c r="I144" s="4"/>
    </row>
    <row r="145" spans="3:9" ht="12" customHeight="1">
      <c r="C145" s="4"/>
      <c r="G145" s="4"/>
      <c r="H145" s="4"/>
      <c r="I145" s="4"/>
    </row>
    <row r="146" spans="3:9" ht="12" customHeight="1">
      <c r="C146" s="4"/>
      <c r="G146" s="4"/>
      <c r="H146" s="4"/>
      <c r="I146" s="4"/>
    </row>
    <row r="147" spans="3:9" ht="12" customHeight="1">
      <c r="C147" s="4"/>
      <c r="G147" s="4"/>
      <c r="H147" s="4"/>
      <c r="I147" s="4"/>
    </row>
    <row r="148" spans="3:9" ht="12" customHeight="1">
      <c r="C148" s="4"/>
      <c r="G148" s="4"/>
      <c r="H148" s="4"/>
      <c r="I148" s="4"/>
    </row>
    <row r="149" ht="12" customHeight="1">
      <c r="C149" s="4"/>
    </row>
    <row r="150" ht="12" customHeight="1">
      <c r="C150" s="4"/>
    </row>
    <row r="151" ht="12" customHeight="1">
      <c r="C151" s="4"/>
    </row>
    <row r="152" ht="12" customHeight="1">
      <c r="C152" s="4"/>
    </row>
    <row r="153" ht="12" customHeight="1">
      <c r="C153" s="4"/>
    </row>
    <row r="154" ht="12" customHeight="1">
      <c r="C154" s="4"/>
    </row>
    <row r="155" ht="12" customHeight="1">
      <c r="C155" s="4"/>
    </row>
    <row r="156" ht="12" customHeight="1">
      <c r="C156" s="4"/>
    </row>
    <row r="157" ht="12" customHeight="1">
      <c r="C157" s="4"/>
    </row>
    <row r="158" ht="12" customHeight="1">
      <c r="C158" s="4"/>
    </row>
    <row r="159" ht="12" customHeight="1">
      <c r="C159" s="4"/>
    </row>
    <row r="160" ht="12" customHeight="1">
      <c r="C160" s="4"/>
    </row>
    <row r="161" ht="12" customHeight="1">
      <c r="C161" s="4"/>
    </row>
  </sheetData>
  <sheetProtection/>
  <mergeCells count="51">
    <mergeCell ref="A1:V1"/>
    <mergeCell ref="H2:I2"/>
    <mergeCell ref="T2:V2"/>
    <mergeCell ref="A3:C5"/>
    <mergeCell ref="D3:I3"/>
    <mergeCell ref="J3:O3"/>
    <mergeCell ref="P3:U3"/>
    <mergeCell ref="V3:V5"/>
    <mergeCell ref="D4:D5"/>
    <mergeCell ref="E4:E5"/>
    <mergeCell ref="P4:P5"/>
    <mergeCell ref="Q4:Q5"/>
    <mergeCell ref="F4:F5"/>
    <mergeCell ref="G4:G5"/>
    <mergeCell ref="H4:H5"/>
    <mergeCell ref="I4:I5"/>
    <mergeCell ref="J4:J5"/>
    <mergeCell ref="K4:K5"/>
    <mergeCell ref="R4:R5"/>
    <mergeCell ref="S4:S5"/>
    <mergeCell ref="T4:T5"/>
    <mergeCell ref="U4:U5"/>
    <mergeCell ref="A7:C7"/>
    <mergeCell ref="A9:C9"/>
    <mergeCell ref="L4:L5"/>
    <mergeCell ref="M4:M5"/>
    <mergeCell ref="N4:N5"/>
    <mergeCell ref="O4:O5"/>
    <mergeCell ref="A11:C11"/>
    <mergeCell ref="B13:C13"/>
    <mergeCell ref="B14:C14"/>
    <mergeCell ref="B15:C15"/>
    <mergeCell ref="B16:C16"/>
    <mergeCell ref="B17:C17"/>
    <mergeCell ref="B59:C59"/>
    <mergeCell ref="B18:C18"/>
    <mergeCell ref="B19:C19"/>
    <mergeCell ref="B20:C20"/>
    <mergeCell ref="B21:C21"/>
    <mergeCell ref="B22:C22"/>
    <mergeCell ref="B24:C24"/>
    <mergeCell ref="B69:C69"/>
    <mergeCell ref="B74:C74"/>
    <mergeCell ref="B78:C78"/>
    <mergeCell ref="B85:C85"/>
    <mergeCell ref="B91:C91"/>
    <mergeCell ref="B29:C29"/>
    <mergeCell ref="B36:C36"/>
    <mergeCell ref="B40:C40"/>
    <mergeCell ref="B46:C46"/>
    <mergeCell ref="B49:C49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2009-05-19T02:57:49Z</dcterms:created>
  <dcterms:modified xsi:type="dcterms:W3CDTF">2009-05-19T05:41:51Z</dcterms:modified>
  <cp:category/>
  <cp:version/>
  <cp:contentType/>
  <cp:contentStatus/>
</cp:coreProperties>
</file>