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'99Ａ'!$A$1:$L$34</definedName>
    <definedName name="_xlnm.Print_Area" localSheetId="1">'99Ｂ'!$A$1:$K$32</definedName>
    <definedName name="Print_Area_MI" localSheetId="0">'99Ａ'!$A$1:$L$34</definedName>
    <definedName name="Print_Area_MI" localSheetId="1">'99Ｂ'!$A$1:$K$32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<sst xmlns="http://schemas.openxmlformats.org/spreadsheetml/2006/main" count="239" uniqueCount="46">
  <si>
    <t>99.   建  設  工  事  事  業  費</t>
  </si>
  <si>
    <t>Ａ   工   事   種   類   別</t>
  </si>
  <si>
    <t>(単位 1,000円)</t>
  </si>
  <si>
    <t>年  度  お  よ  び</t>
  </si>
  <si>
    <t>総  額</t>
  </si>
  <si>
    <t>国   庫   補   助   事   業   費</t>
  </si>
  <si>
    <t>地 方 単 独 事 業 費(県費補助を含む)</t>
  </si>
  <si>
    <t>事              業</t>
  </si>
  <si>
    <t>総   額</t>
  </si>
  <si>
    <t>新設改良</t>
  </si>
  <si>
    <t>維持</t>
  </si>
  <si>
    <t>災害復旧</t>
  </si>
  <si>
    <t>災害</t>
  </si>
  <si>
    <t>補修</t>
  </si>
  <si>
    <t>関連</t>
  </si>
  <si>
    <t>復旧</t>
  </si>
  <si>
    <t>昭和41年度</t>
  </si>
  <si>
    <t>河川</t>
  </si>
  <si>
    <t>海岸</t>
  </si>
  <si>
    <t>-</t>
  </si>
  <si>
    <t>砂防・地すべり対策</t>
  </si>
  <si>
    <t>国道</t>
  </si>
  <si>
    <t>地方道</t>
  </si>
  <si>
    <t>土地区画整理</t>
  </si>
  <si>
    <t>都市計画街路</t>
  </si>
  <si>
    <t>都市改造土地区画整理</t>
  </si>
  <si>
    <t>都市公園</t>
  </si>
  <si>
    <t>下水道</t>
  </si>
  <si>
    <t>駐車場</t>
  </si>
  <si>
    <t>その他の都市施設</t>
  </si>
  <si>
    <t>一種公営住宅</t>
  </si>
  <si>
    <t>二種公営住宅</t>
  </si>
  <si>
    <t>一般賃貸住宅</t>
  </si>
  <si>
    <t>宅地造成</t>
  </si>
  <si>
    <t>建設機械整備</t>
  </si>
  <si>
    <t>宅地造成土地区画整理</t>
  </si>
  <si>
    <t>　資料：県監理課</t>
  </si>
  <si>
    <t>　注  ｢建設省所管建設事業統計｣から収録したもので、建設省直轄事業費を含まない</t>
  </si>
  <si>
    <t>Ｂ  事  業  費  出  所  別</t>
  </si>
  <si>
    <t>(単位 1000円)</t>
  </si>
  <si>
    <t>国支出</t>
  </si>
  <si>
    <t>県支出</t>
  </si>
  <si>
    <t>市町村</t>
  </si>
  <si>
    <t>その他</t>
  </si>
  <si>
    <t>支  出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</si>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</sst>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_-&quot;$&quot;* #,##0.00_-;\-&quot;$&quot;* #,##0.00_-;_-&quot;$&quot;* &quot;-&quot;??_-;_-@_-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76" fontId="19" fillId="0" borderId="0" xfId="60" applyNumberFormat="1" applyFont="1" applyFill="1" applyAlignment="1">
      <alignment/>
      <protection/>
    </xf>
    <xf numFmtId="177" fontId="22" fillId="0" borderId="0" xfId="6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176" fontId="24" fillId="0" borderId="0" xfId="60" applyNumberFormat="1" applyFont="1" applyFill="1" applyAlignment="1">
      <alignment/>
      <protection/>
    </xf>
    <xf numFmtId="176" fontId="25" fillId="0" borderId="10" xfId="60" applyNumberFormat="1" applyFont="1" applyFill="1" applyBorder="1" applyAlignment="1" applyProtection="1">
      <alignment/>
      <protection locked="0"/>
    </xf>
    <xf numFmtId="177" fontId="25" fillId="0" borderId="10" xfId="60" applyNumberFormat="1" applyFont="1" applyFill="1" applyBorder="1" applyAlignment="1" applyProtection="1">
      <alignment/>
      <protection locked="0"/>
    </xf>
    <xf numFmtId="177" fontId="25" fillId="0" borderId="10" xfId="60" applyNumberFormat="1" applyFont="1" applyFill="1" applyBorder="1" applyAlignment="1" applyProtection="1">
      <alignment horizontal="centerContinuous"/>
      <protection locked="0"/>
    </xf>
    <xf numFmtId="176" fontId="25" fillId="0" borderId="0" xfId="60" applyNumberFormat="1" applyFont="1" applyFill="1" applyAlignment="1">
      <alignment/>
      <protection/>
    </xf>
    <xf numFmtId="178" fontId="25" fillId="0" borderId="11" xfId="6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177" fontId="25" fillId="0" borderId="13" xfId="60" applyNumberFormat="1" applyFont="1" applyFill="1" applyBorder="1" applyAlignment="1" applyProtection="1">
      <alignment horizontal="center" vertical="center"/>
      <protection locked="0"/>
    </xf>
    <xf numFmtId="177" fontId="25" fillId="0" borderId="14" xfId="6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6" fontId="25" fillId="0" borderId="0" xfId="60" applyNumberFormat="1" applyFont="1" applyFill="1" applyAlignment="1">
      <alignment vertical="center"/>
      <protection/>
    </xf>
    <xf numFmtId="178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25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5" fillId="0" borderId="0" xfId="60" applyNumberFormat="1" applyFont="1" applyFill="1" applyBorder="1" applyAlignment="1" applyProtection="1">
      <alignment horizontal="center" vertical="center"/>
      <protection locked="0"/>
    </xf>
    <xf numFmtId="177" fontId="25" fillId="0" borderId="0" xfId="6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7" fontId="25" fillId="0" borderId="20" xfId="60" applyNumberFormat="1" applyFont="1" applyFill="1" applyBorder="1" applyAlignment="1" applyProtection="1">
      <alignment horizontal="center" vertical="center"/>
      <protection locked="0"/>
    </xf>
    <xf numFmtId="177" fontId="25" fillId="0" borderId="20" xfId="60" applyNumberFormat="1" applyFont="1" applyFill="1" applyBorder="1" applyAlignment="1" applyProtection="1">
      <alignment horizontal="center" vertical="center"/>
      <protection locked="0"/>
    </xf>
    <xf numFmtId="177" fontId="25" fillId="0" borderId="21" xfId="60" applyNumberFormat="1" applyFont="1" applyFill="1" applyBorder="1" applyAlignment="1" applyProtection="1">
      <alignment horizontal="center" vertical="center"/>
      <protection locked="0"/>
    </xf>
    <xf numFmtId="177" fontId="25" fillId="0" borderId="22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5" fillId="0" borderId="0" xfId="60" applyNumberFormat="1" applyFont="1" applyFill="1" applyBorder="1" applyAlignment="1" applyProtection="1">
      <alignment horizontal="center" vertical="center"/>
      <protection locked="0"/>
    </xf>
    <xf numFmtId="177" fontId="25" fillId="0" borderId="24" xfId="60" applyNumberFormat="1" applyFont="1" applyFill="1" applyBorder="1" applyAlignment="1" applyProtection="1">
      <alignment horizontal="center" vertical="center"/>
      <protection locked="0"/>
    </xf>
    <xf numFmtId="0" fontId="25" fillId="0" borderId="0" xfId="60" applyNumberFormat="1" applyFont="1" applyFill="1" applyAlignment="1" applyProtection="1">
      <alignment horizontal="distributed"/>
      <protection locked="0"/>
    </xf>
    <xf numFmtId="3" fontId="25" fillId="0" borderId="25" xfId="6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176" fontId="25" fillId="0" borderId="0" xfId="60" applyNumberFormat="1" applyFont="1" applyFill="1" applyAlignment="1" applyProtection="1">
      <alignment/>
      <protection/>
    </xf>
    <xf numFmtId="0" fontId="26" fillId="0" borderId="0" xfId="60" applyNumberFormat="1" applyFont="1" applyFill="1" applyAlignment="1" applyProtection="1">
      <alignment horizontal="center"/>
      <protection locked="0"/>
    </xf>
    <xf numFmtId="3" fontId="26" fillId="0" borderId="25" xfId="60" applyNumberFormat="1" applyFont="1" applyFill="1" applyBorder="1" applyAlignment="1" applyProtection="1">
      <alignment/>
      <protection/>
    </xf>
    <xf numFmtId="3" fontId="26" fillId="0" borderId="0" xfId="60" applyNumberFormat="1" applyFont="1" applyFill="1" applyBorder="1" applyAlignment="1" applyProtection="1">
      <alignment/>
      <protection/>
    </xf>
    <xf numFmtId="176" fontId="26" fillId="0" borderId="0" xfId="60" applyNumberFormat="1" applyFont="1" applyFill="1" applyAlignment="1" applyProtection="1">
      <alignment/>
      <protection/>
    </xf>
    <xf numFmtId="176" fontId="26" fillId="0" borderId="0" xfId="60" applyNumberFormat="1" applyFont="1" applyFill="1" applyAlignment="1">
      <alignment/>
      <protection/>
    </xf>
    <xf numFmtId="3" fontId="25" fillId="0" borderId="0" xfId="60" applyNumberFormat="1" applyFont="1" applyFill="1" applyBorder="1" applyAlignment="1" applyProtection="1">
      <alignment horizontal="right"/>
      <protection/>
    </xf>
    <xf numFmtId="49" fontId="25" fillId="0" borderId="0" xfId="60" applyNumberFormat="1" applyFont="1" applyFill="1" applyAlignment="1" applyProtection="1">
      <alignment horizontal="distributed"/>
      <protection locked="0"/>
    </xf>
    <xf numFmtId="49" fontId="25" fillId="0" borderId="0" xfId="60" applyNumberFormat="1" applyFont="1" applyFill="1" applyBorder="1" applyAlignment="1" applyProtection="1">
      <alignment horizontal="distributed"/>
      <protection locked="0"/>
    </xf>
    <xf numFmtId="49" fontId="25" fillId="0" borderId="0" xfId="60" applyNumberFormat="1" applyFont="1" applyFill="1" applyAlignment="1" applyProtection="1">
      <alignment horizontal="distributed"/>
      <protection locked="0"/>
    </xf>
    <xf numFmtId="3" fontId="25" fillId="0" borderId="25" xfId="60" applyNumberFormat="1" applyFont="1" applyFill="1" applyBorder="1" applyAlignment="1" applyProtection="1">
      <alignment horizontal="right"/>
      <protection/>
    </xf>
    <xf numFmtId="0" fontId="25" fillId="0" borderId="0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/>
      <protection/>
    </xf>
    <xf numFmtId="176" fontId="25" fillId="0" borderId="0" xfId="60" applyNumberFormat="1" applyFont="1" applyFill="1" applyBorder="1" applyAlignment="1">
      <alignment/>
      <protection/>
    </xf>
    <xf numFmtId="0" fontId="25" fillId="0" borderId="0" xfId="60" applyNumberFormat="1" applyFont="1" applyFill="1" applyBorder="1" applyAlignment="1" applyProtection="1">
      <alignment horizontal="distributed"/>
      <protection locked="0"/>
    </xf>
    <xf numFmtId="0" fontId="25" fillId="0" borderId="18" xfId="60" applyNumberFormat="1" applyFont="1" applyFill="1" applyBorder="1" applyAlignment="1" applyProtection="1">
      <alignment horizontal="distributed"/>
      <protection locked="0"/>
    </xf>
    <xf numFmtId="0" fontId="25" fillId="0" borderId="19" xfId="60" applyNumberFormat="1" applyFont="1" applyFill="1" applyBorder="1" applyAlignment="1" applyProtection="1">
      <alignment horizontal="distributed"/>
      <protection locked="0"/>
    </xf>
    <xf numFmtId="177" fontId="25" fillId="0" borderId="18" xfId="60" applyNumberFormat="1" applyFont="1" applyFill="1" applyBorder="1" applyAlignment="1" applyProtection="1">
      <alignment/>
      <protection/>
    </xf>
    <xf numFmtId="177" fontId="25" fillId="0" borderId="18" xfId="60" applyNumberFormat="1" applyFont="1" applyFill="1" applyBorder="1" applyAlignment="1" applyProtection="1">
      <alignment/>
      <protection locked="0"/>
    </xf>
    <xf numFmtId="176" fontId="25" fillId="0" borderId="0" xfId="60" applyNumberFormat="1" applyFont="1" applyFill="1" applyAlignment="1" applyProtection="1">
      <alignment/>
      <protection locked="0"/>
    </xf>
    <xf numFmtId="177" fontId="25" fillId="0" borderId="0" xfId="60" applyNumberFormat="1" applyFont="1" applyFill="1" applyAlignment="1" applyProtection="1">
      <alignment/>
      <protection locked="0"/>
    </xf>
    <xf numFmtId="177" fontId="25" fillId="0" borderId="0" xfId="60" applyNumberFormat="1" applyFont="1" applyFill="1" applyBorder="1" applyAlignment="1" applyProtection="1">
      <alignment/>
      <protection locked="0"/>
    </xf>
    <xf numFmtId="177" fontId="25" fillId="0" borderId="0" xfId="60" applyNumberFormat="1" applyFont="1" applyFill="1" applyAlignment="1">
      <alignment/>
      <protection/>
    </xf>
    <xf numFmtId="49" fontId="22" fillId="0" borderId="0" xfId="61" applyNumberFormat="1" applyFont="1" applyFill="1" applyBorder="1" applyAlignment="1" applyProtection="1">
      <alignment horizontal="center" vertical="top"/>
      <protection locked="0"/>
    </xf>
    <xf numFmtId="176" fontId="19" fillId="0" borderId="0" xfId="61" applyNumberFormat="1" applyFont="1" applyFill="1" applyAlignment="1" applyProtection="1">
      <alignment/>
      <protection/>
    </xf>
    <xf numFmtId="176" fontId="19" fillId="0" borderId="0" xfId="61" applyNumberFormat="1" applyFont="1" applyFill="1" applyAlignment="1">
      <alignment/>
      <protection/>
    </xf>
    <xf numFmtId="176" fontId="25" fillId="0" borderId="10" xfId="61" applyNumberFormat="1" applyFont="1" applyFill="1" applyBorder="1" applyAlignment="1" applyProtection="1">
      <alignment/>
      <protection locked="0"/>
    </xf>
    <xf numFmtId="177" fontId="25" fillId="0" borderId="10" xfId="61" applyNumberFormat="1" applyFont="1" applyFill="1" applyBorder="1" applyAlignment="1" applyProtection="1">
      <alignment/>
      <protection locked="0"/>
    </xf>
    <xf numFmtId="49" fontId="29" fillId="0" borderId="10" xfId="61" applyNumberFormat="1" applyFont="1" applyFill="1" applyBorder="1" applyAlignment="1" applyProtection="1">
      <alignment horizontal="centerContinuous" vertical="top"/>
      <protection locked="0"/>
    </xf>
    <xf numFmtId="177" fontId="25" fillId="0" borderId="10" xfId="61" applyNumberFormat="1" applyFont="1" applyFill="1" applyBorder="1" applyAlignment="1" applyProtection="1">
      <alignment horizontal="centerContinuous"/>
      <protection locked="0"/>
    </xf>
    <xf numFmtId="176" fontId="25" fillId="0" borderId="0" xfId="61" applyNumberFormat="1" applyFont="1" applyFill="1" applyAlignment="1" applyProtection="1">
      <alignment/>
      <protection/>
    </xf>
    <xf numFmtId="176" fontId="25" fillId="0" borderId="0" xfId="61" applyNumberFormat="1" applyFont="1" applyFill="1" applyAlignment="1">
      <alignment/>
      <protection/>
    </xf>
    <xf numFmtId="176" fontId="30" fillId="0" borderId="0" xfId="61" applyNumberFormat="1" applyFont="1" applyFill="1" applyAlignment="1" applyProtection="1">
      <alignment vertical="center"/>
      <protection/>
    </xf>
    <xf numFmtId="176" fontId="30" fillId="0" borderId="0" xfId="61" applyNumberFormat="1" applyFont="1" applyFill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76" fontId="30" fillId="0" borderId="0" xfId="60" applyNumberFormat="1" applyFont="1" applyFill="1" applyBorder="1" applyAlignment="1" applyProtection="1">
      <alignment horizontal="center" vertical="center"/>
      <protection locked="0"/>
    </xf>
    <xf numFmtId="177" fontId="30" fillId="0" borderId="21" xfId="60" applyNumberFormat="1" applyFont="1" applyFill="1" applyBorder="1" applyAlignment="1" applyProtection="1">
      <alignment horizontal="center" vertical="center"/>
      <protection locked="0"/>
    </xf>
    <xf numFmtId="177" fontId="30" fillId="0" borderId="0" xfId="60" applyNumberFormat="1" applyFont="1" applyFill="1" applyBorder="1" applyAlignment="1" applyProtection="1">
      <alignment horizontal="center" vertical="center"/>
      <protection locked="0"/>
    </xf>
    <xf numFmtId="41" fontId="30" fillId="0" borderId="15" xfId="60" applyNumberFormat="1" applyFont="1" applyFill="1" applyBorder="1" applyAlignment="1" applyProtection="1">
      <alignment/>
      <protection/>
    </xf>
    <xf numFmtId="176" fontId="30" fillId="0" borderId="0" xfId="61" applyNumberFormat="1" applyFont="1" applyFill="1" applyAlignment="1" applyProtection="1">
      <alignment/>
      <protection/>
    </xf>
    <xf numFmtId="176" fontId="30" fillId="0" borderId="0" xfId="61" applyNumberFormat="1" applyFont="1" applyFill="1" applyAlignment="1">
      <alignment/>
      <protection/>
    </xf>
    <xf numFmtId="41" fontId="31" fillId="0" borderId="15" xfId="60" applyNumberFormat="1" applyFont="1" applyFill="1" applyBorder="1" applyAlignment="1" applyProtection="1">
      <alignment/>
      <protection/>
    </xf>
    <xf numFmtId="176" fontId="31" fillId="0" borderId="0" xfId="61" applyNumberFormat="1" applyFont="1" applyFill="1" applyAlignment="1" applyProtection="1">
      <alignment/>
      <protection/>
    </xf>
    <xf numFmtId="176" fontId="31" fillId="0" borderId="0" xfId="61" applyNumberFormat="1" applyFont="1" applyFill="1" applyAlignment="1">
      <alignment/>
      <protection/>
    </xf>
    <xf numFmtId="176" fontId="26" fillId="0" borderId="0" xfId="61" applyNumberFormat="1" applyFont="1" applyFill="1" applyAlignment="1">
      <alignment/>
      <protection/>
    </xf>
    <xf numFmtId="41" fontId="30" fillId="0" borderId="15" xfId="60" applyNumberFormat="1" applyFont="1" applyFill="1" applyBorder="1" applyAlignment="1" applyProtection="1">
      <alignment/>
      <protection locked="0"/>
    </xf>
    <xf numFmtId="176" fontId="30" fillId="0" borderId="0" xfId="61" applyNumberFormat="1" applyFont="1" applyFill="1" applyBorder="1" applyAlignment="1" applyProtection="1">
      <alignment/>
      <protection/>
    </xf>
    <xf numFmtId="176" fontId="30" fillId="0" borderId="0" xfId="61" applyNumberFormat="1" applyFont="1" applyFill="1" applyBorder="1" applyAlignment="1">
      <alignment/>
      <protection/>
    </xf>
    <xf numFmtId="176" fontId="25" fillId="0" borderId="0" xfId="61" applyNumberFormat="1" applyFont="1" applyFill="1" applyBorder="1" applyAlignment="1">
      <alignment/>
      <protection/>
    </xf>
    <xf numFmtId="0" fontId="30" fillId="0" borderId="18" xfId="60" applyNumberFormat="1" applyFont="1" applyFill="1" applyBorder="1" applyAlignment="1" applyProtection="1">
      <alignment horizontal="distributed"/>
      <protection locked="0"/>
    </xf>
    <xf numFmtId="177" fontId="30" fillId="0" borderId="19" xfId="60" applyNumberFormat="1" applyFont="1" applyFill="1" applyBorder="1" applyAlignment="1" applyProtection="1">
      <alignment/>
      <protection/>
    </xf>
    <xf numFmtId="177" fontId="30" fillId="0" borderId="18" xfId="60" applyNumberFormat="1" applyFont="1" applyFill="1" applyBorder="1" applyAlignment="1" applyProtection="1">
      <alignment/>
      <protection/>
    </xf>
    <xf numFmtId="177" fontId="30" fillId="0" borderId="18" xfId="60" applyNumberFormat="1" applyFont="1" applyFill="1" applyBorder="1" applyAlignment="1" applyProtection="1">
      <alignment/>
      <protection locked="0"/>
    </xf>
    <xf numFmtId="176" fontId="30" fillId="0" borderId="18" xfId="61" applyNumberFormat="1" applyFont="1" applyFill="1" applyBorder="1" applyAlignment="1" applyProtection="1">
      <alignment/>
      <protection/>
    </xf>
    <xf numFmtId="176" fontId="25" fillId="0" borderId="0" xfId="61" applyNumberFormat="1" applyFont="1" applyFill="1" applyAlignment="1" applyProtection="1">
      <alignment/>
      <protection locked="0"/>
    </xf>
    <xf numFmtId="177" fontId="25" fillId="0" borderId="0" xfId="61" applyNumberFormat="1" applyFont="1" applyFill="1" applyAlignment="1" applyProtection="1">
      <alignment/>
      <protection locked="0"/>
    </xf>
    <xf numFmtId="177" fontId="25" fillId="0" borderId="0" xfId="61" applyNumberFormat="1" applyFon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V36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18.875" style="10" customWidth="1"/>
    <col min="2" max="2" width="1.875" style="10" customWidth="1"/>
    <col min="3" max="5" width="11.75390625" style="65" customWidth="1"/>
    <col min="6" max="6" width="8.75390625" style="65" customWidth="1"/>
    <col min="7" max="7" width="11.75390625" style="65" customWidth="1"/>
    <col min="8" max="8" width="8.75390625" style="65" customWidth="1"/>
    <col min="9" max="12" width="11.75390625" style="65" customWidth="1"/>
    <col min="13" max="23" width="10.625" style="10" customWidth="1"/>
    <col min="24" max="16384" width="15.25390625" style="10" customWidth="1"/>
  </cols>
  <sheetData>
    <row r="1" spans="1:12" s="3" customFormat="1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thickBot="1">
      <c r="A3" s="7" t="s">
        <v>2</v>
      </c>
      <c r="B3" s="7"/>
      <c r="C3" s="8"/>
      <c r="D3" s="9"/>
      <c r="E3" s="9"/>
      <c r="F3" s="9"/>
      <c r="G3" s="9"/>
      <c r="H3" s="9"/>
      <c r="I3" s="9"/>
      <c r="J3" s="8"/>
      <c r="K3" s="8"/>
      <c r="L3" s="8"/>
    </row>
    <row r="4" spans="1:12" s="16" customFormat="1" ht="10.5" customHeight="1" thickTop="1">
      <c r="A4" s="11" t="s">
        <v>3</v>
      </c>
      <c r="B4" s="12"/>
      <c r="C4" s="13" t="s">
        <v>4</v>
      </c>
      <c r="D4" s="14" t="s">
        <v>5</v>
      </c>
      <c r="E4" s="15"/>
      <c r="F4" s="15"/>
      <c r="G4" s="15"/>
      <c r="H4" s="12"/>
      <c r="I4" s="14" t="s">
        <v>6</v>
      </c>
      <c r="J4" s="15"/>
      <c r="K4" s="15"/>
      <c r="L4" s="15"/>
    </row>
    <row r="5" spans="1:22" s="16" customFormat="1" ht="10.5" customHeight="1">
      <c r="A5" s="17"/>
      <c r="B5" s="18"/>
      <c r="C5" s="19"/>
      <c r="D5" s="20"/>
      <c r="E5" s="21"/>
      <c r="F5" s="21"/>
      <c r="G5" s="21"/>
      <c r="H5" s="22"/>
      <c r="I5" s="20"/>
      <c r="J5" s="21"/>
      <c r="K5" s="21"/>
      <c r="L5" s="21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16" customFormat="1" ht="10.5" customHeight="1">
      <c r="A6" s="24" t="s">
        <v>7</v>
      </c>
      <c r="B6" s="25"/>
      <c r="C6" s="26"/>
      <c r="D6" s="27" t="s">
        <v>8</v>
      </c>
      <c r="E6" s="27" t="s">
        <v>9</v>
      </c>
      <c r="F6" s="28" t="s">
        <v>10</v>
      </c>
      <c r="G6" s="27" t="s">
        <v>11</v>
      </c>
      <c r="H6" s="29" t="s">
        <v>12</v>
      </c>
      <c r="I6" s="27" t="s">
        <v>8</v>
      </c>
      <c r="J6" s="27" t="s">
        <v>9</v>
      </c>
      <c r="K6" s="28" t="s">
        <v>10</v>
      </c>
      <c r="L6" s="30" t="s">
        <v>12</v>
      </c>
      <c r="M6" s="23"/>
      <c r="N6" s="23"/>
      <c r="O6" s="31"/>
      <c r="P6" s="31"/>
      <c r="Q6" s="31"/>
      <c r="R6" s="31"/>
      <c r="S6" s="31"/>
      <c r="T6" s="31"/>
      <c r="U6" s="31"/>
      <c r="V6" s="31"/>
    </row>
    <row r="7" spans="1:22" s="16" customFormat="1" ht="10.5" customHeight="1">
      <c r="A7" s="32"/>
      <c r="B7" s="33"/>
      <c r="C7" s="34"/>
      <c r="D7" s="34"/>
      <c r="E7" s="34"/>
      <c r="F7" s="35" t="s">
        <v>13</v>
      </c>
      <c r="G7" s="34"/>
      <c r="H7" s="36" t="s">
        <v>14</v>
      </c>
      <c r="I7" s="34"/>
      <c r="J7" s="34"/>
      <c r="K7" s="35" t="s">
        <v>13</v>
      </c>
      <c r="L7" s="37" t="s">
        <v>15</v>
      </c>
      <c r="M7" s="31"/>
      <c r="N7" s="23"/>
      <c r="O7" s="31"/>
      <c r="P7" s="31"/>
      <c r="Q7" s="31"/>
      <c r="R7" s="31"/>
      <c r="S7" s="31"/>
      <c r="T7" s="31"/>
      <c r="U7" s="31"/>
      <c r="V7" s="31"/>
    </row>
    <row r="8" spans="1:12" s="16" customFormat="1" ht="6" customHeight="1">
      <c r="A8" s="38"/>
      <c r="B8" s="38"/>
      <c r="C8" s="39"/>
      <c r="D8" s="23"/>
      <c r="E8" s="23"/>
      <c r="F8" s="23"/>
      <c r="G8" s="23"/>
      <c r="H8" s="23"/>
      <c r="I8" s="23"/>
      <c r="J8" s="23"/>
      <c r="K8" s="23"/>
      <c r="L8" s="23"/>
    </row>
    <row r="9" spans="1:15" ht="12" customHeight="1">
      <c r="A9" s="40" t="s">
        <v>16</v>
      </c>
      <c r="B9" s="40"/>
      <c r="C9" s="41">
        <v>9270992</v>
      </c>
      <c r="D9" s="42">
        <v>7328008</v>
      </c>
      <c r="E9" s="42">
        <v>5617236</v>
      </c>
      <c r="F9" s="42">
        <v>45400</v>
      </c>
      <c r="G9" s="42">
        <v>1400597</v>
      </c>
      <c r="H9" s="42">
        <v>264776</v>
      </c>
      <c r="I9" s="42">
        <f>SUM(J9:L9)</f>
        <v>1942984</v>
      </c>
      <c r="J9" s="42">
        <v>1018969</v>
      </c>
      <c r="K9" s="42">
        <v>756069</v>
      </c>
      <c r="L9" s="42">
        <v>167946</v>
      </c>
      <c r="M9" s="43"/>
      <c r="N9" s="43"/>
      <c r="O9" s="43"/>
    </row>
    <row r="10" spans="1:15" ht="12" customHeight="1">
      <c r="A10" s="40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3"/>
    </row>
    <row r="11" spans="1:15" s="48" customFormat="1" ht="12" customHeight="1">
      <c r="A11" s="44">
        <v>42</v>
      </c>
      <c r="B11" s="44"/>
      <c r="C11" s="45">
        <f>SUM(C13:C30)</f>
        <v>10968763</v>
      </c>
      <c r="D11" s="46">
        <f aca="true" t="shared" si="0" ref="D11:L11">SUM(D13:D30)</f>
        <v>8987329</v>
      </c>
      <c r="E11" s="46">
        <f t="shared" si="0"/>
        <v>7127784</v>
      </c>
      <c r="F11" s="46">
        <f t="shared" si="0"/>
        <v>95148</v>
      </c>
      <c r="G11" s="46">
        <f t="shared" si="0"/>
        <v>1378033</v>
      </c>
      <c r="H11" s="46">
        <f t="shared" si="0"/>
        <v>386334</v>
      </c>
      <c r="I11" s="46">
        <f t="shared" si="0"/>
        <v>1981464</v>
      </c>
      <c r="J11" s="46">
        <f t="shared" si="0"/>
        <v>1055495</v>
      </c>
      <c r="K11" s="46">
        <f t="shared" si="0"/>
        <v>803114</v>
      </c>
      <c r="L11" s="46">
        <f t="shared" si="0"/>
        <v>122855</v>
      </c>
      <c r="M11" s="47"/>
      <c r="N11" s="47"/>
      <c r="O11" s="47"/>
    </row>
    <row r="12" spans="1:15" ht="12" customHeight="1">
      <c r="A12" s="40"/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3"/>
      <c r="O12" s="43"/>
    </row>
    <row r="13" spans="1:15" ht="12" customHeight="1">
      <c r="A13" s="40" t="s">
        <v>17</v>
      </c>
      <c r="B13" s="40"/>
      <c r="C13" s="41">
        <f aca="true" t="shared" si="1" ref="C13:C30">SUM(D13,I13)</f>
        <v>1865635</v>
      </c>
      <c r="D13" s="42">
        <f>SUM(E13:H13)</f>
        <v>1826386</v>
      </c>
      <c r="E13" s="42">
        <v>627600</v>
      </c>
      <c r="F13" s="49">
        <v>7200</v>
      </c>
      <c r="G13" s="49">
        <v>874252</v>
      </c>
      <c r="H13" s="49">
        <v>317334</v>
      </c>
      <c r="I13" s="42">
        <f aca="true" t="shared" si="2" ref="I13:I30">SUM(J13:L13)</f>
        <v>39249</v>
      </c>
      <c r="J13" s="49">
        <v>15808</v>
      </c>
      <c r="K13" s="49">
        <v>14580</v>
      </c>
      <c r="L13" s="49">
        <v>8861</v>
      </c>
      <c r="M13" s="43"/>
      <c r="N13" s="43"/>
      <c r="O13" s="43"/>
    </row>
    <row r="14" spans="1:15" ht="12" customHeight="1">
      <c r="A14" s="40" t="s">
        <v>18</v>
      </c>
      <c r="B14" s="40"/>
      <c r="C14" s="41">
        <f t="shared" si="1"/>
        <v>84240</v>
      </c>
      <c r="D14" s="42">
        <f aca="true" t="shared" si="3" ref="D14:D29">SUM(E14:H14)</f>
        <v>84219</v>
      </c>
      <c r="E14" s="42">
        <v>60296</v>
      </c>
      <c r="F14" s="49" t="s">
        <v>19</v>
      </c>
      <c r="G14" s="49">
        <v>23923</v>
      </c>
      <c r="H14" s="49" t="s">
        <v>19</v>
      </c>
      <c r="I14" s="42">
        <f t="shared" si="2"/>
        <v>21</v>
      </c>
      <c r="J14" s="49">
        <v>21</v>
      </c>
      <c r="K14" s="49" t="s">
        <v>19</v>
      </c>
      <c r="L14" s="49" t="s">
        <v>19</v>
      </c>
      <c r="M14" s="43"/>
      <c r="N14" s="43"/>
      <c r="O14" s="43"/>
    </row>
    <row r="15" spans="1:15" ht="12" customHeight="1">
      <c r="A15" s="40" t="s">
        <v>20</v>
      </c>
      <c r="B15" s="40"/>
      <c r="C15" s="41">
        <v>989421</v>
      </c>
      <c r="D15" s="42">
        <v>979090</v>
      </c>
      <c r="E15" s="42">
        <v>657390</v>
      </c>
      <c r="F15" s="49" t="s">
        <v>19</v>
      </c>
      <c r="G15" s="49">
        <v>252670</v>
      </c>
      <c r="H15" s="49">
        <v>69000</v>
      </c>
      <c r="I15" s="42">
        <f t="shared" si="2"/>
        <v>10361</v>
      </c>
      <c r="J15" s="49" t="s">
        <v>19</v>
      </c>
      <c r="K15" s="49">
        <v>8332</v>
      </c>
      <c r="L15" s="49">
        <v>2029</v>
      </c>
      <c r="M15" s="43"/>
      <c r="N15" s="43"/>
      <c r="O15" s="43"/>
    </row>
    <row r="16" spans="1:15" ht="12" customHeight="1">
      <c r="A16" s="40" t="s">
        <v>21</v>
      </c>
      <c r="B16" s="40"/>
      <c r="C16" s="41">
        <f t="shared" si="1"/>
        <v>1560271</v>
      </c>
      <c r="D16" s="42">
        <f t="shared" si="3"/>
        <v>1499552</v>
      </c>
      <c r="E16" s="42">
        <v>1462520</v>
      </c>
      <c r="F16" s="49">
        <v>26867</v>
      </c>
      <c r="G16" s="49">
        <v>10165</v>
      </c>
      <c r="H16" s="49" t="s">
        <v>19</v>
      </c>
      <c r="I16" s="42">
        <f t="shared" si="2"/>
        <v>60719</v>
      </c>
      <c r="J16" s="49">
        <v>28249</v>
      </c>
      <c r="K16" s="49">
        <v>32352</v>
      </c>
      <c r="L16" s="49">
        <v>118</v>
      </c>
      <c r="M16" s="43"/>
      <c r="N16" s="43"/>
      <c r="O16" s="43"/>
    </row>
    <row r="17" spans="1:15" ht="12" customHeight="1">
      <c r="A17" s="40" t="s">
        <v>22</v>
      </c>
      <c r="B17" s="40"/>
      <c r="C17" s="41">
        <f t="shared" si="1"/>
        <v>3697921</v>
      </c>
      <c r="D17" s="42">
        <f t="shared" si="3"/>
        <v>2070427</v>
      </c>
      <c r="E17" s="42">
        <v>1796756</v>
      </c>
      <c r="F17" s="49">
        <v>61081</v>
      </c>
      <c r="G17" s="49">
        <v>212590</v>
      </c>
      <c r="H17" s="49" t="s">
        <v>19</v>
      </c>
      <c r="I17" s="42">
        <f t="shared" si="2"/>
        <v>1627494</v>
      </c>
      <c r="J17" s="49">
        <v>846737</v>
      </c>
      <c r="K17" s="49">
        <v>668998</v>
      </c>
      <c r="L17" s="49">
        <v>111759</v>
      </c>
      <c r="M17" s="43"/>
      <c r="N17" s="43"/>
      <c r="O17" s="43"/>
    </row>
    <row r="18" spans="1:15" ht="12" customHeight="1">
      <c r="A18" s="40" t="s">
        <v>23</v>
      </c>
      <c r="B18" s="40"/>
      <c r="C18" s="41">
        <f t="shared" si="1"/>
        <v>669204</v>
      </c>
      <c r="D18" s="42">
        <f t="shared" si="3"/>
        <v>669204</v>
      </c>
      <c r="E18" s="42">
        <v>669204</v>
      </c>
      <c r="F18" s="49" t="s">
        <v>19</v>
      </c>
      <c r="G18" s="49" t="s">
        <v>19</v>
      </c>
      <c r="H18" s="49" t="s">
        <v>19</v>
      </c>
      <c r="I18" s="49" t="s">
        <v>19</v>
      </c>
      <c r="J18" s="49" t="s">
        <v>19</v>
      </c>
      <c r="K18" s="49" t="s">
        <v>19</v>
      </c>
      <c r="L18" s="49" t="s">
        <v>19</v>
      </c>
      <c r="M18" s="43"/>
      <c r="N18" s="43"/>
      <c r="O18" s="43"/>
    </row>
    <row r="19" spans="1:15" ht="12" customHeight="1">
      <c r="A19" s="40" t="s">
        <v>24</v>
      </c>
      <c r="B19" s="40"/>
      <c r="C19" s="41">
        <f t="shared" si="1"/>
        <v>982750</v>
      </c>
      <c r="D19" s="42">
        <f t="shared" si="3"/>
        <v>966715</v>
      </c>
      <c r="E19" s="42">
        <v>966715</v>
      </c>
      <c r="F19" s="49" t="s">
        <v>19</v>
      </c>
      <c r="G19" s="49" t="s">
        <v>19</v>
      </c>
      <c r="H19" s="49" t="s">
        <v>19</v>
      </c>
      <c r="I19" s="42">
        <f t="shared" si="2"/>
        <v>16035</v>
      </c>
      <c r="J19" s="49">
        <v>11939</v>
      </c>
      <c r="K19" s="49">
        <v>4096</v>
      </c>
      <c r="L19" s="49" t="s">
        <v>19</v>
      </c>
      <c r="M19" s="43"/>
      <c r="N19" s="43"/>
      <c r="O19" s="43"/>
    </row>
    <row r="20" spans="1:15" ht="12" customHeight="1">
      <c r="A20" s="50" t="s">
        <v>25</v>
      </c>
      <c r="B20" s="51"/>
      <c r="C20" s="41">
        <f t="shared" si="1"/>
        <v>69949</v>
      </c>
      <c r="D20" s="49" t="s">
        <v>19</v>
      </c>
      <c r="E20" s="49" t="s">
        <v>19</v>
      </c>
      <c r="F20" s="49" t="s">
        <v>19</v>
      </c>
      <c r="G20" s="49" t="s">
        <v>19</v>
      </c>
      <c r="H20" s="49" t="s">
        <v>19</v>
      </c>
      <c r="I20" s="42">
        <f t="shared" si="2"/>
        <v>69949</v>
      </c>
      <c r="J20" s="49">
        <v>69949</v>
      </c>
      <c r="K20" s="49" t="s">
        <v>19</v>
      </c>
      <c r="L20" s="49" t="s">
        <v>19</v>
      </c>
      <c r="M20" s="43"/>
      <c r="N20" s="43"/>
      <c r="O20" s="43"/>
    </row>
    <row r="21" spans="1:15" ht="12" customHeight="1">
      <c r="A21" s="40" t="s">
        <v>26</v>
      </c>
      <c r="B21" s="40"/>
      <c r="C21" s="41">
        <f t="shared" si="1"/>
        <v>36290</v>
      </c>
      <c r="D21" s="42">
        <f t="shared" si="3"/>
        <v>22693</v>
      </c>
      <c r="E21" s="49">
        <v>22693</v>
      </c>
      <c r="F21" s="49" t="s">
        <v>19</v>
      </c>
      <c r="G21" s="49" t="s">
        <v>19</v>
      </c>
      <c r="H21" s="49" t="s">
        <v>19</v>
      </c>
      <c r="I21" s="42">
        <f t="shared" si="2"/>
        <v>13597</v>
      </c>
      <c r="J21" s="49">
        <v>5861</v>
      </c>
      <c r="K21" s="49">
        <v>7736</v>
      </c>
      <c r="L21" s="49" t="s">
        <v>19</v>
      </c>
      <c r="M21" s="43"/>
      <c r="N21" s="43"/>
      <c r="O21" s="43"/>
    </row>
    <row r="22" spans="1:15" ht="12" customHeight="1">
      <c r="A22" s="40" t="s">
        <v>27</v>
      </c>
      <c r="B22" s="40"/>
      <c r="C22" s="41">
        <f t="shared" si="1"/>
        <v>86217</v>
      </c>
      <c r="D22" s="42">
        <f t="shared" si="3"/>
        <v>44485</v>
      </c>
      <c r="E22" s="49">
        <v>41730</v>
      </c>
      <c r="F22" s="49" t="s">
        <v>19</v>
      </c>
      <c r="G22" s="49">
        <v>2755</v>
      </c>
      <c r="H22" s="49" t="s">
        <v>19</v>
      </c>
      <c r="I22" s="42">
        <f t="shared" si="2"/>
        <v>41732</v>
      </c>
      <c r="J22" s="49">
        <v>16804</v>
      </c>
      <c r="K22" s="49">
        <v>24928</v>
      </c>
      <c r="L22" s="49" t="s">
        <v>19</v>
      </c>
      <c r="M22" s="43"/>
      <c r="N22" s="43"/>
      <c r="O22" s="43"/>
    </row>
    <row r="23" spans="1:15" ht="12" customHeight="1">
      <c r="A23" s="52" t="s">
        <v>28</v>
      </c>
      <c r="B23" s="52"/>
      <c r="C23" s="53" t="s">
        <v>19</v>
      </c>
      <c r="D23" s="49" t="s">
        <v>19</v>
      </c>
      <c r="E23" s="49" t="s">
        <v>19</v>
      </c>
      <c r="F23" s="49" t="s">
        <v>19</v>
      </c>
      <c r="G23" s="49" t="s">
        <v>19</v>
      </c>
      <c r="H23" s="49" t="s">
        <v>19</v>
      </c>
      <c r="I23" s="49" t="s">
        <v>19</v>
      </c>
      <c r="J23" s="49" t="s">
        <v>19</v>
      </c>
      <c r="K23" s="49" t="s">
        <v>19</v>
      </c>
      <c r="L23" s="49" t="s">
        <v>19</v>
      </c>
      <c r="M23" s="43"/>
      <c r="N23" s="43"/>
      <c r="O23" s="43"/>
    </row>
    <row r="24" spans="1:15" ht="12" customHeight="1">
      <c r="A24" s="52" t="s">
        <v>29</v>
      </c>
      <c r="B24" s="52"/>
      <c r="C24" s="41">
        <f t="shared" si="1"/>
        <v>1766</v>
      </c>
      <c r="D24" s="42">
        <f t="shared" si="3"/>
        <v>1678</v>
      </c>
      <c r="E24" s="49" t="s">
        <v>19</v>
      </c>
      <c r="F24" s="49" t="s">
        <v>19</v>
      </c>
      <c r="G24" s="49">
        <v>1678</v>
      </c>
      <c r="H24" s="49" t="s">
        <v>19</v>
      </c>
      <c r="I24" s="42">
        <f t="shared" si="2"/>
        <v>88</v>
      </c>
      <c r="J24" s="49" t="s">
        <v>19</v>
      </c>
      <c r="K24" s="49" t="s">
        <v>19</v>
      </c>
      <c r="L24" s="49">
        <v>88</v>
      </c>
      <c r="M24" s="43"/>
      <c r="N24" s="43"/>
      <c r="O24" s="43"/>
    </row>
    <row r="25" spans="1:15" ht="12" customHeight="1">
      <c r="A25" s="40" t="s">
        <v>30</v>
      </c>
      <c r="B25" s="40"/>
      <c r="C25" s="41">
        <f t="shared" si="1"/>
        <v>286889</v>
      </c>
      <c r="D25" s="42">
        <f t="shared" si="3"/>
        <v>286889</v>
      </c>
      <c r="E25" s="49">
        <v>286889</v>
      </c>
      <c r="F25" s="49" t="s">
        <v>19</v>
      </c>
      <c r="G25" s="49" t="s">
        <v>19</v>
      </c>
      <c r="H25" s="49" t="s">
        <v>19</v>
      </c>
      <c r="I25" s="49" t="s">
        <v>19</v>
      </c>
      <c r="J25" s="49" t="s">
        <v>19</v>
      </c>
      <c r="K25" s="49" t="s">
        <v>19</v>
      </c>
      <c r="L25" s="49" t="s">
        <v>19</v>
      </c>
      <c r="M25" s="43"/>
      <c r="N25" s="43"/>
      <c r="O25" s="43"/>
    </row>
    <row r="26" spans="1:15" ht="12" customHeight="1">
      <c r="A26" s="40" t="s">
        <v>31</v>
      </c>
      <c r="B26" s="40"/>
      <c r="C26" s="41">
        <f t="shared" si="1"/>
        <v>521267</v>
      </c>
      <c r="D26" s="42">
        <f t="shared" si="3"/>
        <v>521267</v>
      </c>
      <c r="E26" s="49">
        <v>521267</v>
      </c>
      <c r="F26" s="49" t="s">
        <v>19</v>
      </c>
      <c r="G26" s="49" t="s">
        <v>19</v>
      </c>
      <c r="H26" s="49" t="s">
        <v>19</v>
      </c>
      <c r="I26" s="49" t="s">
        <v>19</v>
      </c>
      <c r="J26" s="49" t="s">
        <v>19</v>
      </c>
      <c r="K26" s="49" t="s">
        <v>19</v>
      </c>
      <c r="L26" s="49" t="s">
        <v>19</v>
      </c>
      <c r="M26" s="43"/>
      <c r="N26" s="43"/>
      <c r="O26" s="43"/>
    </row>
    <row r="27" spans="1:15" s="56" customFormat="1" ht="12" customHeight="1">
      <c r="A27" s="54" t="s">
        <v>32</v>
      </c>
      <c r="B27" s="54"/>
      <c r="C27" s="41">
        <f t="shared" si="1"/>
        <v>60693</v>
      </c>
      <c r="D27" s="49" t="s">
        <v>19</v>
      </c>
      <c r="E27" s="49" t="s">
        <v>19</v>
      </c>
      <c r="F27" s="49" t="s">
        <v>19</v>
      </c>
      <c r="G27" s="49" t="s">
        <v>19</v>
      </c>
      <c r="H27" s="49" t="s">
        <v>19</v>
      </c>
      <c r="I27" s="42">
        <f t="shared" si="2"/>
        <v>60693</v>
      </c>
      <c r="J27" s="49">
        <v>18730</v>
      </c>
      <c r="K27" s="49">
        <v>41963</v>
      </c>
      <c r="L27" s="49" t="s">
        <v>19</v>
      </c>
      <c r="M27" s="55"/>
      <c r="N27" s="55"/>
      <c r="O27" s="55"/>
    </row>
    <row r="28" spans="1:15" s="56" customFormat="1" ht="12" customHeight="1">
      <c r="A28" s="54" t="s">
        <v>33</v>
      </c>
      <c r="B28" s="54"/>
      <c r="C28" s="41">
        <f t="shared" si="1"/>
        <v>1985</v>
      </c>
      <c r="D28" s="49" t="s">
        <v>19</v>
      </c>
      <c r="E28" s="49" t="s">
        <v>19</v>
      </c>
      <c r="F28" s="49" t="s">
        <v>19</v>
      </c>
      <c r="G28" s="49" t="s">
        <v>19</v>
      </c>
      <c r="H28" s="49" t="s">
        <v>19</v>
      </c>
      <c r="I28" s="42">
        <f t="shared" si="2"/>
        <v>1985</v>
      </c>
      <c r="J28" s="49">
        <v>1985</v>
      </c>
      <c r="K28" s="49" t="s">
        <v>19</v>
      </c>
      <c r="L28" s="49" t="s">
        <v>19</v>
      </c>
      <c r="M28" s="55"/>
      <c r="N28" s="55"/>
      <c r="O28" s="55"/>
    </row>
    <row r="29" spans="1:15" s="56" customFormat="1" ht="12" customHeight="1">
      <c r="A29" s="54" t="s">
        <v>34</v>
      </c>
      <c r="B29" s="54"/>
      <c r="C29" s="41">
        <f t="shared" si="1"/>
        <v>34265</v>
      </c>
      <c r="D29" s="49">
        <f t="shared" si="3"/>
        <v>14724</v>
      </c>
      <c r="E29" s="49">
        <v>14724</v>
      </c>
      <c r="F29" s="49" t="s">
        <v>19</v>
      </c>
      <c r="G29" s="49" t="s">
        <v>19</v>
      </c>
      <c r="H29" s="49" t="s">
        <v>19</v>
      </c>
      <c r="I29" s="42">
        <f t="shared" si="2"/>
        <v>19541</v>
      </c>
      <c r="J29" s="49">
        <v>19412</v>
      </c>
      <c r="K29" s="49">
        <v>129</v>
      </c>
      <c r="L29" s="49" t="s">
        <v>19</v>
      </c>
      <c r="M29" s="55"/>
      <c r="N29" s="55"/>
      <c r="O29" s="55"/>
    </row>
    <row r="30" spans="1:15" s="56" customFormat="1" ht="12" customHeight="1">
      <c r="A30" s="57" t="s">
        <v>35</v>
      </c>
      <c r="B30" s="57"/>
      <c r="C30" s="41">
        <f t="shared" si="1"/>
        <v>20000</v>
      </c>
      <c r="D30" s="49" t="s">
        <v>19</v>
      </c>
      <c r="E30" s="49" t="s">
        <v>19</v>
      </c>
      <c r="F30" s="49" t="s">
        <v>19</v>
      </c>
      <c r="G30" s="49" t="s">
        <v>19</v>
      </c>
      <c r="H30" s="49" t="s">
        <v>19</v>
      </c>
      <c r="I30" s="42">
        <f t="shared" si="2"/>
        <v>20000</v>
      </c>
      <c r="J30" s="49">
        <v>20000</v>
      </c>
      <c r="K30" s="49" t="s">
        <v>19</v>
      </c>
      <c r="L30" s="49" t="s">
        <v>19</v>
      </c>
      <c r="M30" s="55"/>
      <c r="N30" s="55"/>
      <c r="O30" s="55"/>
    </row>
    <row r="31" spans="1:15" s="56" customFormat="1" ht="7.5" customHeight="1">
      <c r="A31" s="58"/>
      <c r="B31" s="59"/>
      <c r="C31" s="60"/>
      <c r="D31" s="60"/>
      <c r="E31" s="61"/>
      <c r="F31" s="61"/>
      <c r="G31" s="61"/>
      <c r="H31" s="61"/>
      <c r="I31" s="60"/>
      <c r="J31" s="61"/>
      <c r="K31" s="61"/>
      <c r="L31" s="61"/>
      <c r="M31" s="55"/>
      <c r="N31" s="55"/>
      <c r="O31" s="55"/>
    </row>
    <row r="32" spans="1:15" ht="12" customHeight="1">
      <c r="A32" s="62" t="s">
        <v>36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43"/>
      <c r="N32" s="43"/>
      <c r="O32" s="43"/>
    </row>
    <row r="33" spans="1:15" ht="12" customHeight="1">
      <c r="A33" s="62" t="s">
        <v>37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43"/>
      <c r="N33" s="43"/>
      <c r="O33" s="43"/>
    </row>
    <row r="34" spans="1:15" ht="15" customHeight="1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43"/>
      <c r="N34" s="43"/>
      <c r="O34" s="43"/>
    </row>
    <row r="35" spans="1:12" ht="15" customHeight="1">
      <c r="A35" s="62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5" customHeight="1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ht="15" customHeight="1"/>
  </sheetData>
  <sheetProtection/>
  <mergeCells count="14">
    <mergeCell ref="I6:I7"/>
    <mergeCell ref="J6:J7"/>
    <mergeCell ref="A20:B20"/>
    <mergeCell ref="A30:B30"/>
    <mergeCell ref="A1:L1"/>
    <mergeCell ref="A2:L2"/>
    <mergeCell ref="A4:B5"/>
    <mergeCell ref="C4:C7"/>
    <mergeCell ref="D4:H5"/>
    <mergeCell ref="I4:L5"/>
    <mergeCell ref="A6:B7"/>
    <mergeCell ref="D6:D7"/>
    <mergeCell ref="E6:E7"/>
    <mergeCell ref="G6:G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AI34"/>
  <sheetViews>
    <sheetView zoomScalePageLayoutView="0" workbookViewId="0" topLeftCell="A1">
      <selection activeCell="A1" sqref="A1:L1"/>
    </sheetView>
  </sheetViews>
  <sheetFormatPr defaultColWidth="15.25390625" defaultRowHeight="12" customHeight="1"/>
  <cols>
    <col min="1" max="1" width="18.875" style="74" customWidth="1"/>
    <col min="2" max="2" width="1.875" style="99" customWidth="1"/>
    <col min="3" max="6" width="11.75390625" style="99" customWidth="1"/>
    <col min="7" max="8" width="8.75390625" style="99" customWidth="1"/>
    <col min="9" max="10" width="11.75390625" style="99" customWidth="1"/>
    <col min="11" max="11" width="9.75390625" style="99" customWidth="1"/>
    <col min="12" max="12" width="8.75390625" style="74" customWidth="1"/>
    <col min="13" max="16384" width="15.25390625" style="74" customWidth="1"/>
  </cols>
  <sheetData>
    <row r="1" spans="1:14" s="68" customFormat="1" ht="15" customHeight="1">
      <c r="A1" s="66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67"/>
      <c r="M1" s="67"/>
      <c r="N1" s="67"/>
    </row>
    <row r="2" spans="1:14" ht="18" customHeight="1" thickBot="1">
      <c r="A2" s="69" t="s">
        <v>39</v>
      </c>
      <c r="B2" s="70"/>
      <c r="C2" s="71"/>
      <c r="D2" s="72"/>
      <c r="E2" s="72"/>
      <c r="F2" s="72"/>
      <c r="G2" s="72"/>
      <c r="H2" s="72"/>
      <c r="I2" s="70"/>
      <c r="J2" s="70"/>
      <c r="K2" s="70"/>
      <c r="L2" s="73"/>
      <c r="M2" s="73"/>
      <c r="N2" s="73"/>
    </row>
    <row r="3" spans="1:14" s="76" customFormat="1" ht="15" customHeight="1" thickTop="1">
      <c r="A3" s="11" t="s">
        <v>3</v>
      </c>
      <c r="B3" s="12"/>
      <c r="C3" s="13" t="s">
        <v>4</v>
      </c>
      <c r="D3" s="14" t="s">
        <v>5</v>
      </c>
      <c r="E3" s="15"/>
      <c r="F3" s="15"/>
      <c r="G3" s="15"/>
      <c r="H3" s="12"/>
      <c r="I3" s="14" t="s">
        <v>6</v>
      </c>
      <c r="J3" s="15"/>
      <c r="K3" s="15"/>
      <c r="L3" s="15"/>
      <c r="M3" s="75"/>
      <c r="N3" s="75"/>
    </row>
    <row r="4" spans="1:14" s="76" customFormat="1" ht="11.25" customHeight="1">
      <c r="A4" s="17"/>
      <c r="B4" s="18"/>
      <c r="C4" s="19"/>
      <c r="D4" s="20"/>
      <c r="E4" s="21"/>
      <c r="F4" s="21"/>
      <c r="G4" s="21"/>
      <c r="H4" s="22"/>
      <c r="I4" s="20"/>
      <c r="J4" s="21"/>
      <c r="K4" s="21"/>
      <c r="L4" s="21"/>
      <c r="M4" s="75"/>
      <c r="N4" s="75"/>
    </row>
    <row r="5" spans="1:14" s="76" customFormat="1" ht="11.25" customHeight="1">
      <c r="A5" s="24" t="s">
        <v>7</v>
      </c>
      <c r="B5" s="25"/>
      <c r="C5" s="26"/>
      <c r="D5" s="27" t="s">
        <v>8</v>
      </c>
      <c r="E5" s="27" t="s">
        <v>40</v>
      </c>
      <c r="F5" s="27" t="s">
        <v>41</v>
      </c>
      <c r="G5" s="29" t="s">
        <v>42</v>
      </c>
      <c r="H5" s="29" t="s">
        <v>43</v>
      </c>
      <c r="I5" s="27" t="s">
        <v>8</v>
      </c>
      <c r="J5" s="27" t="s">
        <v>41</v>
      </c>
      <c r="K5" s="29" t="s">
        <v>42</v>
      </c>
      <c r="L5" s="39" t="s">
        <v>43</v>
      </c>
      <c r="M5" s="75"/>
      <c r="N5" s="75"/>
    </row>
    <row r="6" spans="1:14" s="76" customFormat="1" ht="11.25" customHeight="1">
      <c r="A6" s="32"/>
      <c r="B6" s="33"/>
      <c r="C6" s="34"/>
      <c r="D6" s="34"/>
      <c r="E6" s="34"/>
      <c r="F6" s="34"/>
      <c r="G6" s="36" t="s">
        <v>44</v>
      </c>
      <c r="H6" s="36" t="s">
        <v>44</v>
      </c>
      <c r="I6" s="34"/>
      <c r="J6" s="34"/>
      <c r="K6" s="36" t="s">
        <v>44</v>
      </c>
      <c r="L6" s="77" t="s">
        <v>44</v>
      </c>
      <c r="M6" s="75"/>
      <c r="N6" s="75"/>
    </row>
    <row r="7" spans="1:14" s="76" customFormat="1" ht="6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75"/>
      <c r="M7" s="75"/>
      <c r="N7" s="75"/>
    </row>
    <row r="8" spans="1:35" ht="12" customHeight="1">
      <c r="A8" s="40" t="s">
        <v>16</v>
      </c>
      <c r="B8" s="81">
        <f>C8+H8</f>
        <v>9310315</v>
      </c>
      <c r="C8" s="42">
        <f>SUM(D8,I8)</f>
        <v>9270992</v>
      </c>
      <c r="D8" s="42">
        <f>SUM(E8:H8)</f>
        <v>7328008</v>
      </c>
      <c r="E8" s="42">
        <v>4644789</v>
      </c>
      <c r="F8" s="42">
        <v>1957516</v>
      </c>
      <c r="G8" s="42">
        <v>686380</v>
      </c>
      <c r="H8" s="42">
        <v>39323</v>
      </c>
      <c r="I8" s="42">
        <f>SUM(J8:L8)</f>
        <v>1942984</v>
      </c>
      <c r="J8" s="42">
        <v>863335</v>
      </c>
      <c r="K8" s="42">
        <v>1035618</v>
      </c>
      <c r="L8" s="42">
        <v>44031</v>
      </c>
      <c r="M8" s="82"/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</row>
    <row r="9" spans="1:35" ht="9.75" customHeight="1">
      <c r="A9" s="40"/>
      <c r="B9" s="81"/>
      <c r="C9" s="42"/>
      <c r="D9" s="42"/>
      <c r="E9" s="42"/>
      <c r="F9" s="42"/>
      <c r="G9" s="42"/>
      <c r="H9" s="42"/>
      <c r="I9" s="42"/>
      <c r="J9" s="42"/>
      <c r="K9" s="42"/>
      <c r="L9" s="42"/>
      <c r="M9" s="82"/>
      <c r="N9" s="82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1:35" s="87" customFormat="1" ht="12" customHeight="1">
      <c r="A10" s="44">
        <v>42</v>
      </c>
      <c r="B10" s="84">
        <f>C10+H10</f>
        <v>11000299</v>
      </c>
      <c r="C10" s="46">
        <f>SUM(C12:C29)</f>
        <v>10968763</v>
      </c>
      <c r="D10" s="46">
        <f aca="true" t="shared" si="0" ref="D10:L10">SUM(D12:D29)</f>
        <v>8987299</v>
      </c>
      <c r="E10" s="46">
        <f t="shared" si="0"/>
        <v>5659027</v>
      </c>
      <c r="F10" s="46">
        <f t="shared" si="0"/>
        <v>2454752</v>
      </c>
      <c r="G10" s="46">
        <f t="shared" si="0"/>
        <v>841984</v>
      </c>
      <c r="H10" s="46">
        <f t="shared" si="0"/>
        <v>31536</v>
      </c>
      <c r="I10" s="46">
        <f t="shared" si="0"/>
        <v>1981464</v>
      </c>
      <c r="J10" s="46">
        <f t="shared" si="0"/>
        <v>826669</v>
      </c>
      <c r="K10" s="46">
        <f t="shared" si="0"/>
        <v>1090047</v>
      </c>
      <c r="L10" s="46">
        <f t="shared" si="0"/>
        <v>64748</v>
      </c>
      <c r="M10" s="85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ht="9.75" customHeight="1">
      <c r="A11" s="40"/>
      <c r="B11" s="8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82"/>
      <c r="N11" s="82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ht="12" customHeight="1">
      <c r="A12" s="40" t="s">
        <v>17</v>
      </c>
      <c r="B12" s="40"/>
      <c r="C12" s="41">
        <f aca="true" t="shared" si="1" ref="C12:C29">SUM(D12,I12)</f>
        <v>1865635</v>
      </c>
      <c r="D12" s="42">
        <f aca="true" t="shared" si="2" ref="D12:D28">SUM(E12:H12)</f>
        <v>1826386</v>
      </c>
      <c r="E12" s="42">
        <v>1102252</v>
      </c>
      <c r="F12" s="49">
        <v>715206</v>
      </c>
      <c r="G12" s="49">
        <v>8928</v>
      </c>
      <c r="H12" s="49" t="s">
        <v>45</v>
      </c>
      <c r="I12" s="42">
        <f aca="true" t="shared" si="3" ref="I12:I29">SUM(J12:L12)</f>
        <v>39249</v>
      </c>
      <c r="J12" s="49">
        <v>10701</v>
      </c>
      <c r="K12" s="49">
        <v>28548</v>
      </c>
      <c r="L12" s="49" t="s">
        <v>45</v>
      </c>
      <c r="M12" s="82"/>
      <c r="N12" s="82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1:35" ht="12" customHeight="1">
      <c r="A13" s="40" t="s">
        <v>18</v>
      </c>
      <c r="B13" s="40"/>
      <c r="C13" s="41">
        <f t="shared" si="1"/>
        <v>84240</v>
      </c>
      <c r="D13" s="42">
        <f t="shared" si="2"/>
        <v>84219</v>
      </c>
      <c r="E13" s="42">
        <v>45432</v>
      </c>
      <c r="F13" s="49">
        <v>35192</v>
      </c>
      <c r="G13" s="49">
        <v>3595</v>
      </c>
      <c r="H13" s="49" t="s">
        <v>45</v>
      </c>
      <c r="I13" s="42">
        <f t="shared" si="3"/>
        <v>21</v>
      </c>
      <c r="J13" s="49">
        <v>21</v>
      </c>
      <c r="K13" s="49" t="s">
        <v>45</v>
      </c>
      <c r="L13" s="49" t="s">
        <v>45</v>
      </c>
      <c r="M13" s="82"/>
      <c r="N13" s="82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ht="12" customHeight="1">
      <c r="A14" s="40" t="s">
        <v>20</v>
      </c>
      <c r="B14" s="40"/>
      <c r="C14" s="41">
        <f t="shared" si="1"/>
        <v>989421</v>
      </c>
      <c r="D14" s="42">
        <f t="shared" si="2"/>
        <v>979060</v>
      </c>
      <c r="E14" s="42">
        <v>651024</v>
      </c>
      <c r="F14" s="49">
        <v>328036</v>
      </c>
      <c r="G14" s="49" t="s">
        <v>45</v>
      </c>
      <c r="H14" s="49" t="s">
        <v>45</v>
      </c>
      <c r="I14" s="42">
        <f t="shared" si="3"/>
        <v>10361</v>
      </c>
      <c r="J14" s="49">
        <v>10261</v>
      </c>
      <c r="K14" s="49">
        <v>100</v>
      </c>
      <c r="L14" s="49" t="s">
        <v>45</v>
      </c>
      <c r="M14" s="82"/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</row>
    <row r="15" spans="1:35" ht="12" customHeight="1">
      <c r="A15" s="40" t="s">
        <v>21</v>
      </c>
      <c r="B15" s="40"/>
      <c r="C15" s="41">
        <f t="shared" si="1"/>
        <v>1560271</v>
      </c>
      <c r="D15" s="42">
        <f t="shared" si="2"/>
        <v>1499552</v>
      </c>
      <c r="E15" s="42">
        <v>1061828</v>
      </c>
      <c r="F15" s="49">
        <v>434139</v>
      </c>
      <c r="G15" s="49">
        <v>3585</v>
      </c>
      <c r="H15" s="49" t="s">
        <v>45</v>
      </c>
      <c r="I15" s="42">
        <f t="shared" si="3"/>
        <v>60719</v>
      </c>
      <c r="J15" s="49">
        <v>57631</v>
      </c>
      <c r="K15" s="49">
        <v>3088</v>
      </c>
      <c r="L15" s="49" t="s">
        <v>45</v>
      </c>
      <c r="M15" s="82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</row>
    <row r="16" spans="1:35" ht="12" customHeight="1">
      <c r="A16" s="40" t="s">
        <v>22</v>
      </c>
      <c r="B16" s="40"/>
      <c r="C16" s="41">
        <f t="shared" si="1"/>
        <v>3697921</v>
      </c>
      <c r="D16" s="42">
        <f t="shared" si="2"/>
        <v>2070427</v>
      </c>
      <c r="E16" s="42">
        <v>1264818</v>
      </c>
      <c r="F16" s="49">
        <v>618251</v>
      </c>
      <c r="G16" s="49">
        <v>186938</v>
      </c>
      <c r="H16" s="49">
        <v>420</v>
      </c>
      <c r="I16" s="42">
        <f t="shared" si="3"/>
        <v>1627494</v>
      </c>
      <c r="J16" s="49">
        <v>727429</v>
      </c>
      <c r="K16" s="49">
        <v>840173</v>
      </c>
      <c r="L16" s="49">
        <v>59892</v>
      </c>
      <c r="M16" s="82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</row>
    <row r="17" spans="1:35" ht="12" customHeight="1">
      <c r="A17" s="40" t="s">
        <v>23</v>
      </c>
      <c r="B17" s="40"/>
      <c r="C17" s="41">
        <f t="shared" si="1"/>
        <v>669204</v>
      </c>
      <c r="D17" s="42">
        <f t="shared" si="2"/>
        <v>669204</v>
      </c>
      <c r="E17" s="42">
        <v>441029</v>
      </c>
      <c r="F17" s="49">
        <v>51608</v>
      </c>
      <c r="G17" s="49">
        <v>169422</v>
      </c>
      <c r="H17" s="49">
        <v>7145</v>
      </c>
      <c r="I17" s="49" t="s">
        <v>45</v>
      </c>
      <c r="J17" s="49" t="s">
        <v>45</v>
      </c>
      <c r="K17" s="49" t="s">
        <v>45</v>
      </c>
      <c r="L17" s="49" t="s">
        <v>45</v>
      </c>
      <c r="M17" s="82"/>
      <c r="N17" s="82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35" ht="12" customHeight="1">
      <c r="A18" s="40" t="s">
        <v>24</v>
      </c>
      <c r="B18" s="40"/>
      <c r="C18" s="41">
        <f t="shared" si="1"/>
        <v>982750</v>
      </c>
      <c r="D18" s="42">
        <f t="shared" si="2"/>
        <v>966715</v>
      </c>
      <c r="E18" s="42">
        <v>617343</v>
      </c>
      <c r="F18" s="49">
        <v>127360</v>
      </c>
      <c r="G18" s="49">
        <v>198041</v>
      </c>
      <c r="H18" s="49">
        <v>23971</v>
      </c>
      <c r="I18" s="42">
        <f t="shared" si="3"/>
        <v>16035</v>
      </c>
      <c r="J18" s="49">
        <v>1749</v>
      </c>
      <c r="K18" s="49">
        <v>10244</v>
      </c>
      <c r="L18" s="49">
        <v>4042</v>
      </c>
      <c r="M18" s="82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5" ht="12" customHeight="1">
      <c r="A19" s="50" t="s">
        <v>25</v>
      </c>
      <c r="B19" s="51"/>
      <c r="C19" s="41">
        <f t="shared" si="1"/>
        <v>69949</v>
      </c>
      <c r="D19" s="49" t="s">
        <v>45</v>
      </c>
      <c r="E19" s="49" t="s">
        <v>45</v>
      </c>
      <c r="F19" s="49" t="s">
        <v>45</v>
      </c>
      <c r="G19" s="49" t="s">
        <v>45</v>
      </c>
      <c r="H19" s="49" t="s">
        <v>45</v>
      </c>
      <c r="I19" s="42">
        <f t="shared" si="3"/>
        <v>69949</v>
      </c>
      <c r="J19" s="49">
        <v>3099</v>
      </c>
      <c r="K19" s="49">
        <v>66850</v>
      </c>
      <c r="L19" s="49" t="s">
        <v>45</v>
      </c>
      <c r="M19" s="82"/>
      <c r="N19" s="8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ht="12" customHeight="1">
      <c r="A20" s="40" t="s">
        <v>26</v>
      </c>
      <c r="B20" s="40"/>
      <c r="C20" s="41">
        <f t="shared" si="1"/>
        <v>36290</v>
      </c>
      <c r="D20" s="42">
        <f t="shared" si="2"/>
        <v>22693</v>
      </c>
      <c r="E20" s="49">
        <v>7500</v>
      </c>
      <c r="F20" s="49">
        <v>1500</v>
      </c>
      <c r="G20" s="49">
        <v>13693</v>
      </c>
      <c r="H20" s="49" t="s">
        <v>45</v>
      </c>
      <c r="I20" s="42">
        <f t="shared" si="3"/>
        <v>13597</v>
      </c>
      <c r="J20" s="49" t="s">
        <v>45</v>
      </c>
      <c r="K20" s="49">
        <v>12783</v>
      </c>
      <c r="L20" s="49">
        <v>814</v>
      </c>
      <c r="M20" s="82"/>
      <c r="N20" s="82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ht="12" customHeight="1">
      <c r="A21" s="40" t="s">
        <v>27</v>
      </c>
      <c r="B21" s="40"/>
      <c r="C21" s="41">
        <f t="shared" si="1"/>
        <v>86217</v>
      </c>
      <c r="D21" s="42">
        <f t="shared" si="2"/>
        <v>44485</v>
      </c>
      <c r="E21" s="49">
        <v>16000</v>
      </c>
      <c r="F21" s="49">
        <v>1455</v>
      </c>
      <c r="G21" s="49">
        <v>27030</v>
      </c>
      <c r="H21" s="49" t="s">
        <v>45</v>
      </c>
      <c r="I21" s="42">
        <f t="shared" si="3"/>
        <v>41732</v>
      </c>
      <c r="J21" s="49" t="s">
        <v>45</v>
      </c>
      <c r="K21" s="49">
        <v>41732</v>
      </c>
      <c r="L21" s="49" t="s">
        <v>45</v>
      </c>
      <c r="M21" s="82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ht="12" customHeight="1">
      <c r="A22" s="52" t="s">
        <v>28</v>
      </c>
      <c r="B22" s="52"/>
      <c r="C22" s="53" t="s">
        <v>45</v>
      </c>
      <c r="D22" s="49" t="s">
        <v>45</v>
      </c>
      <c r="E22" s="49" t="s">
        <v>45</v>
      </c>
      <c r="F22" s="49" t="s">
        <v>45</v>
      </c>
      <c r="G22" s="49" t="s">
        <v>45</v>
      </c>
      <c r="H22" s="49" t="s">
        <v>45</v>
      </c>
      <c r="I22" s="49" t="s">
        <v>45</v>
      </c>
      <c r="J22" s="49" t="s">
        <v>45</v>
      </c>
      <c r="K22" s="49" t="s">
        <v>45</v>
      </c>
      <c r="L22" s="49" t="s">
        <v>45</v>
      </c>
      <c r="M22" s="82"/>
      <c r="N22" s="82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35" ht="12" customHeight="1">
      <c r="A23" s="52" t="s">
        <v>29</v>
      </c>
      <c r="B23" s="52"/>
      <c r="C23" s="41">
        <f t="shared" si="1"/>
        <v>1766</v>
      </c>
      <c r="D23" s="42">
        <f t="shared" si="2"/>
        <v>1678</v>
      </c>
      <c r="E23" s="49">
        <v>839</v>
      </c>
      <c r="F23" s="49" t="s">
        <v>45</v>
      </c>
      <c r="G23" s="49">
        <v>839</v>
      </c>
      <c r="H23" s="49" t="s">
        <v>45</v>
      </c>
      <c r="I23" s="42">
        <f t="shared" si="3"/>
        <v>88</v>
      </c>
      <c r="J23" s="49" t="s">
        <v>45</v>
      </c>
      <c r="K23" s="49">
        <v>88</v>
      </c>
      <c r="L23" s="49" t="s">
        <v>45</v>
      </c>
      <c r="M23" s="82"/>
      <c r="N23" s="82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ht="12" customHeight="1">
      <c r="A24" s="40" t="s">
        <v>30</v>
      </c>
      <c r="B24" s="40"/>
      <c r="C24" s="41">
        <f t="shared" si="1"/>
        <v>286889</v>
      </c>
      <c r="D24" s="42">
        <f t="shared" si="2"/>
        <v>286889</v>
      </c>
      <c r="E24" s="49">
        <v>129012</v>
      </c>
      <c r="F24" s="49">
        <v>72759</v>
      </c>
      <c r="G24" s="49">
        <v>85118</v>
      </c>
      <c r="H24" s="49" t="s">
        <v>45</v>
      </c>
      <c r="I24" s="49" t="s">
        <v>45</v>
      </c>
      <c r="J24" s="49" t="s">
        <v>45</v>
      </c>
      <c r="K24" s="49" t="s">
        <v>45</v>
      </c>
      <c r="L24" s="49" t="s">
        <v>45</v>
      </c>
      <c r="M24" s="82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1:35" ht="12" customHeight="1">
      <c r="A25" s="40" t="s">
        <v>31</v>
      </c>
      <c r="B25" s="40"/>
      <c r="C25" s="41">
        <f t="shared" si="1"/>
        <v>521267</v>
      </c>
      <c r="D25" s="42">
        <f t="shared" si="2"/>
        <v>521267</v>
      </c>
      <c r="E25" s="49">
        <v>317582</v>
      </c>
      <c r="F25" s="49">
        <v>58890</v>
      </c>
      <c r="G25" s="49">
        <v>144795</v>
      </c>
      <c r="H25" s="49" t="s">
        <v>45</v>
      </c>
      <c r="I25" s="49" t="s">
        <v>45</v>
      </c>
      <c r="J25" s="49" t="s">
        <v>45</v>
      </c>
      <c r="K25" s="49" t="s">
        <v>45</v>
      </c>
      <c r="L25" s="49" t="s">
        <v>45</v>
      </c>
      <c r="M25" s="82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</row>
    <row r="26" spans="1:35" ht="12" customHeight="1">
      <c r="A26" s="54" t="s">
        <v>32</v>
      </c>
      <c r="B26" s="54"/>
      <c r="C26" s="41">
        <f t="shared" si="1"/>
        <v>60693</v>
      </c>
      <c r="D26" s="49" t="s">
        <v>45</v>
      </c>
      <c r="E26" s="49" t="s">
        <v>45</v>
      </c>
      <c r="F26" s="49" t="s">
        <v>45</v>
      </c>
      <c r="G26" s="49" t="s">
        <v>45</v>
      </c>
      <c r="H26" s="49" t="s">
        <v>45</v>
      </c>
      <c r="I26" s="42">
        <f t="shared" si="3"/>
        <v>60693</v>
      </c>
      <c r="J26" s="49">
        <v>11278</v>
      </c>
      <c r="K26" s="49">
        <v>49415</v>
      </c>
      <c r="L26" s="49" t="s">
        <v>45</v>
      </c>
      <c r="M26" s="82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35" s="91" customFormat="1" ht="12" customHeight="1">
      <c r="A27" s="54" t="s">
        <v>33</v>
      </c>
      <c r="B27" s="54"/>
      <c r="C27" s="41">
        <f t="shared" si="1"/>
        <v>1985</v>
      </c>
      <c r="D27" s="49" t="s">
        <v>45</v>
      </c>
      <c r="E27" s="49" t="s">
        <v>45</v>
      </c>
      <c r="F27" s="49" t="s">
        <v>45</v>
      </c>
      <c r="G27" s="49" t="s">
        <v>45</v>
      </c>
      <c r="H27" s="49" t="s">
        <v>45</v>
      </c>
      <c r="I27" s="42">
        <f t="shared" si="3"/>
        <v>1985</v>
      </c>
      <c r="J27" s="49" t="s">
        <v>45</v>
      </c>
      <c r="K27" s="49">
        <v>1985</v>
      </c>
      <c r="L27" s="49" t="s">
        <v>45</v>
      </c>
      <c r="M27" s="89"/>
      <c r="N27" s="89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s="91" customFormat="1" ht="12" customHeight="1">
      <c r="A28" s="54" t="s">
        <v>34</v>
      </c>
      <c r="B28" s="54"/>
      <c r="C28" s="41">
        <f t="shared" si="1"/>
        <v>34265</v>
      </c>
      <c r="D28" s="42">
        <f t="shared" si="2"/>
        <v>14724</v>
      </c>
      <c r="E28" s="49">
        <v>4368</v>
      </c>
      <c r="F28" s="49">
        <v>10356</v>
      </c>
      <c r="G28" s="49" t="s">
        <v>45</v>
      </c>
      <c r="H28" s="49" t="s">
        <v>45</v>
      </c>
      <c r="I28" s="42">
        <f t="shared" si="3"/>
        <v>19541</v>
      </c>
      <c r="J28" s="49">
        <v>4500</v>
      </c>
      <c r="K28" s="49">
        <v>15041</v>
      </c>
      <c r="L28" s="49" t="s">
        <v>45</v>
      </c>
      <c r="M28" s="89"/>
      <c r="N28" s="89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s="91" customFormat="1" ht="12" customHeight="1">
      <c r="A29" s="57" t="s">
        <v>35</v>
      </c>
      <c r="B29" s="57"/>
      <c r="C29" s="41">
        <f t="shared" si="1"/>
        <v>20000</v>
      </c>
      <c r="D29" s="49" t="s">
        <v>45</v>
      </c>
      <c r="E29" s="49" t="s">
        <v>45</v>
      </c>
      <c r="F29" s="49" t="s">
        <v>45</v>
      </c>
      <c r="G29" s="49" t="s">
        <v>45</v>
      </c>
      <c r="H29" s="49" t="s">
        <v>45</v>
      </c>
      <c r="I29" s="42">
        <f t="shared" si="3"/>
        <v>20000</v>
      </c>
      <c r="J29" s="49" t="s">
        <v>45</v>
      </c>
      <c r="K29" s="49">
        <v>20000</v>
      </c>
      <c r="L29" s="49" t="s">
        <v>45</v>
      </c>
      <c r="M29" s="89"/>
      <c r="N29" s="89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s="91" customFormat="1" ht="6.75" customHeight="1">
      <c r="A30" s="92"/>
      <c r="B30" s="93"/>
      <c r="C30" s="94"/>
      <c r="D30" s="95"/>
      <c r="E30" s="95"/>
      <c r="F30" s="95"/>
      <c r="G30" s="95"/>
      <c r="H30" s="94"/>
      <c r="I30" s="95"/>
      <c r="J30" s="95"/>
      <c r="K30" s="95"/>
      <c r="L30" s="96"/>
      <c r="M30" s="89"/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11" ht="14.2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2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</row>
  </sheetData>
  <sheetProtection/>
  <mergeCells count="13">
    <mergeCell ref="J5:J6"/>
    <mergeCell ref="A19:B19"/>
    <mergeCell ref="A29:B29"/>
    <mergeCell ref="A1:K1"/>
    <mergeCell ref="A3:B4"/>
    <mergeCell ref="C3:C6"/>
    <mergeCell ref="D3:H4"/>
    <mergeCell ref="I3:L4"/>
    <mergeCell ref="A5:B6"/>
    <mergeCell ref="D5:D6"/>
    <mergeCell ref="E5:E6"/>
    <mergeCell ref="F5:F6"/>
    <mergeCell ref="I5:I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2009-05-19T02:58:15Z</dcterms:created>
  <dcterms:modified xsi:type="dcterms:W3CDTF">2009-05-19T02:58:22Z</dcterms:modified>
  <cp:category/>
  <cp:version/>
  <cp:contentType/>
  <cp:contentStatus/>
</cp:coreProperties>
</file>