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'114'!$A$1:$AA$42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<sst xmlns="http://schemas.openxmlformats.org/spreadsheetml/2006/main" count="136" uniqueCount="101">
  <si>
    <t xml:space="preserve">              114.   市　 郡 　 別、 　車 　 種 　 別 　 自　  動　  車 　 登　  録　  台　  数               </t>
  </si>
  <si>
    <t xml:space="preserve">  　 各年3月31日</t>
  </si>
  <si>
    <t>年次および</t>
  </si>
  <si>
    <t>自                               　　   　　　　　 動         　　　                     　　　　          車</t>
  </si>
  <si>
    <t>総　　数</t>
  </si>
  <si>
    <t>小型特殊自動車および原動機付自転車</t>
  </si>
  <si>
    <t>標示番号</t>
  </si>
  <si>
    <t>総  数</t>
  </si>
  <si>
    <t xml:space="preserve">貨          物          車 </t>
  </si>
  <si>
    <t>乗合用車</t>
  </si>
  <si>
    <t>乗       用       車</t>
  </si>
  <si>
    <t>特  種
用途車</t>
  </si>
  <si>
    <t>大　型
特殊車</t>
  </si>
  <si>
    <t>小型車
（二輪）</t>
  </si>
  <si>
    <t>軽      自      動      車</t>
  </si>
  <si>
    <t>小型特殊</t>
  </si>
  <si>
    <t>原 動 機 付 自 転 車</t>
  </si>
  <si>
    <t>市郡</t>
  </si>
  <si>
    <t>総  数</t>
  </si>
  <si>
    <t>普通車</t>
  </si>
  <si>
    <t>小型四輪</t>
  </si>
  <si>
    <t>小型三輪</t>
  </si>
  <si>
    <t>被けん
引  車</t>
  </si>
  <si>
    <t>小型輪</t>
  </si>
  <si>
    <t>貨　　　　物</t>
  </si>
  <si>
    <t>乗　　　　　用</t>
  </si>
  <si>
    <t>自 動 車</t>
  </si>
  <si>
    <t>50  cc</t>
  </si>
  <si>
    <t xml:space="preserve">51～   </t>
  </si>
  <si>
    <t xml:space="preserve">91～   </t>
  </si>
  <si>
    <t>四　輪</t>
  </si>
  <si>
    <t>三　輪</t>
  </si>
  <si>
    <t>二　輪</t>
  </si>
  <si>
    <t>（農耕用）</t>
  </si>
  <si>
    <t>以　下</t>
  </si>
  <si>
    <t xml:space="preserve">    90cc   </t>
  </si>
  <si>
    <t xml:space="preserve">    125cc   </t>
  </si>
  <si>
    <t>昭和40年</t>
  </si>
  <si>
    <t>40</t>
  </si>
  <si>
    <t>　　     41</t>
  </si>
  <si>
    <t>41</t>
  </si>
  <si>
    <t>　　     42</t>
  </si>
  <si>
    <t>42</t>
  </si>
  <si>
    <t>　　     43</t>
  </si>
  <si>
    <t>43</t>
  </si>
  <si>
    <t xml:space="preserve"> 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</si>
  <si>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</si>
  <si>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</si>
  <si>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</si>
  <si>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</si>
  <si>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</si>
  <si>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</si>
  <si>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</si>
  <si>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</si>
  <si>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</si>
  <si>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</si>
  <si>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</si>
  <si>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</si>
  <si>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</si>
  <si>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</si>
  <si>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臼臼市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</si>
  <si>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</si>
  <si>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</si>
  <si>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</si>
  <si>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</si>
  <si>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</si>
  <si>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</si>
  <si>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</si>
  <si>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</si>
  <si>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</si>
  <si>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</si>
  <si>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</si>
  <si>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</si>
  <si>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</si>
  <si>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</si>
  <si>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-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</si>
  <si>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</si>
  <si>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</si>
  <si>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</si>
  <si>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</si>
  <si>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</si>
  <si>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</si>
  <si>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</si>
  <si>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</si>
  <si>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</si>
  <si>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</si>
  <si>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</si>
  <si>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</si>
  <si>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</si>
  <si>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</si>
  <si>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</si>
  <si>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</si>
  <si>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</si>
  <si>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</si>
  <si>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</si>
  <si>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</si>
  <si>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</si>
  <si>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</si>
  <si>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 xml:space="preserve">   資料：大分県陸運事務所、九州交通新聞社、県地方課</t>
  </si>
  <si>
    <t xml:space="preserve">   注　1) 自動車の普通車､小型車の区分は次のとおりである。 小型車とは、長さ4.70m以下､巾1.70m以下、高さ2.00m以下で排気量2，000㏄以下。左記以上は普道車。</t>
  </si>
  <si>
    <t>　　　 2) 小型特殊自動車(農耕用)および原動機付自転車は県地方課賦課期日現在の台数。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</si>
</sst>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  <numFmt numFmtId="179" formatCode="&quot;¥&quot;#,##0.00;[Red]&quot;¥&quot;&quot;¥&quot;&quot;¥&quot;\!\!\-#,##0.00"/>
    <numFmt numFmtId="180" formatCode="&quot;¥&quot;#,##0;[Red]&quot;¥&quot;&quot;¥&quot;&quot;¥&quot;\!\!\-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Continuous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7" fillId="0" borderId="18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/>
    </xf>
    <xf numFmtId="176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18" xfId="0" applyFont="1" applyBorder="1" applyAlignment="1">
      <alignment horizontal="center" vertical="center" textRotation="255"/>
    </xf>
    <xf numFmtId="176" fontId="6" fillId="0" borderId="0" xfId="0" applyNumberFormat="1" applyFont="1" applyAlignment="1" applyProtection="1" quotePrefix="1">
      <alignment horizontal="distributed" vertical="center"/>
      <protection locked="0"/>
    </xf>
    <xf numFmtId="177" fontId="6" fillId="0" borderId="18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Alignment="1" applyProtection="1" quotePrefix="1">
      <alignment horizontal="left" vertical="center"/>
      <protection locked="0"/>
    </xf>
    <xf numFmtId="177" fontId="6" fillId="0" borderId="18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 applyProtection="1" quotePrefix="1">
      <alignment horizontal="left" vertical="center"/>
      <protection locked="0"/>
    </xf>
    <xf numFmtId="177" fontId="9" fillId="0" borderId="18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 applyProtection="1" quotePrefix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 quotePrefix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 quotePrefix="1">
      <alignment horizontal="center" vertical="center"/>
      <protection/>
    </xf>
    <xf numFmtId="177" fontId="6" fillId="0" borderId="19" xfId="0" applyNumberFormat="1" applyFont="1" applyBorder="1" applyAlignment="1" applyProtection="1">
      <alignment vertical="center"/>
      <protection/>
    </xf>
    <xf numFmtId="178" fontId="6" fillId="0" borderId="19" xfId="0" applyNumberFormat="1" applyFont="1" applyBorder="1" applyAlignment="1" applyProtection="1">
      <alignment vertical="center"/>
      <protection locked="0"/>
    </xf>
    <xf numFmtId="41" fontId="6" fillId="0" borderId="19" xfId="0" applyNumberFormat="1" applyFont="1" applyBorder="1" applyAlignment="1" applyProtection="1">
      <alignment vertical="center"/>
      <protection locked="0"/>
    </xf>
    <xf numFmtId="177" fontId="6" fillId="0" borderId="19" xfId="0" applyNumberFormat="1" applyFont="1" applyBorder="1" applyAlignment="1" applyProtection="1">
      <alignment vertical="center"/>
      <protection locked="0"/>
    </xf>
    <xf numFmtId="177" fontId="6" fillId="0" borderId="19" xfId="0" applyNumberFormat="1" applyFont="1" applyBorder="1" applyAlignment="1" applyProtection="1">
      <alignment horizontal="right" vertical="center"/>
      <protection locked="0"/>
    </xf>
    <xf numFmtId="177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2" xfId="0" applyFont="1" applyBorder="1" applyAlignment="1">
      <alignment horizontal="distributed" vertical="center"/>
    </xf>
    <xf numFmtId="176" fontId="6" fillId="0" borderId="19" xfId="0" applyNumberFormat="1" applyFont="1" applyBorder="1" applyAlignment="1" applyProtection="1">
      <alignment horizontal="distributed" vertical="center"/>
      <protection locked="0"/>
    </xf>
    <xf numFmtId="0" fontId="6" fillId="0" borderId="19" xfId="0" applyFont="1" applyBorder="1" applyAlignment="1">
      <alignment horizontal="distributed" vertical="center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distributed" vertical="center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 wrapText="1"/>
      <protection/>
    </xf>
    <xf numFmtId="176" fontId="6" fillId="0" borderId="14" xfId="0" applyNumberFormat="1" applyFont="1" applyBorder="1" applyAlignment="1" applyProtection="1">
      <alignment horizontal="center" vertical="center" wrapText="1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2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6" fillId="0" borderId="28" xfId="0" applyNumberFormat="1" applyFont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176" fontId="6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6" fontId="6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6" fillId="0" borderId="30" xfId="0" applyNumberFormat="1" applyFont="1" applyBorder="1" applyAlignment="1" applyProtection="1">
      <alignment horizontal="center" vertical="center" wrapText="1"/>
      <protection locked="0"/>
    </xf>
    <xf numFmtId="176" fontId="6" fillId="0" borderId="31" xfId="0" applyNumberFormat="1" applyFont="1" applyBorder="1" applyAlignment="1" applyProtection="1">
      <alignment horizontal="center" vertical="center" wrapText="1"/>
      <protection locked="0"/>
    </xf>
    <xf numFmtId="176" fontId="6" fillId="0" borderId="33" xfId="0" applyNumberFormat="1" applyFont="1" applyBorder="1" applyAlignment="1" applyProtection="1">
      <alignment horizontal="center" vertical="center" textRotation="255"/>
      <protection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J19">
      <selection activeCell="Z40" sqref="Z40"/>
    </sheetView>
  </sheetViews>
  <sheetFormatPr defaultColWidth="15.25390625" defaultRowHeight="12" customHeight="1"/>
  <cols>
    <col min="1" max="1" width="3.00390625" style="1" customWidth="1"/>
    <col min="2" max="2" width="15.875" style="1" customWidth="1"/>
    <col min="3" max="3" width="10.75390625" style="1" customWidth="1"/>
    <col min="4" max="16" width="10.00390625" style="1" customWidth="1"/>
    <col min="17" max="19" width="8.75390625" style="1" customWidth="1"/>
    <col min="20" max="21" width="10.00390625" style="1" customWidth="1"/>
    <col min="22" max="22" width="10.75390625" style="1" customWidth="1"/>
    <col min="23" max="23" width="10.00390625" style="1" customWidth="1"/>
    <col min="24" max="26" width="8.75390625" style="1" customWidth="1"/>
    <col min="27" max="27" width="5.75390625" style="1" customWidth="1"/>
    <col min="28" max="28" width="6.75390625" style="1" customWidth="1"/>
    <col min="29" max="16384" width="15.25390625" style="1" customWidth="1"/>
  </cols>
  <sheetData>
    <row r="1" spans="1:27" ht="18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2:25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4"/>
      <c r="U2" s="4"/>
      <c r="V2" s="4"/>
      <c r="W2" s="4"/>
      <c r="X2" s="4"/>
      <c r="Y2" s="5" t="s">
        <v>1</v>
      </c>
    </row>
    <row r="3" spans="1:27" ht="12" customHeight="1" thickTop="1">
      <c r="A3" s="95"/>
      <c r="B3" s="97" t="s">
        <v>2</v>
      </c>
      <c r="C3" s="99" t="s">
        <v>3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  <c r="U3" s="102" t="s">
        <v>4</v>
      </c>
      <c r="V3" s="99" t="s">
        <v>5</v>
      </c>
      <c r="W3" s="105"/>
      <c r="X3" s="105"/>
      <c r="Y3" s="105"/>
      <c r="Z3" s="106"/>
      <c r="AA3" s="107" t="s">
        <v>6</v>
      </c>
    </row>
    <row r="4" spans="1:27" ht="12" customHeight="1">
      <c r="A4" s="96"/>
      <c r="B4" s="98"/>
      <c r="C4" s="65" t="s">
        <v>7</v>
      </c>
      <c r="D4" s="71" t="s">
        <v>8</v>
      </c>
      <c r="E4" s="77"/>
      <c r="F4" s="77"/>
      <c r="G4" s="77"/>
      <c r="H4" s="78"/>
      <c r="I4" s="69" t="s">
        <v>9</v>
      </c>
      <c r="J4" s="71" t="s">
        <v>10</v>
      </c>
      <c r="K4" s="77"/>
      <c r="L4" s="78"/>
      <c r="M4" s="79" t="s">
        <v>11</v>
      </c>
      <c r="N4" s="82" t="s">
        <v>12</v>
      </c>
      <c r="O4" s="85" t="s">
        <v>13</v>
      </c>
      <c r="P4" s="88" t="s">
        <v>14</v>
      </c>
      <c r="Q4" s="72"/>
      <c r="R4" s="72"/>
      <c r="S4" s="72"/>
      <c r="T4" s="89"/>
      <c r="U4" s="103"/>
      <c r="V4" s="7" t="s">
        <v>15</v>
      </c>
      <c r="W4" s="90" t="s">
        <v>16</v>
      </c>
      <c r="X4" s="72"/>
      <c r="Y4" s="72"/>
      <c r="Z4" s="89"/>
      <c r="AA4" s="108"/>
    </row>
    <row r="5" spans="1:27" ht="12" customHeight="1">
      <c r="A5" s="73"/>
      <c r="B5" s="75" t="s">
        <v>17</v>
      </c>
      <c r="C5" s="110"/>
      <c r="D5" s="69" t="s">
        <v>18</v>
      </c>
      <c r="E5" s="69" t="s">
        <v>19</v>
      </c>
      <c r="F5" s="69" t="s">
        <v>20</v>
      </c>
      <c r="G5" s="69" t="s">
        <v>21</v>
      </c>
      <c r="H5" s="65" t="s">
        <v>22</v>
      </c>
      <c r="I5" s="111"/>
      <c r="J5" s="67" t="s">
        <v>18</v>
      </c>
      <c r="K5" s="69" t="s">
        <v>19</v>
      </c>
      <c r="L5" s="69" t="s">
        <v>23</v>
      </c>
      <c r="M5" s="80"/>
      <c r="N5" s="83"/>
      <c r="O5" s="86"/>
      <c r="P5" s="65" t="s">
        <v>18</v>
      </c>
      <c r="Q5" s="71" t="s">
        <v>24</v>
      </c>
      <c r="R5" s="72"/>
      <c r="S5" s="71" t="s">
        <v>25</v>
      </c>
      <c r="T5" s="89"/>
      <c r="U5" s="103"/>
      <c r="V5" s="10" t="s">
        <v>26</v>
      </c>
      <c r="W5" s="69" t="s">
        <v>4</v>
      </c>
      <c r="X5" s="6" t="s">
        <v>27</v>
      </c>
      <c r="Y5" s="6" t="s">
        <v>28</v>
      </c>
      <c r="Z5" s="6" t="s">
        <v>29</v>
      </c>
      <c r="AA5" s="108"/>
    </row>
    <row r="6" spans="1:27" ht="12" customHeight="1">
      <c r="A6" s="74"/>
      <c r="B6" s="76"/>
      <c r="C6" s="66"/>
      <c r="D6" s="70"/>
      <c r="E6" s="70"/>
      <c r="F6" s="70"/>
      <c r="G6" s="70"/>
      <c r="H6" s="66"/>
      <c r="I6" s="70"/>
      <c r="J6" s="68"/>
      <c r="K6" s="70"/>
      <c r="L6" s="70"/>
      <c r="M6" s="81"/>
      <c r="N6" s="84"/>
      <c r="O6" s="87"/>
      <c r="P6" s="66"/>
      <c r="Q6" s="13" t="s">
        <v>30</v>
      </c>
      <c r="R6" s="14" t="s">
        <v>31</v>
      </c>
      <c r="S6" s="13" t="s">
        <v>30</v>
      </c>
      <c r="T6" s="14" t="s">
        <v>32</v>
      </c>
      <c r="U6" s="104"/>
      <c r="V6" s="15" t="s">
        <v>33</v>
      </c>
      <c r="W6" s="91"/>
      <c r="X6" s="11" t="s">
        <v>34</v>
      </c>
      <c r="Y6" s="11" t="s">
        <v>35</v>
      </c>
      <c r="Z6" s="11" t="s">
        <v>36</v>
      </c>
      <c r="AA6" s="109"/>
    </row>
    <row r="7" spans="1:27" ht="6" customHeight="1">
      <c r="A7" s="8"/>
      <c r="B7" s="16"/>
      <c r="C7" s="17"/>
      <c r="D7" s="18"/>
      <c r="E7" s="18"/>
      <c r="F7" s="18"/>
      <c r="G7" s="18"/>
      <c r="H7" s="19"/>
      <c r="I7" s="18"/>
      <c r="J7" s="18"/>
      <c r="K7" s="18"/>
      <c r="L7" s="18"/>
      <c r="M7" s="19"/>
      <c r="N7" s="19"/>
      <c r="O7" s="20"/>
      <c r="P7" s="19"/>
      <c r="Q7" s="19"/>
      <c r="R7" s="21"/>
      <c r="S7" s="18"/>
      <c r="T7" s="18"/>
      <c r="U7" s="18"/>
      <c r="V7" s="18"/>
      <c r="W7" s="18"/>
      <c r="X7" s="18"/>
      <c r="Y7" s="18"/>
      <c r="Z7" s="18"/>
      <c r="AA7" s="22"/>
    </row>
    <row r="8" spans="2:27" ht="12" customHeight="1">
      <c r="B8" s="23" t="s">
        <v>37</v>
      </c>
      <c r="C8" s="24">
        <f>SUM(D8,I8:J8,M8:P8)</f>
        <v>56131</v>
      </c>
      <c r="D8" s="25">
        <f>SUM(E8:H8)</f>
        <v>19538</v>
      </c>
      <c r="E8" s="25">
        <v>3264</v>
      </c>
      <c r="F8" s="25">
        <v>12426</v>
      </c>
      <c r="G8" s="26">
        <v>3746</v>
      </c>
      <c r="H8" s="25">
        <v>102</v>
      </c>
      <c r="I8" s="26">
        <v>1289</v>
      </c>
      <c r="J8" s="27">
        <f>SUM(K8:L8)</f>
        <v>8579</v>
      </c>
      <c r="K8" s="26">
        <v>285</v>
      </c>
      <c r="L8" s="26">
        <v>8294</v>
      </c>
      <c r="M8" s="26">
        <v>752</v>
      </c>
      <c r="N8" s="26">
        <v>135</v>
      </c>
      <c r="O8" s="26">
        <v>329</v>
      </c>
      <c r="P8" s="28">
        <f>SUM(Q8:T8)</f>
        <v>25509</v>
      </c>
      <c r="Q8" s="26">
        <v>10595</v>
      </c>
      <c r="R8" s="26">
        <v>3309</v>
      </c>
      <c r="S8" s="26">
        <v>2499</v>
      </c>
      <c r="T8" s="26">
        <v>9106</v>
      </c>
      <c r="U8" s="26">
        <f>SUM(V8:W8)</f>
        <v>105251</v>
      </c>
      <c r="V8" s="26">
        <v>10420</v>
      </c>
      <c r="W8" s="26">
        <f>SUM(X8:Z8)</f>
        <v>94831</v>
      </c>
      <c r="X8" s="26">
        <v>32486</v>
      </c>
      <c r="Y8" s="26">
        <v>29565</v>
      </c>
      <c r="Z8" s="26">
        <v>32780</v>
      </c>
      <c r="AA8" s="29" t="s">
        <v>38</v>
      </c>
    </row>
    <row r="9" spans="2:27" ht="12" customHeight="1">
      <c r="B9" s="30" t="s">
        <v>39</v>
      </c>
      <c r="C9" s="24">
        <f>SUM(D9,I9:J9,M9:P9)</f>
        <v>68023</v>
      </c>
      <c r="D9" s="25">
        <f>SUM(E9:H9)</f>
        <v>23234</v>
      </c>
      <c r="E9" s="25">
        <v>3616</v>
      </c>
      <c r="F9" s="25">
        <v>16247</v>
      </c>
      <c r="G9" s="26">
        <v>3270</v>
      </c>
      <c r="H9" s="25">
        <v>101</v>
      </c>
      <c r="I9" s="26">
        <v>1436</v>
      </c>
      <c r="J9" s="27">
        <f>SUM(K9:L9)</f>
        <v>11435</v>
      </c>
      <c r="K9" s="26">
        <v>293</v>
      </c>
      <c r="L9" s="26">
        <v>11142</v>
      </c>
      <c r="M9" s="26">
        <v>855</v>
      </c>
      <c r="N9" s="26">
        <v>167</v>
      </c>
      <c r="O9" s="26">
        <v>356</v>
      </c>
      <c r="P9" s="28">
        <f>SUM(Q9:T9)</f>
        <v>30540</v>
      </c>
      <c r="Q9" s="26">
        <v>15848</v>
      </c>
      <c r="R9" s="26">
        <v>2841</v>
      </c>
      <c r="S9" s="26">
        <v>3816</v>
      </c>
      <c r="T9" s="26">
        <v>8035</v>
      </c>
      <c r="U9" s="26">
        <f>SUM(V9:W9)</f>
        <v>129414</v>
      </c>
      <c r="V9" s="26">
        <v>15840</v>
      </c>
      <c r="W9" s="26">
        <f>SUM(X9:Z9)</f>
        <v>113574</v>
      </c>
      <c r="X9" s="26">
        <v>36531</v>
      </c>
      <c r="Y9" s="26">
        <v>40216</v>
      </c>
      <c r="Z9" s="26">
        <v>36827</v>
      </c>
      <c r="AA9" s="29" t="s">
        <v>40</v>
      </c>
    </row>
    <row r="10" spans="2:27" ht="12" customHeight="1">
      <c r="B10" s="30" t="s">
        <v>41</v>
      </c>
      <c r="C10" s="24">
        <f>SUM(D10,I10:J10,M10:P10)</f>
        <v>85658</v>
      </c>
      <c r="D10" s="25">
        <f>SUM(E10:H10)</f>
        <v>28990</v>
      </c>
      <c r="E10" s="25">
        <v>4294</v>
      </c>
      <c r="F10" s="25">
        <v>21680</v>
      </c>
      <c r="G10" s="26">
        <v>2908</v>
      </c>
      <c r="H10" s="25">
        <v>108</v>
      </c>
      <c r="I10" s="26">
        <v>1633</v>
      </c>
      <c r="J10" s="27">
        <f>SUM(K10:L10)</f>
        <v>16036</v>
      </c>
      <c r="K10" s="26">
        <v>301</v>
      </c>
      <c r="L10" s="26">
        <v>15735</v>
      </c>
      <c r="M10" s="26">
        <v>1010</v>
      </c>
      <c r="N10" s="26">
        <v>228</v>
      </c>
      <c r="O10" s="26">
        <v>419</v>
      </c>
      <c r="P10" s="28">
        <f>SUM(Q10:T10)</f>
        <v>37342</v>
      </c>
      <c r="Q10" s="26">
        <v>22202</v>
      </c>
      <c r="R10" s="26">
        <v>2364</v>
      </c>
      <c r="S10" s="26">
        <v>5489</v>
      </c>
      <c r="T10" s="26">
        <v>7287</v>
      </c>
      <c r="U10" s="26">
        <f>SUM(V10:W10)</f>
        <v>141055</v>
      </c>
      <c r="V10" s="26">
        <v>19491</v>
      </c>
      <c r="W10" s="26">
        <f>SUM(X10:Z10)</f>
        <v>121564</v>
      </c>
      <c r="X10" s="26">
        <v>39157</v>
      </c>
      <c r="Y10" s="26">
        <v>45450</v>
      </c>
      <c r="Z10" s="26">
        <v>36957</v>
      </c>
      <c r="AA10" s="29" t="s">
        <v>42</v>
      </c>
    </row>
    <row r="11" spans="2:27" ht="12" customHeight="1">
      <c r="B11" s="30"/>
      <c r="C11" s="31"/>
      <c r="D11" s="25"/>
      <c r="E11" s="25"/>
      <c r="F11" s="25"/>
      <c r="G11" s="26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9"/>
    </row>
    <row r="12" spans="2:27" s="32" customFormat="1" ht="12" customHeight="1">
      <c r="B12" s="33" t="s">
        <v>43</v>
      </c>
      <c r="C12" s="34">
        <f>SUM(C14,C16)</f>
        <v>110067</v>
      </c>
      <c r="D12" s="35">
        <f aca="true" t="shared" si="0" ref="D12:Z12">SUM(D14,D16)</f>
        <v>36231</v>
      </c>
      <c r="E12" s="35">
        <f t="shared" si="0"/>
        <v>5030</v>
      </c>
      <c r="F12" s="35">
        <f t="shared" si="0"/>
        <v>28575</v>
      </c>
      <c r="G12" s="35">
        <f t="shared" si="0"/>
        <v>2505</v>
      </c>
      <c r="H12" s="35">
        <f t="shared" si="0"/>
        <v>121</v>
      </c>
      <c r="I12" s="35">
        <f t="shared" si="0"/>
        <v>1818</v>
      </c>
      <c r="J12" s="35">
        <f t="shared" si="0"/>
        <v>22837</v>
      </c>
      <c r="K12" s="35">
        <f t="shared" si="0"/>
        <v>296</v>
      </c>
      <c r="L12" s="35">
        <f t="shared" si="0"/>
        <v>22541</v>
      </c>
      <c r="M12" s="35">
        <f t="shared" si="0"/>
        <v>1315</v>
      </c>
      <c r="N12" s="35">
        <f t="shared" si="0"/>
        <v>299</v>
      </c>
      <c r="O12" s="35">
        <f t="shared" si="0"/>
        <v>509</v>
      </c>
      <c r="P12" s="35">
        <f t="shared" si="0"/>
        <v>47058</v>
      </c>
      <c r="Q12" s="35">
        <f t="shared" si="0"/>
        <v>28936</v>
      </c>
      <c r="R12" s="35">
        <f t="shared" si="0"/>
        <v>1860</v>
      </c>
      <c r="S12" s="35">
        <f t="shared" si="0"/>
        <v>9790</v>
      </c>
      <c r="T12" s="35">
        <f t="shared" si="0"/>
        <v>6472</v>
      </c>
      <c r="U12" s="35">
        <f t="shared" si="0"/>
        <v>149392</v>
      </c>
      <c r="V12" s="35">
        <f t="shared" si="0"/>
        <v>22995</v>
      </c>
      <c r="W12" s="35">
        <f t="shared" si="0"/>
        <v>126397</v>
      </c>
      <c r="X12" s="35">
        <f t="shared" si="0"/>
        <v>42408</v>
      </c>
      <c r="Y12" s="35">
        <f t="shared" si="0"/>
        <v>48804</v>
      </c>
      <c r="Z12" s="35">
        <f t="shared" si="0"/>
        <v>35185</v>
      </c>
      <c r="AA12" s="36" t="s">
        <v>44</v>
      </c>
    </row>
    <row r="13" spans="1:27" s="32" customFormat="1" ht="12" customHeight="1">
      <c r="A13" s="59"/>
      <c r="B13" s="60"/>
      <c r="C13" s="31"/>
      <c r="D13" s="26"/>
      <c r="E13" s="37" t="s">
        <v>45</v>
      </c>
      <c r="F13" s="37" t="s">
        <v>45</v>
      </c>
      <c r="G13" s="37"/>
      <c r="H13" s="37" t="s">
        <v>45</v>
      </c>
      <c r="I13" s="37" t="s">
        <v>45</v>
      </c>
      <c r="J13" s="26"/>
      <c r="K13" s="37" t="s">
        <v>45</v>
      </c>
      <c r="L13" s="37" t="s">
        <v>45</v>
      </c>
      <c r="M13" s="37" t="s">
        <v>45</v>
      </c>
      <c r="N13" s="37" t="s">
        <v>45</v>
      </c>
      <c r="O13" s="37" t="s">
        <v>45</v>
      </c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8"/>
    </row>
    <row r="14" spans="1:27" s="32" customFormat="1" ht="12" customHeight="1">
      <c r="A14" s="61" t="s">
        <v>46</v>
      </c>
      <c r="B14" s="62"/>
      <c r="C14" s="39">
        <f>SUM(C18:C28)</f>
        <v>76762</v>
      </c>
      <c r="D14" s="40">
        <f aca="true" t="shared" si="1" ref="D14:Z14">SUM(D18:D28)</f>
        <v>24879</v>
      </c>
      <c r="E14" s="40">
        <f t="shared" si="1"/>
        <v>3822</v>
      </c>
      <c r="F14" s="40">
        <f t="shared" si="1"/>
        <v>19374</v>
      </c>
      <c r="G14" s="40">
        <f t="shared" si="1"/>
        <v>1574</v>
      </c>
      <c r="H14" s="40">
        <f t="shared" si="1"/>
        <v>109</v>
      </c>
      <c r="I14" s="40">
        <f t="shared" si="1"/>
        <v>1634</v>
      </c>
      <c r="J14" s="40">
        <f t="shared" si="1"/>
        <v>16694</v>
      </c>
      <c r="K14" s="40">
        <f t="shared" si="1"/>
        <v>257</v>
      </c>
      <c r="L14" s="40">
        <f t="shared" si="1"/>
        <v>16437</v>
      </c>
      <c r="M14" s="40">
        <f t="shared" si="1"/>
        <v>1047</v>
      </c>
      <c r="N14" s="40">
        <f t="shared" si="1"/>
        <v>239</v>
      </c>
      <c r="O14" s="40">
        <f t="shared" si="1"/>
        <v>363</v>
      </c>
      <c r="P14" s="40">
        <f t="shared" si="1"/>
        <v>31906</v>
      </c>
      <c r="Q14" s="40">
        <f t="shared" si="1"/>
        <v>19498</v>
      </c>
      <c r="R14" s="40">
        <f t="shared" si="1"/>
        <v>1268</v>
      </c>
      <c r="S14" s="40">
        <f t="shared" si="1"/>
        <v>7114</v>
      </c>
      <c r="T14" s="40">
        <f t="shared" si="1"/>
        <v>4026</v>
      </c>
      <c r="U14" s="40">
        <f t="shared" si="1"/>
        <v>87264</v>
      </c>
      <c r="V14" s="40">
        <f t="shared" si="1"/>
        <v>8142</v>
      </c>
      <c r="W14" s="40">
        <f t="shared" si="1"/>
        <v>79122</v>
      </c>
      <c r="X14" s="40">
        <f t="shared" si="1"/>
        <v>24076</v>
      </c>
      <c r="Y14" s="40">
        <f t="shared" si="1"/>
        <v>33891</v>
      </c>
      <c r="Z14" s="40">
        <f t="shared" si="1"/>
        <v>21155</v>
      </c>
      <c r="AA14" s="41" t="s">
        <v>47</v>
      </c>
    </row>
    <row r="15" spans="1:27" s="32" customFormat="1" ht="12" customHeight="1">
      <c r="A15" s="59"/>
      <c r="B15" s="60"/>
      <c r="C15" s="24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8"/>
    </row>
    <row r="16" spans="1:27" s="32" customFormat="1" ht="12" customHeight="1">
      <c r="A16" s="61" t="s">
        <v>48</v>
      </c>
      <c r="B16" s="62"/>
      <c r="C16" s="42">
        <f>SUM(C29:C40)</f>
        <v>33305</v>
      </c>
      <c r="D16" s="42">
        <f aca="true" t="shared" si="2" ref="D16:Z16">SUM(D29:D40)</f>
        <v>11352</v>
      </c>
      <c r="E16" s="42">
        <f t="shared" si="2"/>
        <v>1208</v>
      </c>
      <c r="F16" s="42">
        <f t="shared" si="2"/>
        <v>9201</v>
      </c>
      <c r="G16" s="42">
        <f t="shared" si="2"/>
        <v>931</v>
      </c>
      <c r="H16" s="42">
        <f t="shared" si="2"/>
        <v>12</v>
      </c>
      <c r="I16" s="42">
        <f t="shared" si="2"/>
        <v>184</v>
      </c>
      <c r="J16" s="42">
        <f t="shared" si="2"/>
        <v>6143</v>
      </c>
      <c r="K16" s="42">
        <f t="shared" si="2"/>
        <v>39</v>
      </c>
      <c r="L16" s="42">
        <f t="shared" si="2"/>
        <v>6104</v>
      </c>
      <c r="M16" s="42">
        <f t="shared" si="2"/>
        <v>268</v>
      </c>
      <c r="N16" s="42">
        <f t="shared" si="2"/>
        <v>60</v>
      </c>
      <c r="O16" s="42">
        <f t="shared" si="2"/>
        <v>146</v>
      </c>
      <c r="P16" s="42">
        <f t="shared" si="2"/>
        <v>15152</v>
      </c>
      <c r="Q16" s="42">
        <f t="shared" si="2"/>
        <v>9438</v>
      </c>
      <c r="R16" s="42">
        <f t="shared" si="2"/>
        <v>592</v>
      </c>
      <c r="S16" s="42">
        <f t="shared" si="2"/>
        <v>2676</v>
      </c>
      <c r="T16" s="42">
        <f t="shared" si="2"/>
        <v>2446</v>
      </c>
      <c r="U16" s="42">
        <f t="shared" si="2"/>
        <v>62128</v>
      </c>
      <c r="V16" s="42">
        <v>14853</v>
      </c>
      <c r="W16" s="42">
        <f t="shared" si="2"/>
        <v>47275</v>
      </c>
      <c r="X16" s="42">
        <f t="shared" si="2"/>
        <v>18332</v>
      </c>
      <c r="Y16" s="42">
        <f t="shared" si="2"/>
        <v>14913</v>
      </c>
      <c r="Z16" s="42">
        <f t="shared" si="2"/>
        <v>14030</v>
      </c>
      <c r="AA16" s="41" t="s">
        <v>49</v>
      </c>
    </row>
    <row r="17" spans="1:27" ht="12" customHeight="1">
      <c r="A17" s="59"/>
      <c r="B17" s="60"/>
      <c r="C17" s="3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8"/>
    </row>
    <row r="18" spans="1:27" ht="12" customHeight="1">
      <c r="A18" s="43">
        <v>1</v>
      </c>
      <c r="B18" s="44" t="s">
        <v>50</v>
      </c>
      <c r="C18" s="24">
        <f>SUM(D18,I18:J18,M18:P18)</f>
        <v>29131</v>
      </c>
      <c r="D18" s="25">
        <f aca="true" t="shared" si="3" ref="D18:D40">SUM(E18:H18)</f>
        <v>8944</v>
      </c>
      <c r="E18" s="26">
        <v>1461</v>
      </c>
      <c r="F18" s="26">
        <v>6967</v>
      </c>
      <c r="G18" s="26">
        <v>434</v>
      </c>
      <c r="H18" s="26">
        <v>82</v>
      </c>
      <c r="I18" s="26">
        <v>804</v>
      </c>
      <c r="J18" s="27">
        <f>SUM(K18:L18)</f>
        <v>6302</v>
      </c>
      <c r="K18" s="26">
        <v>116</v>
      </c>
      <c r="L18" s="26">
        <v>6186</v>
      </c>
      <c r="M18" s="26">
        <v>540</v>
      </c>
      <c r="N18" s="26">
        <v>148</v>
      </c>
      <c r="O18" s="26">
        <v>167</v>
      </c>
      <c r="P18" s="28">
        <f>SUM(Q18:T18)</f>
        <v>12226</v>
      </c>
      <c r="Q18" s="45">
        <v>7207</v>
      </c>
      <c r="R18" s="26">
        <v>392</v>
      </c>
      <c r="S18" s="26">
        <v>3009</v>
      </c>
      <c r="T18" s="26">
        <v>1618</v>
      </c>
      <c r="U18" s="26">
        <f>SUM(V18:W18)</f>
        <v>27479</v>
      </c>
      <c r="V18" s="26">
        <v>2067</v>
      </c>
      <c r="W18" s="26">
        <f>SUM(X18:Z18)</f>
        <v>25412</v>
      </c>
      <c r="X18" s="26">
        <v>5934</v>
      </c>
      <c r="Y18" s="26">
        <v>12355</v>
      </c>
      <c r="Z18" s="26">
        <v>7123</v>
      </c>
      <c r="AA18" s="29" t="s">
        <v>51</v>
      </c>
    </row>
    <row r="19" spans="1:27" ht="12" customHeight="1">
      <c r="A19" s="43">
        <v>2</v>
      </c>
      <c r="B19" s="44" t="s">
        <v>52</v>
      </c>
      <c r="C19" s="24">
        <f aca="true" t="shared" si="4" ref="C19:C40">SUM(D19,I19:J19,M19:P19)</f>
        <v>12206</v>
      </c>
      <c r="D19" s="25">
        <f t="shared" si="3"/>
        <v>3067</v>
      </c>
      <c r="E19" s="26">
        <v>279</v>
      </c>
      <c r="F19" s="26">
        <v>2575</v>
      </c>
      <c r="G19" s="26">
        <v>210</v>
      </c>
      <c r="H19" s="26">
        <v>3</v>
      </c>
      <c r="I19" s="26">
        <v>367</v>
      </c>
      <c r="J19" s="27">
        <f aca="true" t="shared" si="5" ref="J19:J40">SUM(K19:L19)</f>
        <v>3296</v>
      </c>
      <c r="K19" s="26">
        <v>62</v>
      </c>
      <c r="L19" s="26">
        <v>3234</v>
      </c>
      <c r="M19" s="26">
        <v>99</v>
      </c>
      <c r="N19" s="26">
        <v>17</v>
      </c>
      <c r="O19" s="26">
        <v>60</v>
      </c>
      <c r="P19" s="28">
        <f aca="true" t="shared" si="6" ref="P19:P40">SUM(Q19:T19)</f>
        <v>5300</v>
      </c>
      <c r="Q19" s="45">
        <v>3051</v>
      </c>
      <c r="R19" s="26">
        <v>221</v>
      </c>
      <c r="S19" s="26">
        <v>1422</v>
      </c>
      <c r="T19" s="26">
        <v>606</v>
      </c>
      <c r="U19" s="26">
        <f aca="true" t="shared" si="7" ref="U19:U39">SUM(V19:W19)</f>
        <v>11563</v>
      </c>
      <c r="V19" s="26">
        <v>301</v>
      </c>
      <c r="W19" s="26">
        <f aca="true" t="shared" si="8" ref="W19:W40">SUM(X19:Z19)</f>
        <v>11262</v>
      </c>
      <c r="X19" s="26">
        <v>2623</v>
      </c>
      <c r="Y19" s="26">
        <v>5464</v>
      </c>
      <c r="Z19" s="26">
        <v>3175</v>
      </c>
      <c r="AA19" s="29" t="s">
        <v>53</v>
      </c>
    </row>
    <row r="20" spans="1:27" ht="12" customHeight="1">
      <c r="A20" s="43">
        <v>3</v>
      </c>
      <c r="B20" s="44" t="s">
        <v>54</v>
      </c>
      <c r="C20" s="24">
        <f t="shared" si="4"/>
        <v>6832</v>
      </c>
      <c r="D20" s="25">
        <f t="shared" si="3"/>
        <v>2369</v>
      </c>
      <c r="E20" s="26">
        <v>357</v>
      </c>
      <c r="F20" s="26">
        <v>1764</v>
      </c>
      <c r="G20" s="26">
        <v>241</v>
      </c>
      <c r="H20" s="26">
        <v>7</v>
      </c>
      <c r="I20" s="26">
        <v>89</v>
      </c>
      <c r="J20" s="27">
        <f t="shared" si="5"/>
        <v>1442</v>
      </c>
      <c r="K20" s="26">
        <v>14</v>
      </c>
      <c r="L20" s="26">
        <v>1428</v>
      </c>
      <c r="M20" s="26">
        <v>72</v>
      </c>
      <c r="N20" s="26">
        <v>19</v>
      </c>
      <c r="O20" s="26">
        <v>29</v>
      </c>
      <c r="P20" s="28">
        <f t="shared" si="6"/>
        <v>2812</v>
      </c>
      <c r="Q20" s="45">
        <v>1834</v>
      </c>
      <c r="R20" s="26">
        <v>156</v>
      </c>
      <c r="S20" s="26">
        <v>506</v>
      </c>
      <c r="T20" s="26">
        <v>316</v>
      </c>
      <c r="U20" s="26">
        <f t="shared" si="7"/>
        <v>5758</v>
      </c>
      <c r="V20" s="26">
        <v>315</v>
      </c>
      <c r="W20" s="26">
        <f t="shared" si="8"/>
        <v>5443</v>
      </c>
      <c r="X20" s="26">
        <v>2264</v>
      </c>
      <c r="Y20" s="26">
        <v>2170</v>
      </c>
      <c r="Z20" s="26">
        <v>1009</v>
      </c>
      <c r="AA20" s="29" t="s">
        <v>55</v>
      </c>
    </row>
    <row r="21" spans="1:27" ht="12" customHeight="1">
      <c r="A21" s="43">
        <v>4</v>
      </c>
      <c r="B21" s="44" t="s">
        <v>56</v>
      </c>
      <c r="C21" s="24">
        <f t="shared" si="4"/>
        <v>7403</v>
      </c>
      <c r="D21" s="25">
        <f t="shared" si="3"/>
        <v>2814</v>
      </c>
      <c r="E21" s="26">
        <v>561</v>
      </c>
      <c r="F21" s="26">
        <v>2078</v>
      </c>
      <c r="G21" s="26">
        <v>174</v>
      </c>
      <c r="H21" s="26">
        <v>1</v>
      </c>
      <c r="I21" s="26">
        <v>189</v>
      </c>
      <c r="J21" s="27">
        <f t="shared" si="5"/>
        <v>1572</v>
      </c>
      <c r="K21" s="26">
        <v>21</v>
      </c>
      <c r="L21" s="26">
        <v>1551</v>
      </c>
      <c r="M21" s="26">
        <v>74</v>
      </c>
      <c r="N21" s="26">
        <v>17</v>
      </c>
      <c r="O21" s="26">
        <v>17</v>
      </c>
      <c r="P21" s="28">
        <f t="shared" si="6"/>
        <v>2720</v>
      </c>
      <c r="Q21" s="45">
        <v>1668</v>
      </c>
      <c r="R21" s="26">
        <v>113</v>
      </c>
      <c r="S21" s="26">
        <v>656</v>
      </c>
      <c r="T21" s="26">
        <v>283</v>
      </c>
      <c r="U21" s="26">
        <f t="shared" si="7"/>
        <v>7717</v>
      </c>
      <c r="V21" s="26">
        <v>479</v>
      </c>
      <c r="W21" s="26">
        <f t="shared" si="8"/>
        <v>7238</v>
      </c>
      <c r="X21" s="26">
        <v>3017</v>
      </c>
      <c r="Y21" s="26">
        <v>2486</v>
      </c>
      <c r="Z21" s="26">
        <v>1735</v>
      </c>
      <c r="AA21" s="29" t="s">
        <v>57</v>
      </c>
    </row>
    <row r="22" spans="1:27" ht="12" customHeight="1">
      <c r="A22" s="43">
        <v>5</v>
      </c>
      <c r="B22" s="44" t="s">
        <v>58</v>
      </c>
      <c r="C22" s="24">
        <f t="shared" si="4"/>
        <v>5064</v>
      </c>
      <c r="D22" s="25">
        <f t="shared" si="3"/>
        <v>1871</v>
      </c>
      <c r="E22" s="26">
        <v>371</v>
      </c>
      <c r="F22" s="26">
        <v>1412</v>
      </c>
      <c r="G22" s="26">
        <v>86</v>
      </c>
      <c r="H22" s="26">
        <v>2</v>
      </c>
      <c r="I22" s="26">
        <v>50</v>
      </c>
      <c r="J22" s="27">
        <f t="shared" si="5"/>
        <v>1148</v>
      </c>
      <c r="K22" s="26">
        <v>10</v>
      </c>
      <c r="L22" s="26">
        <v>1138</v>
      </c>
      <c r="M22" s="26">
        <v>70</v>
      </c>
      <c r="N22" s="26">
        <v>9</v>
      </c>
      <c r="O22" s="26">
        <v>37</v>
      </c>
      <c r="P22" s="28">
        <f t="shared" si="6"/>
        <v>1879</v>
      </c>
      <c r="Q22" s="46">
        <v>1091</v>
      </c>
      <c r="R22" s="26">
        <v>27</v>
      </c>
      <c r="S22" s="26">
        <v>435</v>
      </c>
      <c r="T22" s="26">
        <v>326</v>
      </c>
      <c r="U22" s="26">
        <f t="shared" si="7"/>
        <v>6796</v>
      </c>
      <c r="V22" s="26">
        <v>419</v>
      </c>
      <c r="W22" s="26">
        <f t="shared" si="8"/>
        <v>6377</v>
      </c>
      <c r="X22" s="26">
        <v>2114</v>
      </c>
      <c r="Y22" s="26">
        <v>2522</v>
      </c>
      <c r="Z22" s="26">
        <v>1741</v>
      </c>
      <c r="AA22" s="29" t="s">
        <v>59</v>
      </c>
    </row>
    <row r="23" spans="1:27" ht="12" customHeight="1">
      <c r="A23" s="43">
        <v>6</v>
      </c>
      <c r="B23" s="44" t="s">
        <v>60</v>
      </c>
      <c r="C23" s="24">
        <f t="shared" si="4"/>
        <v>3629</v>
      </c>
      <c r="D23" s="25">
        <f t="shared" si="3"/>
        <v>1286</v>
      </c>
      <c r="E23" s="26">
        <v>163</v>
      </c>
      <c r="F23" s="26">
        <v>980</v>
      </c>
      <c r="G23" s="26">
        <v>140</v>
      </c>
      <c r="H23" s="26">
        <v>3</v>
      </c>
      <c r="I23" s="26">
        <v>52</v>
      </c>
      <c r="J23" s="27">
        <f t="shared" si="5"/>
        <v>653</v>
      </c>
      <c r="K23" s="26">
        <v>6</v>
      </c>
      <c r="L23" s="26">
        <v>647</v>
      </c>
      <c r="M23" s="26">
        <v>33</v>
      </c>
      <c r="N23" s="26">
        <v>1</v>
      </c>
      <c r="O23" s="26">
        <v>13</v>
      </c>
      <c r="P23" s="28">
        <f t="shared" si="6"/>
        <v>1591</v>
      </c>
      <c r="Q23" s="45">
        <v>1045</v>
      </c>
      <c r="R23" s="26">
        <v>52</v>
      </c>
      <c r="S23" s="26">
        <v>299</v>
      </c>
      <c r="T23" s="26">
        <v>195</v>
      </c>
      <c r="U23" s="26">
        <f t="shared" si="7"/>
        <v>5362</v>
      </c>
      <c r="V23" s="26">
        <v>758</v>
      </c>
      <c r="W23" s="26">
        <f t="shared" si="8"/>
        <v>4604</v>
      </c>
      <c r="X23" s="26">
        <v>1150</v>
      </c>
      <c r="Y23" s="26">
        <v>2194</v>
      </c>
      <c r="Z23" s="26">
        <v>1260</v>
      </c>
      <c r="AA23" s="29" t="s">
        <v>61</v>
      </c>
    </row>
    <row r="24" spans="1:27" ht="12" customHeight="1">
      <c r="A24" s="43">
        <v>7</v>
      </c>
      <c r="B24" s="44" t="s">
        <v>62</v>
      </c>
      <c r="C24" s="24">
        <f t="shared" si="4"/>
        <v>2547</v>
      </c>
      <c r="D24" s="25">
        <f t="shared" si="3"/>
        <v>937</v>
      </c>
      <c r="E24" s="26">
        <v>182</v>
      </c>
      <c r="F24" s="26">
        <v>675</v>
      </c>
      <c r="G24" s="26">
        <v>77</v>
      </c>
      <c r="H24" s="46">
        <v>3</v>
      </c>
      <c r="I24" s="26">
        <v>17</v>
      </c>
      <c r="J24" s="27">
        <f t="shared" si="5"/>
        <v>431</v>
      </c>
      <c r="K24" s="26">
        <v>9</v>
      </c>
      <c r="L24" s="26">
        <v>422</v>
      </c>
      <c r="M24" s="26">
        <v>55</v>
      </c>
      <c r="N24" s="26">
        <v>9</v>
      </c>
      <c r="O24" s="26">
        <v>8</v>
      </c>
      <c r="P24" s="28">
        <f t="shared" si="6"/>
        <v>1090</v>
      </c>
      <c r="Q24" s="45">
        <v>791</v>
      </c>
      <c r="R24" s="26">
        <v>68</v>
      </c>
      <c r="S24" s="26">
        <v>121</v>
      </c>
      <c r="T24" s="26">
        <v>110</v>
      </c>
      <c r="U24" s="26">
        <f t="shared" si="7"/>
        <v>2427</v>
      </c>
      <c r="V24" s="26">
        <v>32</v>
      </c>
      <c r="W24" s="26">
        <f t="shared" si="8"/>
        <v>2395</v>
      </c>
      <c r="X24" s="26">
        <v>427</v>
      </c>
      <c r="Y24" s="26">
        <v>1417</v>
      </c>
      <c r="Z24" s="26">
        <v>551</v>
      </c>
      <c r="AA24" s="29" t="s">
        <v>63</v>
      </c>
    </row>
    <row r="25" spans="1:27" ht="12" customHeight="1">
      <c r="A25" s="43">
        <v>8</v>
      </c>
      <c r="B25" s="44" t="s">
        <v>64</v>
      </c>
      <c r="C25" s="24">
        <f t="shared" si="4"/>
        <v>2269</v>
      </c>
      <c r="D25" s="25">
        <f t="shared" si="3"/>
        <v>836</v>
      </c>
      <c r="E25" s="26">
        <v>83</v>
      </c>
      <c r="F25" s="26">
        <v>713</v>
      </c>
      <c r="G25" s="26">
        <v>38</v>
      </c>
      <c r="H25" s="26">
        <v>2</v>
      </c>
      <c r="I25" s="26">
        <v>25</v>
      </c>
      <c r="J25" s="27">
        <f t="shared" si="5"/>
        <v>518</v>
      </c>
      <c r="K25" s="26">
        <v>4</v>
      </c>
      <c r="L25" s="26">
        <v>514</v>
      </c>
      <c r="M25" s="26">
        <v>10</v>
      </c>
      <c r="N25" s="26">
        <v>4</v>
      </c>
      <c r="O25" s="26">
        <v>7</v>
      </c>
      <c r="P25" s="28">
        <f t="shared" si="6"/>
        <v>869</v>
      </c>
      <c r="Q25" s="45">
        <v>508</v>
      </c>
      <c r="R25" s="26">
        <v>14</v>
      </c>
      <c r="S25" s="26">
        <v>180</v>
      </c>
      <c r="T25" s="26">
        <v>167</v>
      </c>
      <c r="U25" s="26">
        <f t="shared" si="7"/>
        <v>5219</v>
      </c>
      <c r="V25" s="26">
        <v>1267</v>
      </c>
      <c r="W25" s="26">
        <f t="shared" si="8"/>
        <v>3952</v>
      </c>
      <c r="X25" s="26">
        <v>1477</v>
      </c>
      <c r="Y25" s="26">
        <v>1028</v>
      </c>
      <c r="Z25" s="26">
        <v>1447</v>
      </c>
      <c r="AA25" s="29" t="s">
        <v>65</v>
      </c>
    </row>
    <row r="26" spans="1:27" ht="12" customHeight="1">
      <c r="A26" s="43">
        <v>9</v>
      </c>
      <c r="B26" s="44" t="s">
        <v>66</v>
      </c>
      <c r="C26" s="24">
        <f t="shared" si="4"/>
        <v>2127</v>
      </c>
      <c r="D26" s="25">
        <f t="shared" si="3"/>
        <v>792</v>
      </c>
      <c r="E26" s="26">
        <v>105</v>
      </c>
      <c r="F26" s="26">
        <v>622</v>
      </c>
      <c r="G26" s="26">
        <v>64</v>
      </c>
      <c r="H26" s="47">
        <v>1</v>
      </c>
      <c r="I26" s="26">
        <v>16</v>
      </c>
      <c r="J26" s="27">
        <f t="shared" si="5"/>
        <v>393</v>
      </c>
      <c r="K26" s="26">
        <v>5</v>
      </c>
      <c r="L26" s="26">
        <v>388</v>
      </c>
      <c r="M26" s="26">
        <v>40</v>
      </c>
      <c r="N26" s="26">
        <v>8</v>
      </c>
      <c r="O26" s="26">
        <v>6</v>
      </c>
      <c r="P26" s="28">
        <f t="shared" si="6"/>
        <v>872</v>
      </c>
      <c r="Q26" s="45">
        <v>578</v>
      </c>
      <c r="R26" s="26">
        <v>43</v>
      </c>
      <c r="S26" s="26">
        <v>132</v>
      </c>
      <c r="T26" s="26">
        <v>119</v>
      </c>
      <c r="U26" s="26">
        <f t="shared" si="7"/>
        <v>4105</v>
      </c>
      <c r="V26" s="26">
        <v>841</v>
      </c>
      <c r="W26" s="26">
        <f t="shared" si="8"/>
        <v>3264</v>
      </c>
      <c r="X26" s="26">
        <v>1571</v>
      </c>
      <c r="Y26" s="26">
        <v>971</v>
      </c>
      <c r="Z26" s="26">
        <v>722</v>
      </c>
      <c r="AA26" s="29" t="s">
        <v>67</v>
      </c>
    </row>
    <row r="27" spans="1:27" ht="12" customHeight="1">
      <c r="A27" s="48" t="s">
        <v>68</v>
      </c>
      <c r="B27" s="44" t="s">
        <v>69</v>
      </c>
      <c r="C27" s="24">
        <f t="shared" si="4"/>
        <v>2264</v>
      </c>
      <c r="D27" s="25">
        <f t="shared" si="3"/>
        <v>919</v>
      </c>
      <c r="E27" s="26">
        <v>76</v>
      </c>
      <c r="F27" s="26">
        <v>770</v>
      </c>
      <c r="G27" s="26">
        <v>70</v>
      </c>
      <c r="H27" s="46">
        <v>3</v>
      </c>
      <c r="I27" s="26">
        <v>20</v>
      </c>
      <c r="J27" s="27">
        <f t="shared" si="5"/>
        <v>349</v>
      </c>
      <c r="K27" s="26">
        <v>7</v>
      </c>
      <c r="L27" s="26">
        <v>342</v>
      </c>
      <c r="M27" s="26">
        <v>16</v>
      </c>
      <c r="N27" s="26">
        <v>3</v>
      </c>
      <c r="O27" s="26">
        <v>5</v>
      </c>
      <c r="P27" s="28">
        <f t="shared" si="6"/>
        <v>952</v>
      </c>
      <c r="Q27" s="45">
        <v>674</v>
      </c>
      <c r="R27" s="26">
        <v>36</v>
      </c>
      <c r="S27" s="26">
        <v>129</v>
      </c>
      <c r="T27" s="26">
        <v>113</v>
      </c>
      <c r="U27" s="26">
        <f t="shared" si="7"/>
        <v>3514</v>
      </c>
      <c r="V27" s="26">
        <v>746</v>
      </c>
      <c r="W27" s="26">
        <f t="shared" si="8"/>
        <v>2768</v>
      </c>
      <c r="X27" s="26">
        <v>1150</v>
      </c>
      <c r="Y27" s="26">
        <v>791</v>
      </c>
      <c r="Z27" s="26">
        <v>827</v>
      </c>
      <c r="AA27" s="29" t="s">
        <v>70</v>
      </c>
    </row>
    <row r="28" spans="1:27" ht="12" customHeight="1">
      <c r="A28" s="48" t="s">
        <v>71</v>
      </c>
      <c r="B28" s="9" t="s">
        <v>72</v>
      </c>
      <c r="C28" s="24">
        <f t="shared" si="4"/>
        <v>3290</v>
      </c>
      <c r="D28" s="25">
        <f t="shared" si="3"/>
        <v>1044</v>
      </c>
      <c r="E28" s="26">
        <v>184</v>
      </c>
      <c r="F28" s="26">
        <v>818</v>
      </c>
      <c r="G28" s="26">
        <v>40</v>
      </c>
      <c r="H28" s="26">
        <v>2</v>
      </c>
      <c r="I28" s="26">
        <v>5</v>
      </c>
      <c r="J28" s="27">
        <f t="shared" si="5"/>
        <v>590</v>
      </c>
      <c r="K28" s="26">
        <v>3</v>
      </c>
      <c r="L28" s="26">
        <v>587</v>
      </c>
      <c r="M28" s="26">
        <v>38</v>
      </c>
      <c r="N28" s="26">
        <v>4</v>
      </c>
      <c r="O28" s="26">
        <v>14</v>
      </c>
      <c r="P28" s="28">
        <f t="shared" si="6"/>
        <v>1595</v>
      </c>
      <c r="Q28" s="45">
        <v>1051</v>
      </c>
      <c r="R28" s="26">
        <v>146</v>
      </c>
      <c r="S28" s="26">
        <v>225</v>
      </c>
      <c r="T28" s="26">
        <v>173</v>
      </c>
      <c r="U28" s="26">
        <f t="shared" si="7"/>
        <v>7324</v>
      </c>
      <c r="V28" s="26">
        <v>917</v>
      </c>
      <c r="W28" s="26">
        <f t="shared" si="8"/>
        <v>6407</v>
      </c>
      <c r="X28" s="26">
        <v>2349</v>
      </c>
      <c r="Y28" s="26">
        <v>2493</v>
      </c>
      <c r="Z28" s="26">
        <v>1565</v>
      </c>
      <c r="AA28" s="29" t="s">
        <v>71</v>
      </c>
    </row>
    <row r="29" spans="1:27" ht="12" customHeight="1">
      <c r="A29" s="48" t="s">
        <v>73</v>
      </c>
      <c r="B29" s="9" t="s">
        <v>74</v>
      </c>
      <c r="C29" s="24">
        <f t="shared" si="4"/>
        <v>878</v>
      </c>
      <c r="D29" s="25">
        <f t="shared" si="3"/>
        <v>287</v>
      </c>
      <c r="E29" s="26">
        <v>33</v>
      </c>
      <c r="F29" s="26">
        <v>221</v>
      </c>
      <c r="G29" s="26">
        <v>33</v>
      </c>
      <c r="H29" s="49" t="s">
        <v>75</v>
      </c>
      <c r="I29" s="26">
        <v>2</v>
      </c>
      <c r="J29" s="27">
        <f t="shared" si="5"/>
        <v>150</v>
      </c>
      <c r="K29" s="26">
        <v>2</v>
      </c>
      <c r="L29" s="26">
        <v>148</v>
      </c>
      <c r="M29" s="26">
        <v>14</v>
      </c>
      <c r="N29" s="49" t="s">
        <v>75</v>
      </c>
      <c r="O29" s="26">
        <v>1</v>
      </c>
      <c r="P29" s="28">
        <f t="shared" si="6"/>
        <v>424</v>
      </c>
      <c r="Q29" s="46">
        <v>285</v>
      </c>
      <c r="R29" s="26">
        <v>16</v>
      </c>
      <c r="S29" s="26">
        <v>56</v>
      </c>
      <c r="T29" s="26">
        <v>67</v>
      </c>
      <c r="U29" s="26">
        <f t="shared" si="7"/>
        <v>2637</v>
      </c>
      <c r="V29" s="26">
        <v>662</v>
      </c>
      <c r="W29" s="26">
        <f t="shared" si="8"/>
        <v>1975</v>
      </c>
      <c r="X29" s="26">
        <v>828</v>
      </c>
      <c r="Y29" s="26">
        <v>606</v>
      </c>
      <c r="Z29" s="26">
        <v>541</v>
      </c>
      <c r="AA29" s="29" t="s">
        <v>73</v>
      </c>
    </row>
    <row r="30" spans="1:27" ht="12" customHeight="1">
      <c r="A30" s="48" t="s">
        <v>76</v>
      </c>
      <c r="B30" s="9" t="s">
        <v>77</v>
      </c>
      <c r="C30" s="24">
        <f t="shared" si="4"/>
        <v>3845</v>
      </c>
      <c r="D30" s="25">
        <f t="shared" si="3"/>
        <v>1337</v>
      </c>
      <c r="E30" s="26">
        <v>108</v>
      </c>
      <c r="F30" s="26">
        <v>1030</v>
      </c>
      <c r="G30" s="26">
        <v>197</v>
      </c>
      <c r="H30" s="49">
        <v>2</v>
      </c>
      <c r="I30" s="26">
        <v>29</v>
      </c>
      <c r="J30" s="27">
        <f t="shared" si="5"/>
        <v>525</v>
      </c>
      <c r="K30" s="26">
        <v>3</v>
      </c>
      <c r="L30" s="26">
        <v>522</v>
      </c>
      <c r="M30" s="26">
        <v>43</v>
      </c>
      <c r="N30" s="26">
        <v>5</v>
      </c>
      <c r="O30" s="26">
        <v>21</v>
      </c>
      <c r="P30" s="28">
        <f t="shared" si="6"/>
        <v>1885</v>
      </c>
      <c r="Q30" s="45">
        <v>1273</v>
      </c>
      <c r="R30" s="26">
        <v>84</v>
      </c>
      <c r="S30" s="26">
        <v>270</v>
      </c>
      <c r="T30" s="26">
        <v>258</v>
      </c>
      <c r="U30" s="26">
        <f t="shared" si="7"/>
        <v>8065</v>
      </c>
      <c r="V30" s="26">
        <v>1969</v>
      </c>
      <c r="W30" s="26">
        <f t="shared" si="8"/>
        <v>6096</v>
      </c>
      <c r="X30" s="26">
        <v>2808</v>
      </c>
      <c r="Y30" s="26">
        <v>1922</v>
      </c>
      <c r="Z30" s="26">
        <v>1366</v>
      </c>
      <c r="AA30" s="29" t="s">
        <v>76</v>
      </c>
    </row>
    <row r="31" spans="1:27" ht="12" customHeight="1">
      <c r="A31" s="48" t="s">
        <v>78</v>
      </c>
      <c r="B31" s="9" t="s">
        <v>79</v>
      </c>
      <c r="C31" s="24">
        <f t="shared" si="4"/>
        <v>2864</v>
      </c>
      <c r="D31" s="25">
        <f t="shared" si="3"/>
        <v>1029</v>
      </c>
      <c r="E31" s="26">
        <v>98</v>
      </c>
      <c r="F31" s="26">
        <v>833</v>
      </c>
      <c r="G31" s="26">
        <v>95</v>
      </c>
      <c r="H31" s="49">
        <v>3</v>
      </c>
      <c r="I31" s="26">
        <v>4</v>
      </c>
      <c r="J31" s="27">
        <f t="shared" si="5"/>
        <v>519</v>
      </c>
      <c r="K31" s="26">
        <v>4</v>
      </c>
      <c r="L31" s="26">
        <v>515</v>
      </c>
      <c r="M31" s="26">
        <v>24</v>
      </c>
      <c r="N31" s="49">
        <v>11</v>
      </c>
      <c r="O31" s="26">
        <v>8</v>
      </c>
      <c r="P31" s="28">
        <f t="shared" si="6"/>
        <v>1269</v>
      </c>
      <c r="Q31" s="45">
        <v>819</v>
      </c>
      <c r="R31" s="26">
        <v>58</v>
      </c>
      <c r="S31" s="26">
        <v>258</v>
      </c>
      <c r="T31" s="26">
        <v>134</v>
      </c>
      <c r="U31" s="26">
        <f t="shared" si="7"/>
        <v>4575</v>
      </c>
      <c r="V31" s="26">
        <v>1284</v>
      </c>
      <c r="W31" s="26">
        <f t="shared" si="8"/>
        <v>3291</v>
      </c>
      <c r="X31" s="26">
        <v>1192</v>
      </c>
      <c r="Y31" s="26">
        <v>1030</v>
      </c>
      <c r="Z31" s="26">
        <v>1069</v>
      </c>
      <c r="AA31" s="29" t="s">
        <v>78</v>
      </c>
    </row>
    <row r="32" spans="1:27" ht="12" customHeight="1">
      <c r="A32" s="48" t="s">
        <v>80</v>
      </c>
      <c r="B32" s="9" t="s">
        <v>81</v>
      </c>
      <c r="C32" s="24">
        <f t="shared" si="4"/>
        <v>3554</v>
      </c>
      <c r="D32" s="25">
        <f t="shared" si="3"/>
        <v>1254</v>
      </c>
      <c r="E32" s="26">
        <v>167</v>
      </c>
      <c r="F32" s="26">
        <v>1041</v>
      </c>
      <c r="G32" s="26">
        <v>44</v>
      </c>
      <c r="H32" s="49">
        <v>2</v>
      </c>
      <c r="I32" s="26">
        <v>18</v>
      </c>
      <c r="J32" s="27">
        <f t="shared" si="5"/>
        <v>839</v>
      </c>
      <c r="K32" s="26">
        <v>5</v>
      </c>
      <c r="L32" s="26">
        <v>834</v>
      </c>
      <c r="M32" s="26">
        <v>32</v>
      </c>
      <c r="N32" s="49">
        <v>7</v>
      </c>
      <c r="O32" s="26">
        <v>13</v>
      </c>
      <c r="P32" s="28">
        <f t="shared" si="6"/>
        <v>1391</v>
      </c>
      <c r="Q32" s="46">
        <v>830</v>
      </c>
      <c r="R32" s="26">
        <v>44</v>
      </c>
      <c r="S32" s="26">
        <v>277</v>
      </c>
      <c r="T32" s="26">
        <v>240</v>
      </c>
      <c r="U32" s="26">
        <f t="shared" si="7"/>
        <v>5572</v>
      </c>
      <c r="V32" s="26">
        <v>1845</v>
      </c>
      <c r="W32" s="26">
        <f t="shared" si="8"/>
        <v>3727</v>
      </c>
      <c r="X32" s="26">
        <v>740</v>
      </c>
      <c r="Y32" s="26">
        <v>1396</v>
      </c>
      <c r="Z32" s="26">
        <v>1591</v>
      </c>
      <c r="AA32" s="29" t="s">
        <v>80</v>
      </c>
    </row>
    <row r="33" spans="1:27" ht="12" customHeight="1">
      <c r="A33" s="48" t="s">
        <v>82</v>
      </c>
      <c r="B33" s="9" t="s">
        <v>83</v>
      </c>
      <c r="C33" s="24">
        <f t="shared" si="4"/>
        <v>1335</v>
      </c>
      <c r="D33" s="25">
        <f t="shared" si="3"/>
        <v>444</v>
      </c>
      <c r="E33" s="26">
        <v>53</v>
      </c>
      <c r="F33" s="26">
        <v>360</v>
      </c>
      <c r="G33" s="26">
        <v>31</v>
      </c>
      <c r="H33" s="49" t="s">
        <v>75</v>
      </c>
      <c r="I33" s="26">
        <v>6</v>
      </c>
      <c r="J33" s="27">
        <f t="shared" si="5"/>
        <v>275</v>
      </c>
      <c r="K33" s="26">
        <v>1</v>
      </c>
      <c r="L33" s="26">
        <v>274</v>
      </c>
      <c r="M33" s="26">
        <v>16</v>
      </c>
      <c r="N33" s="49" t="s">
        <v>75</v>
      </c>
      <c r="O33" s="26">
        <v>4</v>
      </c>
      <c r="P33" s="28">
        <f t="shared" si="6"/>
        <v>590</v>
      </c>
      <c r="Q33" s="46">
        <v>327</v>
      </c>
      <c r="R33" s="26">
        <v>26</v>
      </c>
      <c r="S33" s="26">
        <v>164</v>
      </c>
      <c r="T33" s="26">
        <v>73</v>
      </c>
      <c r="U33" s="26">
        <f t="shared" si="7"/>
        <v>1866</v>
      </c>
      <c r="V33" s="26">
        <v>112</v>
      </c>
      <c r="W33" s="26">
        <f t="shared" si="8"/>
        <v>1754</v>
      </c>
      <c r="X33" s="26">
        <v>395</v>
      </c>
      <c r="Y33" s="26">
        <v>698</v>
      </c>
      <c r="Z33" s="26">
        <v>661</v>
      </c>
      <c r="AA33" s="29" t="s">
        <v>82</v>
      </c>
    </row>
    <row r="34" spans="1:27" ht="12" customHeight="1">
      <c r="A34" s="48" t="s">
        <v>84</v>
      </c>
      <c r="B34" s="9" t="s">
        <v>85</v>
      </c>
      <c r="C34" s="24">
        <f t="shared" si="4"/>
        <v>3163</v>
      </c>
      <c r="D34" s="25">
        <f t="shared" si="3"/>
        <v>1107</v>
      </c>
      <c r="E34" s="26">
        <v>140</v>
      </c>
      <c r="F34" s="26">
        <v>899</v>
      </c>
      <c r="G34" s="26">
        <v>68</v>
      </c>
      <c r="H34" s="49" t="s">
        <v>75</v>
      </c>
      <c r="I34" s="26">
        <v>13</v>
      </c>
      <c r="J34" s="27">
        <f t="shared" si="5"/>
        <v>519</v>
      </c>
      <c r="K34" s="26">
        <v>1</v>
      </c>
      <c r="L34" s="26">
        <v>518</v>
      </c>
      <c r="M34" s="26">
        <v>11</v>
      </c>
      <c r="N34" s="49" t="s">
        <v>75</v>
      </c>
      <c r="O34" s="26">
        <v>26</v>
      </c>
      <c r="P34" s="28">
        <f t="shared" si="6"/>
        <v>1487</v>
      </c>
      <c r="Q34" s="46">
        <v>950</v>
      </c>
      <c r="R34" s="26">
        <v>37</v>
      </c>
      <c r="S34" s="26">
        <v>240</v>
      </c>
      <c r="T34" s="26">
        <v>260</v>
      </c>
      <c r="U34" s="26">
        <f t="shared" si="7"/>
        <v>6086</v>
      </c>
      <c r="V34" s="26">
        <v>731</v>
      </c>
      <c r="W34" s="26">
        <f t="shared" si="8"/>
        <v>5355</v>
      </c>
      <c r="X34" s="26">
        <v>2172</v>
      </c>
      <c r="Y34" s="26">
        <v>2102</v>
      </c>
      <c r="Z34" s="26">
        <v>1081</v>
      </c>
      <c r="AA34" s="29" t="s">
        <v>84</v>
      </c>
    </row>
    <row r="35" spans="1:27" ht="12" customHeight="1">
      <c r="A35" s="48" t="s">
        <v>86</v>
      </c>
      <c r="B35" s="9" t="s">
        <v>87</v>
      </c>
      <c r="C35" s="24">
        <f t="shared" si="4"/>
        <v>5837</v>
      </c>
      <c r="D35" s="25">
        <f t="shared" si="3"/>
        <v>1824</v>
      </c>
      <c r="E35" s="26">
        <v>165</v>
      </c>
      <c r="F35" s="26">
        <v>1572</v>
      </c>
      <c r="G35" s="26">
        <v>85</v>
      </c>
      <c r="H35" s="49">
        <v>2</v>
      </c>
      <c r="I35" s="26">
        <v>16</v>
      </c>
      <c r="J35" s="27">
        <f t="shared" si="5"/>
        <v>1166</v>
      </c>
      <c r="K35" s="26">
        <v>5</v>
      </c>
      <c r="L35" s="26">
        <v>1161</v>
      </c>
      <c r="M35" s="26">
        <v>35</v>
      </c>
      <c r="N35" s="49">
        <v>10</v>
      </c>
      <c r="O35" s="26">
        <v>23</v>
      </c>
      <c r="P35" s="28">
        <f t="shared" si="6"/>
        <v>2763</v>
      </c>
      <c r="Q35" s="45">
        <v>1670</v>
      </c>
      <c r="R35" s="26">
        <v>90</v>
      </c>
      <c r="S35" s="26">
        <v>517</v>
      </c>
      <c r="T35" s="26">
        <v>486</v>
      </c>
      <c r="U35" s="26">
        <f t="shared" si="7"/>
        <v>14422</v>
      </c>
      <c r="V35" s="26">
        <v>4337</v>
      </c>
      <c r="W35" s="26">
        <f t="shared" si="8"/>
        <v>10085</v>
      </c>
      <c r="X35" s="26">
        <v>3766</v>
      </c>
      <c r="Y35" s="26">
        <v>3289</v>
      </c>
      <c r="Z35" s="26">
        <v>3030</v>
      </c>
      <c r="AA35" s="29" t="s">
        <v>86</v>
      </c>
    </row>
    <row r="36" spans="1:27" ht="12" customHeight="1">
      <c r="A36" s="48" t="s">
        <v>88</v>
      </c>
      <c r="B36" s="9" t="s">
        <v>89</v>
      </c>
      <c r="C36" s="24">
        <f t="shared" si="4"/>
        <v>1300</v>
      </c>
      <c r="D36" s="25">
        <f t="shared" si="3"/>
        <v>443</v>
      </c>
      <c r="E36" s="26">
        <v>35</v>
      </c>
      <c r="F36" s="26">
        <v>406</v>
      </c>
      <c r="G36" s="26">
        <v>2</v>
      </c>
      <c r="H36" s="49" t="s">
        <v>75</v>
      </c>
      <c r="I36" s="26">
        <v>3</v>
      </c>
      <c r="J36" s="27">
        <f t="shared" si="5"/>
        <v>336</v>
      </c>
      <c r="K36" s="26">
        <v>1</v>
      </c>
      <c r="L36" s="26">
        <v>335</v>
      </c>
      <c r="M36" s="26">
        <v>4</v>
      </c>
      <c r="N36" s="49">
        <v>1</v>
      </c>
      <c r="O36" s="26">
        <v>5</v>
      </c>
      <c r="P36" s="28">
        <f t="shared" si="6"/>
        <v>508</v>
      </c>
      <c r="Q36" s="45">
        <v>285</v>
      </c>
      <c r="R36" s="26">
        <v>11</v>
      </c>
      <c r="S36" s="26">
        <v>90</v>
      </c>
      <c r="T36" s="26">
        <v>122</v>
      </c>
      <c r="U36" s="26">
        <f t="shared" si="7"/>
        <v>3436</v>
      </c>
      <c r="V36" s="26">
        <v>1046</v>
      </c>
      <c r="W36" s="26">
        <f t="shared" si="8"/>
        <v>2390</v>
      </c>
      <c r="X36" s="26">
        <v>936</v>
      </c>
      <c r="Y36" s="26">
        <v>503</v>
      </c>
      <c r="Z36" s="26">
        <v>951</v>
      </c>
      <c r="AA36" s="29" t="s">
        <v>88</v>
      </c>
    </row>
    <row r="37" spans="1:27" ht="12" customHeight="1">
      <c r="A37" s="48" t="s">
        <v>90</v>
      </c>
      <c r="B37" s="9" t="s">
        <v>91</v>
      </c>
      <c r="C37" s="24">
        <f t="shared" si="4"/>
        <v>3536</v>
      </c>
      <c r="D37" s="25">
        <f t="shared" si="3"/>
        <v>1403</v>
      </c>
      <c r="E37" s="26">
        <v>158</v>
      </c>
      <c r="F37" s="26">
        <v>1172</v>
      </c>
      <c r="G37" s="26">
        <v>71</v>
      </c>
      <c r="H37" s="49">
        <v>2</v>
      </c>
      <c r="I37" s="26">
        <v>35</v>
      </c>
      <c r="J37" s="27">
        <f t="shared" si="5"/>
        <v>662</v>
      </c>
      <c r="K37" s="26">
        <v>4</v>
      </c>
      <c r="L37" s="26">
        <v>658</v>
      </c>
      <c r="M37" s="26">
        <v>55</v>
      </c>
      <c r="N37" s="49">
        <v>8</v>
      </c>
      <c r="O37" s="26">
        <v>14</v>
      </c>
      <c r="P37" s="28">
        <f t="shared" si="6"/>
        <v>1359</v>
      </c>
      <c r="Q37" s="45">
        <v>855</v>
      </c>
      <c r="R37" s="26">
        <v>46</v>
      </c>
      <c r="S37" s="26">
        <v>209</v>
      </c>
      <c r="T37" s="26">
        <v>249</v>
      </c>
      <c r="U37" s="26">
        <f t="shared" si="7"/>
        <v>5107</v>
      </c>
      <c r="V37" s="26">
        <v>1051</v>
      </c>
      <c r="W37" s="26">
        <f t="shared" si="8"/>
        <v>4056</v>
      </c>
      <c r="X37" s="26">
        <v>1343</v>
      </c>
      <c r="Y37" s="26">
        <v>1096</v>
      </c>
      <c r="Z37" s="26">
        <v>1617</v>
      </c>
      <c r="AA37" s="29" t="s">
        <v>90</v>
      </c>
    </row>
    <row r="38" spans="1:27" ht="12" customHeight="1">
      <c r="A38" s="48" t="s">
        <v>92</v>
      </c>
      <c r="B38" s="9" t="s">
        <v>93</v>
      </c>
      <c r="C38" s="24">
        <f t="shared" si="4"/>
        <v>2013</v>
      </c>
      <c r="D38" s="25">
        <f t="shared" si="3"/>
        <v>795</v>
      </c>
      <c r="E38" s="26">
        <v>105</v>
      </c>
      <c r="F38" s="26">
        <v>668</v>
      </c>
      <c r="G38" s="26">
        <v>21</v>
      </c>
      <c r="H38" s="49">
        <v>1</v>
      </c>
      <c r="I38" s="26">
        <v>24</v>
      </c>
      <c r="J38" s="27">
        <f t="shared" si="5"/>
        <v>419</v>
      </c>
      <c r="K38" s="26">
        <v>8</v>
      </c>
      <c r="L38" s="26">
        <v>411</v>
      </c>
      <c r="M38" s="26">
        <v>20</v>
      </c>
      <c r="N38" s="49">
        <v>2</v>
      </c>
      <c r="O38" s="26">
        <v>9</v>
      </c>
      <c r="P38" s="28">
        <f t="shared" si="6"/>
        <v>744</v>
      </c>
      <c r="Q38" s="46">
        <v>470</v>
      </c>
      <c r="R38" s="26">
        <v>14</v>
      </c>
      <c r="S38" s="26">
        <v>148</v>
      </c>
      <c r="T38" s="26">
        <v>112</v>
      </c>
      <c r="U38" s="26">
        <f t="shared" si="7"/>
        <v>2871</v>
      </c>
      <c r="V38" s="26">
        <v>488</v>
      </c>
      <c r="W38" s="26">
        <f t="shared" si="8"/>
        <v>2383</v>
      </c>
      <c r="X38" s="26">
        <v>1027</v>
      </c>
      <c r="Y38" s="26">
        <v>613</v>
      </c>
      <c r="Z38" s="26">
        <v>743</v>
      </c>
      <c r="AA38" s="29" t="s">
        <v>92</v>
      </c>
    </row>
    <row r="39" spans="1:27" ht="12" customHeight="1">
      <c r="A39" s="48" t="s">
        <v>94</v>
      </c>
      <c r="B39" s="9" t="s">
        <v>95</v>
      </c>
      <c r="C39" s="24">
        <f t="shared" si="4"/>
        <v>2186</v>
      </c>
      <c r="D39" s="25">
        <f t="shared" si="3"/>
        <v>618</v>
      </c>
      <c r="E39" s="26">
        <v>94</v>
      </c>
      <c r="F39" s="26">
        <v>468</v>
      </c>
      <c r="G39" s="26">
        <v>56</v>
      </c>
      <c r="H39" s="49" t="s">
        <v>75</v>
      </c>
      <c r="I39" s="26">
        <v>9</v>
      </c>
      <c r="J39" s="27">
        <f t="shared" si="5"/>
        <v>405</v>
      </c>
      <c r="K39" s="26">
        <v>5</v>
      </c>
      <c r="L39" s="26">
        <v>400</v>
      </c>
      <c r="M39" s="26">
        <v>5</v>
      </c>
      <c r="N39" s="49">
        <v>4</v>
      </c>
      <c r="O39" s="26">
        <v>12</v>
      </c>
      <c r="P39" s="28">
        <f t="shared" si="6"/>
        <v>1133</v>
      </c>
      <c r="Q39" s="45">
        <v>685</v>
      </c>
      <c r="R39" s="26">
        <v>75</v>
      </c>
      <c r="S39" s="26">
        <v>206</v>
      </c>
      <c r="T39" s="26">
        <v>167</v>
      </c>
      <c r="U39" s="26">
        <f t="shared" si="7"/>
        <v>3961</v>
      </c>
      <c r="V39" s="26">
        <v>380</v>
      </c>
      <c r="W39" s="26">
        <f t="shared" si="8"/>
        <v>3581</v>
      </c>
      <c r="X39" s="26">
        <v>1856</v>
      </c>
      <c r="Y39" s="26">
        <v>1005</v>
      </c>
      <c r="Z39" s="26">
        <v>720</v>
      </c>
      <c r="AA39" s="29" t="s">
        <v>94</v>
      </c>
    </row>
    <row r="40" spans="1:27" ht="12" customHeight="1">
      <c r="A40" s="50" t="s">
        <v>96</v>
      </c>
      <c r="B40" s="9" t="s">
        <v>97</v>
      </c>
      <c r="C40" s="24">
        <f t="shared" si="4"/>
        <v>2794</v>
      </c>
      <c r="D40" s="25">
        <f t="shared" si="3"/>
        <v>811</v>
      </c>
      <c r="E40" s="26">
        <v>52</v>
      </c>
      <c r="F40" s="26">
        <v>531</v>
      </c>
      <c r="G40" s="26">
        <v>228</v>
      </c>
      <c r="H40" s="49" t="s">
        <v>75</v>
      </c>
      <c r="I40" s="26">
        <v>25</v>
      </c>
      <c r="J40" s="27">
        <f t="shared" si="5"/>
        <v>328</v>
      </c>
      <c r="K40" s="49" t="s">
        <v>75</v>
      </c>
      <c r="L40" s="26">
        <v>328</v>
      </c>
      <c r="M40" s="26">
        <v>9</v>
      </c>
      <c r="N40" s="49">
        <v>12</v>
      </c>
      <c r="O40" s="26">
        <v>10</v>
      </c>
      <c r="P40" s="28">
        <f t="shared" si="6"/>
        <v>1599</v>
      </c>
      <c r="Q40" s="46">
        <v>989</v>
      </c>
      <c r="R40" s="26">
        <v>91</v>
      </c>
      <c r="S40" s="26">
        <v>241</v>
      </c>
      <c r="T40" s="26">
        <v>278</v>
      </c>
      <c r="U40" s="26">
        <v>3530</v>
      </c>
      <c r="V40" s="26">
        <v>945</v>
      </c>
      <c r="W40" s="26">
        <f t="shared" si="8"/>
        <v>2582</v>
      </c>
      <c r="X40" s="26">
        <v>1269</v>
      </c>
      <c r="Y40" s="26">
        <v>653</v>
      </c>
      <c r="Z40" s="26">
        <v>660</v>
      </c>
      <c r="AA40" s="29" t="s">
        <v>96</v>
      </c>
    </row>
    <row r="41" spans="1:27" ht="6" customHeight="1">
      <c r="A41" s="63"/>
      <c r="B41" s="64"/>
      <c r="C41" s="51"/>
      <c r="D41" s="51"/>
      <c r="E41" s="52"/>
      <c r="F41" s="52"/>
      <c r="G41" s="52"/>
      <c r="H41" s="53"/>
      <c r="I41" s="52"/>
      <c r="J41" s="51"/>
      <c r="K41" s="53"/>
      <c r="L41" s="54"/>
      <c r="M41" s="52"/>
      <c r="N41" s="52"/>
      <c r="O41" s="52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  <c r="AA41" s="12"/>
    </row>
    <row r="42" spans="1:26" ht="12" customHeight="1">
      <c r="A42" s="57" t="s">
        <v>98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7" ht="12" customHeight="1">
      <c r="A43" s="1" t="s">
        <v>99</v>
      </c>
      <c r="D43" s="58"/>
      <c r="E43" s="5"/>
      <c r="F43" s="5"/>
      <c r="G43" s="5"/>
      <c r="H43" s="5"/>
      <c r="I43" s="5"/>
      <c r="L43" s="5"/>
      <c r="M43" s="5"/>
      <c r="N43" s="5"/>
      <c r="AA43" s="5"/>
    </row>
    <row r="44" spans="1:27" ht="12" customHeight="1">
      <c r="A44" s="5" t="s">
        <v>100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</sheetData>
  <sheetProtection/>
  <mergeCells count="36">
    <mergeCell ref="A1:AA1"/>
    <mergeCell ref="A3:A4"/>
    <mergeCell ref="B3:B4"/>
    <mergeCell ref="C3:T3"/>
    <mergeCell ref="U3:U6"/>
    <mergeCell ref="V3:Z3"/>
    <mergeCell ref="AA3:AA6"/>
    <mergeCell ref="C4:C6"/>
    <mergeCell ref="D4:H4"/>
    <mergeCell ref="I4:I6"/>
    <mergeCell ref="J4:L4"/>
    <mergeCell ref="M4:M6"/>
    <mergeCell ref="N4:N6"/>
    <mergeCell ref="O4:O6"/>
    <mergeCell ref="P4:T4"/>
    <mergeCell ref="W4:Z4"/>
    <mergeCell ref="S5:T5"/>
    <mergeCell ref="W5:W6"/>
    <mergeCell ref="A5:A6"/>
    <mergeCell ref="B5:B6"/>
    <mergeCell ref="D5:D6"/>
    <mergeCell ref="E5:E6"/>
    <mergeCell ref="F5:F6"/>
    <mergeCell ref="G5:G6"/>
    <mergeCell ref="H5:H6"/>
    <mergeCell ref="J5:J6"/>
    <mergeCell ref="K5:K6"/>
    <mergeCell ref="L5:L6"/>
    <mergeCell ref="P5:P6"/>
    <mergeCell ref="Q5:R5"/>
    <mergeCell ref="A13:B13"/>
    <mergeCell ref="A14:B14"/>
    <mergeCell ref="A15:B15"/>
    <mergeCell ref="A16:B16"/>
    <mergeCell ref="A17:B17"/>
    <mergeCell ref="A41:B41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2009-05-19T03:02:11Z</dcterms:created>
  <dcterms:modified xsi:type="dcterms:W3CDTF">2009-05-19T05:50:17Z</dcterms:modified>
  <cp:category/>
  <cp:version/>
  <cp:contentType/>
  <cp:contentStatus/>
</cp:coreProperties>
</file>