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<sst xmlns="http://schemas.openxmlformats.org/spreadsheetml/2006/main" count="108" uniqueCount="36">
  <si>
    <t xml:space="preserve">         145． 農　　　林　　　中　　　央　　　金　　　庫　　　主　　　要　　　勘　　　定</t>
  </si>
  <si>
    <t>（単位  1000円）</t>
  </si>
  <si>
    <t>　 各年度末、月末</t>
  </si>
  <si>
    <t>年 度 お よ び 事 業 所</t>
  </si>
  <si>
    <t>預　　　　 　金　　　　 　残　　　 　　高</t>
  </si>
  <si>
    <t>貸　　　　　 　　出　　　　　 　　残　　　　 　　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</si>
  <si>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</si>
  <si>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</si>
  <si>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</si>
  <si>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</si>
  <si>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</si>
  <si>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</si>
  <si>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</si>
  <si>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</si>
  <si>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　額</t>
  </si>
  <si>
    <t>手 形 貸 付</t>
  </si>
  <si>
    <t xml:space="preserve"> 証 書 貸 付</t>
  </si>
  <si>
    <t>年 賦 貸 付</t>
  </si>
  <si>
    <t>短 期 貸 付</t>
  </si>
  <si>
    <t>農林漁業資金</t>
  </si>
  <si>
    <t>番号</t>
  </si>
  <si>
    <t>昭　 和　 38 　年　 度</t>
  </si>
  <si>
    <t>39</t>
  </si>
  <si>
    <t>40</t>
  </si>
  <si>
    <t>-</t>
  </si>
  <si>
    <t>41</t>
  </si>
  <si>
    <t>42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</si>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</sst>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49" fontId="21" fillId="0" borderId="2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22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 quotePrefix="1">
      <alignment horizontal="center" vertical="center"/>
      <protection locked="0"/>
    </xf>
    <xf numFmtId="49" fontId="21" fillId="0" borderId="22" xfId="0" applyNumberFormat="1" applyFont="1" applyBorder="1" applyAlignment="1" applyProtection="1" quotePrefix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2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22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3" fontId="21" fillId="0" borderId="16" xfId="0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838450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390525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6000750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R1"/>
    </sheetView>
  </sheetViews>
  <sheetFormatPr defaultColWidth="10.59765625" defaultRowHeight="12" customHeight="1"/>
  <cols>
    <col min="1" max="1" width="2.5" style="2" customWidth="1"/>
    <col min="2" max="2" width="2.3984375" style="2" customWidth="1"/>
    <col min="3" max="3" width="2.59765625" style="2" customWidth="1"/>
    <col min="4" max="4" width="19.09765625" style="2" customWidth="1"/>
    <col min="5" max="5" width="11.59765625" style="2" bestFit="1" customWidth="1"/>
    <col min="6" max="7" width="10.59765625" style="2" customWidth="1"/>
    <col min="8" max="8" width="11.5" style="2" customWidth="1"/>
    <col min="9" max="9" width="10.59765625" style="2" customWidth="1"/>
    <col min="10" max="10" width="11.59765625" style="2" bestFit="1" customWidth="1"/>
    <col min="11" max="11" width="10.59765625" style="2" customWidth="1"/>
    <col min="12" max="17" width="12.69921875" style="2" customWidth="1"/>
    <col min="18" max="18" width="5.69921875" style="2" customWidth="1"/>
    <col min="19" max="16384" width="10.5976562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" customHeight="1" thickBot="1">
      <c r="B2" s="3" t="s">
        <v>1</v>
      </c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  <c r="R2" s="8"/>
    </row>
    <row r="3" spans="1:18" ht="12" customHeight="1" thickTop="1">
      <c r="A3" s="9"/>
      <c r="B3" s="10" t="s">
        <v>3</v>
      </c>
      <c r="C3" s="11"/>
      <c r="D3" s="12"/>
      <c r="E3" s="13" t="s">
        <v>4</v>
      </c>
      <c r="F3" s="14"/>
      <c r="G3" s="14"/>
      <c r="H3" s="14"/>
      <c r="I3" s="14"/>
      <c r="J3" s="14"/>
      <c r="K3" s="14"/>
      <c r="L3" s="15" t="s">
        <v>5</v>
      </c>
      <c r="M3" s="14"/>
      <c r="N3" s="14"/>
      <c r="O3" s="14"/>
      <c r="P3" s="14"/>
      <c r="Q3" s="16"/>
      <c r="R3" s="17" t="s">
        <v>6</v>
      </c>
    </row>
    <row r="4" spans="1:18" ht="12" customHeight="1">
      <c r="A4" s="18"/>
      <c r="B4" s="19"/>
      <c r="C4" s="19"/>
      <c r="D4" s="20"/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3" t="s">
        <v>13</v>
      </c>
      <c r="L4" s="24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5" t="s">
        <v>19</v>
      </c>
      <c r="R4" s="26" t="s">
        <v>20</v>
      </c>
    </row>
    <row r="5" spans="2:18" ht="6" customHeight="1">
      <c r="B5" s="27"/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1"/>
    </row>
    <row r="6" spans="2:18" ht="12" customHeight="1">
      <c r="B6" s="32" t="s">
        <v>21</v>
      </c>
      <c r="C6" s="32"/>
      <c r="D6" s="33"/>
      <c r="E6" s="34">
        <f>SUM(F6:K6)</f>
        <v>2064361</v>
      </c>
      <c r="F6" s="35">
        <v>2995</v>
      </c>
      <c r="G6" s="35">
        <v>631009</v>
      </c>
      <c r="H6" s="35">
        <v>1216250</v>
      </c>
      <c r="I6" s="35">
        <v>2000</v>
      </c>
      <c r="J6" s="35">
        <v>200000</v>
      </c>
      <c r="K6" s="35">
        <v>12107</v>
      </c>
      <c r="L6" s="36">
        <f>SUM(M6:Q6)</f>
        <v>1981607</v>
      </c>
      <c r="M6" s="35">
        <v>250576</v>
      </c>
      <c r="N6" s="37">
        <v>161524</v>
      </c>
      <c r="O6" s="37">
        <v>144784</v>
      </c>
      <c r="P6" s="37">
        <v>56656</v>
      </c>
      <c r="Q6" s="38">
        <v>1368067</v>
      </c>
      <c r="R6" s="17">
        <v>38</v>
      </c>
    </row>
    <row r="7" spans="2:18" ht="12" customHeight="1">
      <c r="B7" s="39" t="s">
        <v>22</v>
      </c>
      <c r="C7" s="40"/>
      <c r="D7" s="41"/>
      <c r="E7" s="34">
        <f aca="true" t="shared" si="0" ref="E7:E25">SUM(F7:K7)</f>
        <v>5089021</v>
      </c>
      <c r="F7" s="35">
        <v>1246</v>
      </c>
      <c r="G7" s="35">
        <v>439567</v>
      </c>
      <c r="H7" s="35">
        <v>1870000</v>
      </c>
      <c r="I7" s="35">
        <v>2000</v>
      </c>
      <c r="J7" s="35">
        <v>2494000</v>
      </c>
      <c r="K7" s="35">
        <v>282208</v>
      </c>
      <c r="L7" s="36">
        <f>SUM(M7:Q7)</f>
        <v>2586358</v>
      </c>
      <c r="M7" s="35">
        <v>192708</v>
      </c>
      <c r="N7" s="35">
        <v>171589</v>
      </c>
      <c r="O7" s="35">
        <v>552793</v>
      </c>
      <c r="P7" s="35">
        <v>198464</v>
      </c>
      <c r="Q7" s="38">
        <v>1470804</v>
      </c>
      <c r="R7" s="17">
        <v>39</v>
      </c>
    </row>
    <row r="8" spans="2:18" ht="12" customHeight="1">
      <c r="B8" s="39" t="s">
        <v>23</v>
      </c>
      <c r="C8" s="39"/>
      <c r="D8" s="42"/>
      <c r="E8" s="34">
        <f t="shared" si="0"/>
        <v>7642038</v>
      </c>
      <c r="F8" s="35">
        <v>3327</v>
      </c>
      <c r="G8" s="35">
        <v>359737</v>
      </c>
      <c r="H8" s="35">
        <v>3610000</v>
      </c>
      <c r="I8" s="37" t="s">
        <v>24</v>
      </c>
      <c r="J8" s="35">
        <v>3305000</v>
      </c>
      <c r="K8" s="35">
        <v>363974</v>
      </c>
      <c r="L8" s="36">
        <f>SUM(M8:Q8)</f>
        <v>3607693</v>
      </c>
      <c r="M8" s="35">
        <v>411563</v>
      </c>
      <c r="N8" s="35">
        <v>446904</v>
      </c>
      <c r="O8" s="35">
        <v>534992</v>
      </c>
      <c r="P8" s="35">
        <v>378395</v>
      </c>
      <c r="Q8" s="38">
        <v>1835839</v>
      </c>
      <c r="R8" s="17">
        <v>40</v>
      </c>
    </row>
    <row r="9" spans="2:18" ht="12" customHeight="1">
      <c r="B9" s="39" t="s">
        <v>25</v>
      </c>
      <c r="C9" s="39"/>
      <c r="D9" s="42"/>
      <c r="E9" s="34">
        <f t="shared" si="0"/>
        <v>4837166</v>
      </c>
      <c r="F9" s="35">
        <v>4387</v>
      </c>
      <c r="G9" s="35">
        <v>311257</v>
      </c>
      <c r="H9" s="35">
        <v>1090000</v>
      </c>
      <c r="I9" s="37" t="s">
        <v>24</v>
      </c>
      <c r="J9" s="35">
        <v>2970000</v>
      </c>
      <c r="K9" s="35">
        <v>461522</v>
      </c>
      <c r="L9" s="36">
        <f>SUM(M9:Q9)</f>
        <v>4784247</v>
      </c>
      <c r="M9" s="35">
        <v>513703</v>
      </c>
      <c r="N9" s="35">
        <v>687108</v>
      </c>
      <c r="O9" s="35">
        <v>564039</v>
      </c>
      <c r="P9" s="35">
        <v>689883</v>
      </c>
      <c r="Q9" s="38">
        <v>2329514</v>
      </c>
      <c r="R9" s="17">
        <v>41</v>
      </c>
    </row>
    <row r="10" spans="2:18" ht="12" customHeight="1">
      <c r="B10" s="43"/>
      <c r="C10" s="44"/>
      <c r="D10" s="45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8"/>
      <c r="R10" s="17"/>
    </row>
    <row r="11" spans="2:18" s="46" customFormat="1" ht="12" customHeight="1">
      <c r="B11" s="47" t="s">
        <v>26</v>
      </c>
      <c r="C11" s="47"/>
      <c r="D11" s="48"/>
      <c r="E11" s="49">
        <f>SUM(E13,E17,E21,E24:E25)</f>
        <v>3946444</v>
      </c>
      <c r="F11" s="49">
        <f aca="true" t="shared" si="1" ref="F11:Q11">SUM(F13,F17,F21,F24:F25)</f>
        <v>13269</v>
      </c>
      <c r="G11" s="49">
        <f t="shared" si="1"/>
        <v>786818</v>
      </c>
      <c r="H11" s="49">
        <f t="shared" si="1"/>
        <v>1656000</v>
      </c>
      <c r="I11" s="49">
        <f t="shared" si="1"/>
        <v>0</v>
      </c>
      <c r="J11" s="49">
        <f t="shared" si="1"/>
        <v>1418000</v>
      </c>
      <c r="K11" s="49">
        <f t="shared" si="1"/>
        <v>72357</v>
      </c>
      <c r="L11" s="49">
        <f t="shared" si="1"/>
        <v>6811593</v>
      </c>
      <c r="M11" s="49">
        <f t="shared" si="1"/>
        <v>1039917</v>
      </c>
      <c r="N11" s="49">
        <f t="shared" si="1"/>
        <v>2118775</v>
      </c>
      <c r="O11" s="49">
        <f t="shared" si="1"/>
        <v>0</v>
      </c>
      <c r="P11" s="49">
        <f t="shared" si="1"/>
        <v>803738</v>
      </c>
      <c r="Q11" s="50">
        <f t="shared" si="1"/>
        <v>2849163</v>
      </c>
      <c r="R11" s="51">
        <v>42</v>
      </c>
    </row>
    <row r="12" spans="2:18" ht="12" customHeight="1">
      <c r="B12" s="52"/>
      <c r="C12" s="53"/>
      <c r="D12" s="54"/>
      <c r="E12" s="34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8"/>
      <c r="R12" s="55"/>
    </row>
    <row r="13" spans="1:18" s="46" customFormat="1" ht="12" customHeight="1">
      <c r="A13" s="56">
        <v>1</v>
      </c>
      <c r="C13" s="57" t="s">
        <v>27</v>
      </c>
      <c r="D13" s="58"/>
      <c r="E13" s="49">
        <f>SUM(E14:E16)</f>
        <v>3412503</v>
      </c>
      <c r="F13" s="49">
        <f>SUM(F14:F16)</f>
        <v>0</v>
      </c>
      <c r="G13" s="49">
        <f aca="true" t="shared" si="2" ref="G13:Q13">SUM(G14:G16)</f>
        <v>354413</v>
      </c>
      <c r="H13" s="49">
        <f t="shared" si="2"/>
        <v>1586000</v>
      </c>
      <c r="I13" s="49">
        <f t="shared" si="2"/>
        <v>0</v>
      </c>
      <c r="J13" s="49">
        <f t="shared" si="2"/>
        <v>1400000</v>
      </c>
      <c r="K13" s="49">
        <f t="shared" si="2"/>
        <v>72090</v>
      </c>
      <c r="L13" s="49">
        <f t="shared" si="2"/>
        <v>917035</v>
      </c>
      <c r="M13" s="49">
        <f t="shared" si="2"/>
        <v>256287</v>
      </c>
      <c r="N13" s="49">
        <f t="shared" si="2"/>
        <v>435906</v>
      </c>
      <c r="O13" s="49">
        <f t="shared" si="2"/>
        <v>0</v>
      </c>
      <c r="P13" s="49">
        <f t="shared" si="2"/>
        <v>0</v>
      </c>
      <c r="Q13" s="50">
        <f t="shared" si="2"/>
        <v>224842</v>
      </c>
      <c r="R13" s="55">
        <v>1</v>
      </c>
    </row>
    <row r="14" spans="1:18" ht="12" customHeight="1">
      <c r="A14" s="59">
        <v>2</v>
      </c>
      <c r="C14" s="60"/>
      <c r="D14" s="61" t="s">
        <v>28</v>
      </c>
      <c r="E14" s="34">
        <f t="shared" si="0"/>
        <v>3246414</v>
      </c>
      <c r="F14" s="37" t="s">
        <v>24</v>
      </c>
      <c r="G14" s="62">
        <v>260414</v>
      </c>
      <c r="H14" s="63">
        <v>1586000</v>
      </c>
      <c r="I14" s="37" t="s">
        <v>24</v>
      </c>
      <c r="J14" s="63">
        <v>1400000</v>
      </c>
      <c r="K14" s="37" t="s">
        <v>24</v>
      </c>
      <c r="L14" s="36">
        <f aca="true" t="shared" si="3" ref="L14:L25">SUM(M14:Q14)</f>
        <v>15150</v>
      </c>
      <c r="M14" s="37" t="s">
        <v>24</v>
      </c>
      <c r="N14" s="35">
        <v>15150</v>
      </c>
      <c r="O14" s="37" t="s">
        <v>24</v>
      </c>
      <c r="P14" s="37" t="s">
        <v>24</v>
      </c>
      <c r="Q14" s="64" t="s">
        <v>24</v>
      </c>
      <c r="R14" s="55">
        <v>2</v>
      </c>
    </row>
    <row r="15" spans="1:18" ht="12" customHeight="1">
      <c r="A15" s="65">
        <v>3</v>
      </c>
      <c r="C15" s="60"/>
      <c r="D15" s="61" t="s">
        <v>29</v>
      </c>
      <c r="E15" s="34">
        <f t="shared" si="0"/>
        <v>85712</v>
      </c>
      <c r="F15" s="37" t="s">
        <v>24</v>
      </c>
      <c r="G15" s="36">
        <v>13622</v>
      </c>
      <c r="H15" s="37" t="s">
        <v>24</v>
      </c>
      <c r="I15" s="37" t="s">
        <v>24</v>
      </c>
      <c r="J15" s="37" t="s">
        <v>24</v>
      </c>
      <c r="K15" s="36">
        <v>72090</v>
      </c>
      <c r="L15" s="36">
        <f t="shared" si="3"/>
        <v>514989</v>
      </c>
      <c r="M15" s="36">
        <v>254197</v>
      </c>
      <c r="N15" s="36">
        <v>256726</v>
      </c>
      <c r="O15" s="37" t="s">
        <v>24</v>
      </c>
      <c r="P15" s="37" t="s">
        <v>24</v>
      </c>
      <c r="Q15" s="64">
        <v>4066</v>
      </c>
      <c r="R15" s="55">
        <v>3</v>
      </c>
    </row>
    <row r="16" spans="1:18" ht="12" customHeight="1">
      <c r="A16" s="65">
        <v>4</v>
      </c>
      <c r="C16" s="66"/>
      <c r="D16" s="67" t="s">
        <v>30</v>
      </c>
      <c r="E16" s="34">
        <f t="shared" si="0"/>
        <v>80377</v>
      </c>
      <c r="F16" s="37" t="s">
        <v>24</v>
      </c>
      <c r="G16" s="36">
        <v>80377</v>
      </c>
      <c r="H16" s="37" t="s">
        <v>24</v>
      </c>
      <c r="I16" s="37" t="s">
        <v>24</v>
      </c>
      <c r="J16" s="37" t="s">
        <v>24</v>
      </c>
      <c r="K16" s="37" t="s">
        <v>24</v>
      </c>
      <c r="L16" s="36">
        <f t="shared" si="3"/>
        <v>386896</v>
      </c>
      <c r="M16" s="36">
        <v>2090</v>
      </c>
      <c r="N16" s="36">
        <v>164030</v>
      </c>
      <c r="O16" s="37" t="s">
        <v>24</v>
      </c>
      <c r="P16" s="37" t="s">
        <v>24</v>
      </c>
      <c r="Q16" s="64">
        <v>220776</v>
      </c>
      <c r="R16" s="55">
        <v>4</v>
      </c>
    </row>
    <row r="17" spans="1:18" s="46" customFormat="1" ht="12" customHeight="1">
      <c r="A17" s="56">
        <v>5</v>
      </c>
      <c r="C17" s="57" t="s">
        <v>31</v>
      </c>
      <c r="D17" s="58"/>
      <c r="E17" s="49">
        <f aca="true" t="shared" si="4" ref="E17:Q17">SUM(E18:E20)</f>
        <v>364964</v>
      </c>
      <c r="F17" s="49">
        <f t="shared" si="4"/>
        <v>0</v>
      </c>
      <c r="G17" s="49">
        <f t="shared" si="4"/>
        <v>304954</v>
      </c>
      <c r="H17" s="49">
        <f t="shared" si="4"/>
        <v>60000</v>
      </c>
      <c r="I17" s="49">
        <f t="shared" si="4"/>
        <v>0</v>
      </c>
      <c r="J17" s="49">
        <f t="shared" si="4"/>
        <v>0</v>
      </c>
      <c r="K17" s="49">
        <f t="shared" si="4"/>
        <v>10</v>
      </c>
      <c r="L17" s="49">
        <f t="shared" si="4"/>
        <v>879804</v>
      </c>
      <c r="M17" s="49">
        <f t="shared" si="4"/>
        <v>292553</v>
      </c>
      <c r="N17" s="49">
        <f t="shared" si="4"/>
        <v>258241</v>
      </c>
      <c r="O17" s="49">
        <f t="shared" si="4"/>
        <v>0</v>
      </c>
      <c r="P17" s="49">
        <f t="shared" si="4"/>
        <v>0</v>
      </c>
      <c r="Q17" s="50">
        <f t="shared" si="4"/>
        <v>329010</v>
      </c>
      <c r="R17" s="55">
        <v>5</v>
      </c>
    </row>
    <row r="18" spans="1:18" ht="12" customHeight="1">
      <c r="A18" s="65">
        <v>6</v>
      </c>
      <c r="C18" s="60"/>
      <c r="D18" s="61" t="s">
        <v>28</v>
      </c>
      <c r="E18" s="34">
        <f t="shared" si="0"/>
        <v>364918</v>
      </c>
      <c r="F18" s="37" t="s">
        <v>24</v>
      </c>
      <c r="G18" s="35">
        <v>304918</v>
      </c>
      <c r="H18" s="35">
        <v>60000</v>
      </c>
      <c r="I18" s="37" t="s">
        <v>24</v>
      </c>
      <c r="J18" s="37" t="s">
        <v>24</v>
      </c>
      <c r="K18" s="37" t="s">
        <v>24</v>
      </c>
      <c r="L18" s="36">
        <f t="shared" si="3"/>
        <v>210000</v>
      </c>
      <c r="M18" s="35">
        <v>210000</v>
      </c>
      <c r="N18" s="37" t="s">
        <v>24</v>
      </c>
      <c r="O18" s="37" t="s">
        <v>24</v>
      </c>
      <c r="P18" s="37" t="s">
        <v>24</v>
      </c>
      <c r="Q18" s="64" t="s">
        <v>24</v>
      </c>
      <c r="R18" s="55">
        <v>6</v>
      </c>
    </row>
    <row r="19" spans="1:18" ht="12" customHeight="1">
      <c r="A19" s="65">
        <v>7</v>
      </c>
      <c r="C19" s="60"/>
      <c r="D19" s="61" t="s">
        <v>29</v>
      </c>
      <c r="E19" s="34">
        <f t="shared" si="0"/>
        <v>0</v>
      </c>
      <c r="F19" s="37" t="s">
        <v>24</v>
      </c>
      <c r="G19" s="37" t="s">
        <v>24</v>
      </c>
      <c r="H19" s="37" t="s">
        <v>24</v>
      </c>
      <c r="I19" s="37" t="s">
        <v>24</v>
      </c>
      <c r="J19" s="37" t="s">
        <v>24</v>
      </c>
      <c r="K19" s="37" t="s">
        <v>24</v>
      </c>
      <c r="L19" s="36">
        <f t="shared" si="3"/>
        <v>132585</v>
      </c>
      <c r="M19" s="35">
        <v>28000</v>
      </c>
      <c r="N19" s="35">
        <v>84440</v>
      </c>
      <c r="O19" s="37" t="s">
        <v>24</v>
      </c>
      <c r="P19" s="37" t="s">
        <v>24</v>
      </c>
      <c r="Q19" s="64">
        <v>20145</v>
      </c>
      <c r="R19" s="55">
        <v>7</v>
      </c>
    </row>
    <row r="20" spans="1:18" ht="12" customHeight="1">
      <c r="A20" s="68">
        <v>8</v>
      </c>
      <c r="C20" s="66"/>
      <c r="D20" s="67" t="s">
        <v>30</v>
      </c>
      <c r="E20" s="34">
        <f t="shared" si="0"/>
        <v>46</v>
      </c>
      <c r="F20" s="37" t="s">
        <v>24</v>
      </c>
      <c r="G20" s="35">
        <v>36</v>
      </c>
      <c r="H20" s="37" t="s">
        <v>24</v>
      </c>
      <c r="I20" s="37" t="s">
        <v>24</v>
      </c>
      <c r="J20" s="37" t="s">
        <v>24</v>
      </c>
      <c r="K20" s="37">
        <v>10</v>
      </c>
      <c r="L20" s="36">
        <f t="shared" si="3"/>
        <v>537219</v>
      </c>
      <c r="M20" s="35">
        <v>54553</v>
      </c>
      <c r="N20" s="35">
        <v>173801</v>
      </c>
      <c r="O20" s="37" t="s">
        <v>24</v>
      </c>
      <c r="P20" s="37" t="s">
        <v>24</v>
      </c>
      <c r="Q20" s="64">
        <v>308865</v>
      </c>
      <c r="R20" s="55">
        <v>8</v>
      </c>
    </row>
    <row r="21" spans="1:18" s="46" customFormat="1" ht="12" customHeight="1">
      <c r="A21" s="69">
        <v>9</v>
      </c>
      <c r="C21" s="57" t="s">
        <v>32</v>
      </c>
      <c r="D21" s="58"/>
      <c r="E21" s="49">
        <f>SUM(E22:E23)</f>
        <v>45519</v>
      </c>
      <c r="F21" s="49">
        <f aca="true" t="shared" si="5" ref="F21:Q21">SUM(F22:F23)</f>
        <v>0</v>
      </c>
      <c r="G21" s="49">
        <f t="shared" si="5"/>
        <v>35264</v>
      </c>
      <c r="H21" s="49">
        <f t="shared" si="5"/>
        <v>10000</v>
      </c>
      <c r="I21" s="49">
        <f t="shared" si="5"/>
        <v>0</v>
      </c>
      <c r="J21" s="49">
        <f t="shared" si="5"/>
        <v>0</v>
      </c>
      <c r="K21" s="49">
        <f t="shared" si="5"/>
        <v>255</v>
      </c>
      <c r="L21" s="49">
        <f t="shared" si="5"/>
        <v>3915314</v>
      </c>
      <c r="M21" s="49">
        <f t="shared" si="5"/>
        <v>478737</v>
      </c>
      <c r="N21" s="49">
        <f t="shared" si="5"/>
        <v>1354628</v>
      </c>
      <c r="O21" s="49">
        <f t="shared" si="5"/>
        <v>0</v>
      </c>
      <c r="P21" s="49">
        <f t="shared" si="5"/>
        <v>0</v>
      </c>
      <c r="Q21" s="50">
        <f t="shared" si="5"/>
        <v>2081949</v>
      </c>
      <c r="R21" s="55">
        <v>9</v>
      </c>
    </row>
    <row r="22" spans="1:18" ht="12" customHeight="1">
      <c r="A22" s="4">
        <v>10</v>
      </c>
      <c r="C22" s="68"/>
      <c r="D22" s="61" t="s">
        <v>33</v>
      </c>
      <c r="E22" s="34">
        <f t="shared" si="0"/>
        <v>45234</v>
      </c>
      <c r="F22" s="37" t="s">
        <v>24</v>
      </c>
      <c r="G22" s="35">
        <v>35234</v>
      </c>
      <c r="H22" s="35">
        <v>10000</v>
      </c>
      <c r="I22" s="37" t="s">
        <v>24</v>
      </c>
      <c r="J22" s="37" t="s">
        <v>24</v>
      </c>
      <c r="K22" s="37" t="s">
        <v>24</v>
      </c>
      <c r="L22" s="36">
        <f t="shared" si="3"/>
        <v>285850</v>
      </c>
      <c r="M22" s="35">
        <v>190850</v>
      </c>
      <c r="N22" s="35">
        <v>95000</v>
      </c>
      <c r="O22" s="37" t="s">
        <v>24</v>
      </c>
      <c r="P22" s="37" t="s">
        <v>24</v>
      </c>
      <c r="Q22" s="64" t="s">
        <v>24</v>
      </c>
      <c r="R22" s="55">
        <v>10</v>
      </c>
    </row>
    <row r="23" spans="1:18" ht="12" customHeight="1">
      <c r="A23" s="4">
        <v>11</v>
      </c>
      <c r="C23" s="68"/>
      <c r="D23" s="61" t="s">
        <v>30</v>
      </c>
      <c r="E23" s="34">
        <f t="shared" si="0"/>
        <v>285</v>
      </c>
      <c r="F23" s="37" t="s">
        <v>24</v>
      </c>
      <c r="G23" s="62">
        <v>30</v>
      </c>
      <c r="H23" s="37" t="s">
        <v>24</v>
      </c>
      <c r="I23" s="37" t="s">
        <v>24</v>
      </c>
      <c r="J23" s="37" t="s">
        <v>24</v>
      </c>
      <c r="K23" s="37">
        <v>255</v>
      </c>
      <c r="L23" s="36">
        <v>3629464</v>
      </c>
      <c r="M23" s="35">
        <v>287887</v>
      </c>
      <c r="N23" s="35">
        <v>1259628</v>
      </c>
      <c r="O23" s="37" t="s">
        <v>24</v>
      </c>
      <c r="P23" s="37" t="s">
        <v>24</v>
      </c>
      <c r="Q23" s="64">
        <v>2081949</v>
      </c>
      <c r="R23" s="55">
        <v>11</v>
      </c>
    </row>
    <row r="24" spans="1:18" s="46" customFormat="1" ht="12" customHeight="1">
      <c r="A24" s="70">
        <v>12</v>
      </c>
      <c r="C24" s="57" t="s">
        <v>34</v>
      </c>
      <c r="D24" s="58"/>
      <c r="E24" s="49">
        <f t="shared" si="0"/>
        <v>439</v>
      </c>
      <c r="F24" s="71" t="s">
        <v>24</v>
      </c>
      <c r="G24" s="72">
        <v>437</v>
      </c>
      <c r="H24" s="71" t="s">
        <v>24</v>
      </c>
      <c r="I24" s="71" t="s">
        <v>24</v>
      </c>
      <c r="J24" s="71" t="s">
        <v>24</v>
      </c>
      <c r="K24" s="72">
        <v>2</v>
      </c>
      <c r="L24" s="73">
        <f t="shared" si="3"/>
        <v>105152</v>
      </c>
      <c r="M24" s="72">
        <v>12340</v>
      </c>
      <c r="N24" s="71" t="s">
        <v>24</v>
      </c>
      <c r="O24" s="71" t="s">
        <v>24</v>
      </c>
      <c r="P24" s="71" t="s">
        <v>24</v>
      </c>
      <c r="Q24" s="74">
        <v>92812</v>
      </c>
      <c r="R24" s="55">
        <v>12</v>
      </c>
    </row>
    <row r="25" spans="1:18" s="46" customFormat="1" ht="12" customHeight="1">
      <c r="A25" s="70">
        <v>13</v>
      </c>
      <c r="C25" s="75" t="s">
        <v>35</v>
      </c>
      <c r="D25" s="58"/>
      <c r="E25" s="49">
        <f t="shared" si="0"/>
        <v>123019</v>
      </c>
      <c r="F25" s="76">
        <v>13269</v>
      </c>
      <c r="G25" s="77">
        <v>91750</v>
      </c>
      <c r="H25" s="71" t="s">
        <v>24</v>
      </c>
      <c r="I25" s="71" t="s">
        <v>24</v>
      </c>
      <c r="J25" s="77">
        <v>18000</v>
      </c>
      <c r="K25" s="71" t="s">
        <v>24</v>
      </c>
      <c r="L25" s="73">
        <f t="shared" si="3"/>
        <v>994288</v>
      </c>
      <c r="M25" s="71" t="s">
        <v>24</v>
      </c>
      <c r="N25" s="77">
        <v>70000</v>
      </c>
      <c r="O25" s="71" t="s">
        <v>24</v>
      </c>
      <c r="P25" s="71">
        <v>803738</v>
      </c>
      <c r="Q25" s="74">
        <v>120550</v>
      </c>
      <c r="R25" s="78">
        <v>13</v>
      </c>
    </row>
    <row r="26" spans="1:18" ht="6" customHeight="1">
      <c r="A26" s="18"/>
      <c r="B26" s="79"/>
      <c r="C26" s="80"/>
      <c r="D26" s="81"/>
      <c r="E26" s="82"/>
      <c r="F26" s="83"/>
      <c r="G26" s="84"/>
      <c r="H26" s="84"/>
      <c r="I26" s="85"/>
      <c r="J26" s="84"/>
      <c r="K26" s="84"/>
      <c r="L26" s="82"/>
      <c r="M26" s="84"/>
      <c r="N26" s="84"/>
      <c r="O26" s="84"/>
      <c r="P26" s="84"/>
      <c r="Q26" s="86"/>
      <c r="R26" s="87"/>
    </row>
    <row r="27" spans="2:18" ht="12" customHeight="1">
      <c r="B27" s="88"/>
      <c r="C27" s="5"/>
      <c r="D27" s="5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 ht="12" customHeight="1">
      <c r="B28" s="5"/>
      <c r="C28" s="5"/>
      <c r="D28" s="90"/>
      <c r="E28" s="90"/>
      <c r="F28" s="90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2:18" ht="12" customHeight="1">
      <c r="B29" s="91"/>
      <c r="C29" s="91"/>
      <c r="D29" s="92"/>
      <c r="E29" s="92"/>
      <c r="F29" s="92"/>
      <c r="G29" s="93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2:18" ht="12" customHeight="1">
      <c r="B30" s="91"/>
      <c r="C30" s="91"/>
      <c r="D30" s="91"/>
      <c r="E30" s="91"/>
      <c r="F30" s="91"/>
      <c r="G30" s="91"/>
      <c r="H30" s="91"/>
      <c r="I30" s="91"/>
      <c r="J30" s="92"/>
      <c r="K30" s="92"/>
      <c r="L30" s="92"/>
      <c r="M30" s="92"/>
      <c r="N30" s="92"/>
      <c r="O30" s="92"/>
      <c r="P30" s="92"/>
      <c r="Q30" s="92"/>
      <c r="R30" s="92"/>
    </row>
  </sheetData>
  <sheetProtection/>
  <mergeCells count="17">
    <mergeCell ref="C17:D17"/>
    <mergeCell ref="C21:D21"/>
    <mergeCell ref="C24:D24"/>
    <mergeCell ref="C25:D25"/>
    <mergeCell ref="B26:D26"/>
    <mergeCell ref="B7:D7"/>
    <mergeCell ref="B8:D8"/>
    <mergeCell ref="B9:D9"/>
    <mergeCell ref="B11:D11"/>
    <mergeCell ref="B12:D12"/>
    <mergeCell ref="C13:D13"/>
    <mergeCell ref="A1:R1"/>
    <mergeCell ref="B3:D4"/>
    <mergeCell ref="E3:K3"/>
    <mergeCell ref="L3:Q3"/>
    <mergeCell ref="B5:D5"/>
    <mergeCell ref="B6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2009-05-19T04:12:25Z</dcterms:created>
  <dcterms:modified xsi:type="dcterms:W3CDTF">2009-05-19T04:12:30Z</dcterms:modified>
  <cp:category/>
  <cp:version/>
  <cp:contentType/>
  <cp:contentStatus/>
</cp:coreProperties>
</file>