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4" sheetId="1" r:id="rId1"/>
  </sheets>
  <externalReferences>
    <externalReference r:id="rId4"/>
  </externalReferences>
  <definedNames>
    <definedName name="_10.電気_ガスおよび水道">#REF!</definedName>
    <definedName name="_5６農家人口" localSheetId="0">'234'!$C$1:$C$77</definedName>
    <definedName name="_5６農家人口">#REF!</definedName>
    <definedName name="_Regression_Int" localSheetId="0" hidden="1">1</definedName>
    <definedName name="_xlnm.Print_Area" localSheetId="0">'234'!$A$1:$X$101</definedName>
    <definedName name="Print_Area_MI" localSheetId="0">'234'!$C$1:$E$53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<sst xmlns="http://schemas.openxmlformats.org/spreadsheetml/2006/main" count="182" uniqueCount="143">
  <si>
    <t xml:space="preserve">　　　　　　　　　　　　　　　 　234．　 　小　　　　　　　　　　　　　学　　　　　　　　　　　　　　　校　　　　　 </t>
  </si>
  <si>
    <t xml:space="preserve">　　　各年5月1日   </t>
  </si>
  <si>
    <t>年次および</t>
  </si>
  <si>
    <t>学　　校　　数</t>
  </si>
  <si>
    <t>学 級 数</t>
  </si>
  <si>
    <t>　教　　員　　数</t>
  </si>
  <si>
    <t xml:space="preserve">                                   児                            童                              数</t>
  </si>
  <si>
    <t>標示番号</t>
  </si>
  <si>
    <t>本　　校</t>
  </si>
  <si>
    <t>分　　校</t>
  </si>
  <si>
    <t>男</t>
  </si>
  <si>
    <t>女</t>
  </si>
  <si>
    <t xml:space="preserve">総 　　　　   数 </t>
  </si>
  <si>
    <t>１　　   年</t>
  </si>
  <si>
    <t xml:space="preserve"> ２　　 　年 </t>
  </si>
  <si>
    <t>３　　　 年</t>
  </si>
  <si>
    <t>４　　 　年</t>
  </si>
  <si>
    <t xml:space="preserve"> ５ 　　　年 </t>
  </si>
  <si>
    <t xml:space="preserve"> ６　 　　年 </t>
  </si>
  <si>
    <t>市町村</t>
  </si>
  <si>
    <t>総　　数</t>
  </si>
  <si>
    <t>男</t>
  </si>
  <si>
    <t>女</t>
  </si>
  <si>
    <t xml:space="preserve">昭和39年 </t>
  </si>
  <si>
    <t xml:space="preserve">     40</t>
  </si>
  <si>
    <t xml:space="preserve">     41</t>
  </si>
  <si>
    <t xml:space="preserve">     42</t>
  </si>
  <si>
    <t xml:space="preserve">     43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</si>
  <si>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</si>
  <si>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</si>
  <si>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</si>
  <si>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</si>
  <si>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</si>
  <si>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</si>
  <si>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</si>
  <si>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</si>
  <si>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</si>
  <si>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-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</si>
  <si>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</si>
  <si>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</si>
  <si>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</si>
  <si>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</si>
  <si>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</si>
  <si>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</si>
  <si>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</si>
  <si>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</si>
  <si>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</si>
  <si>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</si>
  <si>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</si>
  <si>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</si>
  <si>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</si>
  <si>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</si>
  <si>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</si>
  <si>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</si>
  <si>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</si>
  <si>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</si>
  <si>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</si>
  <si>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</si>
  <si>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</si>
  <si>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</si>
  <si>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</si>
  <si>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</si>
  <si>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</si>
  <si>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</si>
  <si>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</si>
  <si>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</si>
  <si>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</si>
  <si>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</si>
  <si>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</si>
  <si>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</si>
  <si>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</si>
  <si>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</si>
  <si>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</si>
  <si>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</si>
  <si>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</si>
  <si>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</si>
  <si>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</si>
  <si>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</si>
  <si>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</si>
  <si>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</si>
  <si>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</si>
  <si>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大分郡</t>
  </si>
  <si>
    <t>大分</t>
  </si>
  <si>
    <t>野津原町</t>
  </si>
  <si>
    <t>22</t>
  </si>
  <si>
    <t>挟間町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</si>
  <si>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</si>
  <si>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</si>
  <si>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</si>
  <si>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</si>
  <si>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</si>
  <si>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</si>
  <si>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</si>
  <si>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</si>
  <si>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</si>
  <si>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</si>
  <si>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</si>
  <si>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</si>
  <si>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</si>
  <si>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</si>
  <si>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</si>
  <si>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</si>
  <si>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</si>
  <si>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</si>
  <si>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</si>
  <si>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</si>
  <si>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</si>
  <si>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</si>
  <si>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</si>
  <si>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</si>
  <si>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</si>
  <si>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</si>
  <si>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</si>
  <si>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</si>
  <si>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</si>
  <si>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</si>
  <si>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</si>
  <si>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</si>
  <si>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</si>
  <si>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</si>
  <si>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</si>
  <si>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</si>
  <si>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</si>
  <si>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</si>
  <si>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</si>
  <si>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</si>
  <si>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</si>
  <si>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</si>
  <si>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-</t>
  </si>
  <si>
    <t>上津江村</t>
  </si>
  <si>
    <t>大山村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</si>
  <si>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</si>
  <si>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</si>
  <si>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</si>
  <si>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</si>
  <si>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</si>
  <si>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</si>
  <si>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</si>
  <si>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</si>
  <si>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</si>
  <si>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</si>
  <si>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</si>
  <si>
    <t xml:space="preserve">  資料：県統計調査課「学校基本調査」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</si>
</sst>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1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 applyProtection="1">
      <alignment horizontal="left" vertical="center"/>
      <protection/>
    </xf>
    <xf numFmtId="176" fontId="20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0" fillId="0" borderId="11" xfId="0" applyNumberFormat="1" applyFont="1" applyBorder="1" applyAlignment="1" applyProtection="1">
      <alignment horizontal="distributed" vertical="center"/>
      <protection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176" fontId="20" fillId="0" borderId="13" xfId="0" applyNumberFormat="1" applyFont="1" applyBorder="1" applyAlignment="1" applyProtection="1">
      <alignment horizontal="center" vertical="center"/>
      <protection/>
    </xf>
    <xf numFmtId="0" fontId="21" fillId="0" borderId="14" xfId="0" applyFont="1" applyBorder="1" applyAlignment="1">
      <alignment horizontal="center" vertical="center"/>
    </xf>
    <xf numFmtId="176" fontId="20" fillId="0" borderId="15" xfId="0" applyNumberFormat="1" applyFont="1" applyBorder="1" applyAlignment="1" applyProtection="1">
      <alignment horizontal="center" vertical="center"/>
      <protection/>
    </xf>
    <xf numFmtId="176" fontId="20" fillId="0" borderId="13" xfId="0" applyNumberFormat="1" applyFont="1" applyBorder="1" applyAlignment="1">
      <alignment horizontal="left" vertical="center"/>
    </xf>
    <xf numFmtId="176" fontId="20" fillId="0" borderId="16" xfId="0" applyNumberFormat="1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176" fontId="20" fillId="0" borderId="17" xfId="0" applyNumberFormat="1" applyFont="1" applyBorder="1" applyAlignment="1">
      <alignment horizontal="center" vertical="center" wrapText="1"/>
    </xf>
    <xf numFmtId="176" fontId="20" fillId="0" borderId="0" xfId="0" applyNumberFormat="1" applyFont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176" fontId="20" fillId="0" borderId="19" xfId="0" applyNumberFormat="1" applyFont="1" applyBorder="1" applyAlignment="1" applyProtection="1">
      <alignment horizontal="center" vertical="center"/>
      <protection/>
    </xf>
    <xf numFmtId="176" fontId="20" fillId="0" borderId="20" xfId="0" applyNumberFormat="1" applyFont="1" applyBorder="1" applyAlignment="1" applyProtection="1">
      <alignment horizontal="center" vertical="center"/>
      <protection/>
    </xf>
    <xf numFmtId="176" fontId="20" fillId="0" borderId="21" xfId="0" applyNumberFormat="1" applyFont="1" applyBorder="1" applyAlignment="1" applyProtection="1">
      <alignment horizontal="center" vertical="center"/>
      <protection/>
    </xf>
    <xf numFmtId="0" fontId="21" fillId="0" borderId="22" xfId="0" applyFont="1" applyBorder="1" applyAlignment="1">
      <alignment horizontal="center" vertical="center"/>
    </xf>
    <xf numFmtId="176" fontId="20" fillId="0" borderId="22" xfId="0" applyNumberFormat="1" applyFont="1" applyBorder="1" applyAlignment="1" applyProtection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76" fontId="20" fillId="0" borderId="25" xfId="0" applyNumberFormat="1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176" fontId="20" fillId="0" borderId="27" xfId="0" applyNumberFormat="1" applyFont="1" applyBorder="1" applyAlignment="1" applyProtection="1">
      <alignment horizontal="center" vertical="center"/>
      <protection/>
    </xf>
    <xf numFmtId="176" fontId="20" fillId="0" borderId="27" xfId="0" applyNumberFormat="1" applyFont="1" applyBorder="1" applyAlignment="1" applyProtection="1">
      <alignment horizontal="center" vertical="center"/>
      <protection/>
    </xf>
    <xf numFmtId="176" fontId="20" fillId="0" borderId="28" xfId="0" applyNumberFormat="1" applyFont="1" applyBorder="1" applyAlignment="1" applyProtection="1">
      <alignment horizontal="center" vertical="center"/>
      <protection/>
    </xf>
    <xf numFmtId="176" fontId="20" fillId="0" borderId="23" xfId="0" applyNumberFormat="1" applyFont="1" applyBorder="1" applyAlignment="1" applyProtection="1">
      <alignment horizontal="center" vertical="center"/>
      <protection/>
    </xf>
    <xf numFmtId="176" fontId="20" fillId="0" borderId="21" xfId="0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6" fontId="20" fillId="0" borderId="24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>
      <alignment horizontal="center" vertical="center"/>
      <protection/>
    </xf>
    <xf numFmtId="176" fontId="20" fillId="0" borderId="24" xfId="0" applyNumberFormat="1" applyFont="1" applyBorder="1" applyAlignment="1">
      <alignment horizontal="distributed" vertical="center" textRotation="255"/>
    </xf>
    <xf numFmtId="176" fontId="20" fillId="0" borderId="0" xfId="0" applyNumberFormat="1" applyFont="1" applyBorder="1" applyAlignment="1">
      <alignment horizontal="distributed" vertical="center"/>
    </xf>
    <xf numFmtId="41" fontId="20" fillId="0" borderId="24" xfId="0" applyNumberFormat="1" applyFont="1" applyBorder="1" applyAlignment="1" applyProtection="1">
      <alignment horizontal="right" vertical="center"/>
      <protection/>
    </xf>
    <xf numFmtId="41" fontId="20" fillId="0" borderId="0" xfId="0" applyNumberFormat="1" applyFont="1" applyBorder="1" applyAlignment="1" applyProtection="1">
      <alignment horizontal="right" vertical="center"/>
      <protection/>
    </xf>
    <xf numFmtId="176" fontId="20" fillId="0" borderId="24" xfId="0" applyNumberFormat="1" applyFont="1" applyBorder="1" applyAlignment="1">
      <alignment horizontal="center" vertical="center" wrapText="1"/>
    </xf>
    <xf numFmtId="176" fontId="20" fillId="0" borderId="0" xfId="0" applyNumberFormat="1" applyFont="1" applyBorder="1" applyAlignment="1" quotePrefix="1">
      <alignment horizontal="center" vertical="center"/>
    </xf>
    <xf numFmtId="0" fontId="21" fillId="0" borderId="0" xfId="0" applyFont="1" applyAlignment="1">
      <alignment vertical="center"/>
    </xf>
    <xf numFmtId="0" fontId="21" fillId="0" borderId="18" xfId="0" applyFont="1" applyBorder="1" applyAlignment="1">
      <alignment vertical="center"/>
    </xf>
    <xf numFmtId="176" fontId="22" fillId="0" borderId="0" xfId="0" applyNumberFormat="1" applyFont="1" applyBorder="1" applyAlignment="1" quotePrefix="1">
      <alignment horizontal="center" vertic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vertical="center"/>
    </xf>
    <xf numFmtId="41" fontId="22" fillId="0" borderId="0" xfId="0" applyNumberFormat="1" applyFont="1" applyBorder="1" applyAlignment="1">
      <alignment horizontal="right" vertical="center"/>
    </xf>
    <xf numFmtId="0" fontId="22" fillId="0" borderId="24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176" fontId="20" fillId="0" borderId="18" xfId="0" applyNumberFormat="1" applyFont="1" applyBorder="1" applyAlignment="1" applyProtection="1" quotePrefix="1">
      <alignment horizontal="center" vertical="center"/>
      <protection/>
    </xf>
    <xf numFmtId="41" fontId="20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20" fillId="0" borderId="18" xfId="0" applyNumberFormat="1" applyFont="1" applyBorder="1" applyAlignment="1" applyProtection="1">
      <alignment horizontal="right" vertical="center"/>
      <protection/>
    </xf>
    <xf numFmtId="0" fontId="20" fillId="0" borderId="24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distributed" vertical="center"/>
      <protection/>
    </xf>
    <xf numFmtId="0" fontId="23" fillId="0" borderId="0" xfId="0" applyFont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>
      <alignment vertical="center"/>
    </xf>
    <xf numFmtId="41" fontId="20" fillId="0" borderId="18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 applyProtection="1">
      <alignment horizontal="distributed" vertical="center"/>
      <protection/>
    </xf>
    <xf numFmtId="41" fontId="20" fillId="0" borderId="0" xfId="0" applyNumberFormat="1" applyFont="1" applyAlignment="1" applyProtection="1">
      <alignment horizontal="right" vertical="center"/>
      <protection/>
    </xf>
    <xf numFmtId="0" fontId="20" fillId="0" borderId="24" xfId="0" applyNumberFormat="1" applyFont="1" applyBorder="1" applyAlignment="1" quotePrefix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vertical="center"/>
    </xf>
    <xf numFmtId="0" fontId="20" fillId="0" borderId="18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 applyProtection="1">
      <alignment horizontal="distributed" vertical="center"/>
      <protection/>
    </xf>
    <xf numFmtId="41" fontId="22" fillId="0" borderId="0" xfId="0" applyNumberFormat="1" applyFont="1" applyBorder="1" applyAlignment="1" applyProtection="1">
      <alignment horizontal="right" vertical="center"/>
      <protection/>
    </xf>
    <xf numFmtId="0" fontId="20" fillId="0" borderId="18" xfId="0" applyNumberFormat="1" applyFont="1" applyBorder="1" applyAlignment="1" applyProtection="1">
      <alignment horizontal="distributed" vertical="center"/>
      <protection/>
    </xf>
    <xf numFmtId="0" fontId="22" fillId="0" borderId="24" xfId="0" applyNumberFormat="1" applyFont="1" applyBorder="1" applyAlignment="1">
      <alignment horizontal="center" vertical="center" shrinkToFit="1"/>
    </xf>
    <xf numFmtId="176" fontId="22" fillId="0" borderId="0" xfId="0" applyNumberFormat="1" applyFont="1" applyBorder="1" applyAlignment="1">
      <alignment vertical="center"/>
    </xf>
    <xf numFmtId="176" fontId="20" fillId="0" borderId="24" xfId="0" applyNumberFormat="1" applyFont="1" applyBorder="1" applyAlignment="1">
      <alignment horizontal="center" vertical="center"/>
    </xf>
    <xf numFmtId="41" fontId="22" fillId="0" borderId="0" xfId="0" applyNumberFormat="1" applyFont="1" applyAlignment="1">
      <alignment horizontal="right" vertical="center"/>
    </xf>
    <xf numFmtId="176" fontId="22" fillId="0" borderId="24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176" fontId="20" fillId="0" borderId="28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1&#25945;&#32946;&#12289;&#23447;&#25945;&#12362;&#12424;&#12403;&#25991;&#21270;233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A"/>
      <sheetName val="249B"/>
      <sheetName val="249C"/>
      <sheetName val="249D"/>
      <sheetName val="249E"/>
      <sheetName val="250A "/>
      <sheetName val="250B"/>
      <sheetName val="250C"/>
      <sheetName val="251"/>
      <sheetName val="252A"/>
      <sheetName val="252B"/>
      <sheetName val="253"/>
      <sheetName val="254A"/>
      <sheetName val="254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/>
  <dimension ref="A1:X142"/>
  <sheetViews>
    <sheetView showGridLines="0" tabSelected="1" zoomScalePageLayoutView="0" workbookViewId="0" topLeftCell="A1">
      <selection activeCell="A1" sqref="A1:X1"/>
    </sheetView>
  </sheetViews>
  <sheetFormatPr defaultColWidth="13.5" defaultRowHeight="12" customHeight="1"/>
  <cols>
    <col min="1" max="2" width="2.08203125" style="3" customWidth="1"/>
    <col min="3" max="3" width="9.08203125" style="3" customWidth="1"/>
    <col min="4" max="6" width="7.58203125" style="3" customWidth="1"/>
    <col min="7" max="7" width="8.08203125" style="3" customWidth="1"/>
    <col min="8" max="11" width="7.58203125" style="3" customWidth="1"/>
    <col min="12" max="23" width="6.33203125" style="3" customWidth="1"/>
    <col min="24" max="24" width="3.83203125" style="3" customWidth="1"/>
    <col min="25" max="16384" width="13.5" style="3" customWidth="1"/>
  </cols>
  <sheetData>
    <row r="1" spans="1:2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3:24" ht="12" customHeight="1" thickBot="1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 t="s">
        <v>1</v>
      </c>
    </row>
    <row r="3" spans="1:24" ht="12" customHeight="1" thickTop="1">
      <c r="A3" s="7" t="s">
        <v>2</v>
      </c>
      <c r="B3" s="8"/>
      <c r="C3" s="9"/>
      <c r="D3" s="10" t="s">
        <v>3</v>
      </c>
      <c r="E3" s="11"/>
      <c r="F3" s="12" t="s">
        <v>4</v>
      </c>
      <c r="G3" s="10" t="s">
        <v>5</v>
      </c>
      <c r="H3" s="11"/>
      <c r="I3" s="13" t="s">
        <v>6</v>
      </c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  <c r="X3" s="17" t="s">
        <v>7</v>
      </c>
    </row>
    <row r="4" spans="1:24" ht="12" customHeight="1">
      <c r="A4" s="18"/>
      <c r="B4" s="19"/>
      <c r="C4" s="20"/>
      <c r="D4" s="21" t="s">
        <v>8</v>
      </c>
      <c r="E4" s="21" t="s">
        <v>9</v>
      </c>
      <c r="F4" s="22"/>
      <c r="G4" s="21" t="s">
        <v>10</v>
      </c>
      <c r="H4" s="21" t="s">
        <v>11</v>
      </c>
      <c r="I4" s="23" t="s">
        <v>12</v>
      </c>
      <c r="J4" s="24"/>
      <c r="K4" s="24"/>
      <c r="L4" s="25" t="s">
        <v>13</v>
      </c>
      <c r="M4" s="26"/>
      <c r="N4" s="23" t="s">
        <v>14</v>
      </c>
      <c r="O4" s="26"/>
      <c r="P4" s="23" t="s">
        <v>15</v>
      </c>
      <c r="Q4" s="26"/>
      <c r="R4" s="23" t="s">
        <v>16</v>
      </c>
      <c r="S4" s="26"/>
      <c r="T4" s="23" t="s">
        <v>17</v>
      </c>
      <c r="U4" s="26"/>
      <c r="V4" s="23" t="s">
        <v>18</v>
      </c>
      <c r="W4" s="26"/>
      <c r="X4" s="27"/>
    </row>
    <row r="5" spans="1:24" ht="12" customHeight="1">
      <c r="A5" s="28" t="s">
        <v>19</v>
      </c>
      <c r="B5" s="29"/>
      <c r="C5" s="30"/>
      <c r="D5" s="31"/>
      <c r="E5" s="31"/>
      <c r="F5" s="31"/>
      <c r="G5" s="31"/>
      <c r="H5" s="31"/>
      <c r="I5" s="32" t="s">
        <v>20</v>
      </c>
      <c r="J5" s="32" t="s">
        <v>10</v>
      </c>
      <c r="K5" s="33" t="s">
        <v>11</v>
      </c>
      <c r="L5" s="34" t="s">
        <v>21</v>
      </c>
      <c r="M5" s="32" t="s">
        <v>22</v>
      </c>
      <c r="N5" s="33" t="s">
        <v>21</v>
      </c>
      <c r="O5" s="33" t="s">
        <v>22</v>
      </c>
      <c r="P5" s="35" t="s">
        <v>21</v>
      </c>
      <c r="Q5" s="35" t="s">
        <v>22</v>
      </c>
      <c r="R5" s="33" t="s">
        <v>21</v>
      </c>
      <c r="S5" s="33" t="s">
        <v>22</v>
      </c>
      <c r="T5" s="33" t="s">
        <v>21</v>
      </c>
      <c r="U5" s="33" t="s">
        <v>22</v>
      </c>
      <c r="V5" s="35" t="s">
        <v>21</v>
      </c>
      <c r="W5" s="35" t="s">
        <v>22</v>
      </c>
      <c r="X5" s="36"/>
    </row>
    <row r="6" spans="3:24" ht="6" customHeight="1"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0"/>
    </row>
    <row r="7" spans="1:24" ht="12" customHeight="1">
      <c r="A7" s="41" t="s">
        <v>23</v>
      </c>
      <c r="B7" s="19"/>
      <c r="C7" s="20"/>
      <c r="D7" s="42">
        <v>391</v>
      </c>
      <c r="E7" s="43">
        <v>66</v>
      </c>
      <c r="F7" s="43">
        <v>4251</v>
      </c>
      <c r="G7" s="43">
        <v>3052</v>
      </c>
      <c r="H7" s="43">
        <v>2268</v>
      </c>
      <c r="I7" s="43">
        <f>SUM(J7:K7)</f>
        <v>144054</v>
      </c>
      <c r="J7" s="43">
        <f aca="true" t="shared" si="0" ref="J7:K10">SUM(L7+N7+P7+R7+T7+V7)</f>
        <v>73470</v>
      </c>
      <c r="K7" s="43">
        <f t="shared" si="0"/>
        <v>70584</v>
      </c>
      <c r="L7" s="43">
        <v>10363</v>
      </c>
      <c r="M7" s="43">
        <v>10186</v>
      </c>
      <c r="N7" s="43">
        <v>11461</v>
      </c>
      <c r="O7" s="43">
        <v>11176</v>
      </c>
      <c r="P7" s="43">
        <v>12159</v>
      </c>
      <c r="Q7" s="43">
        <v>11571</v>
      </c>
      <c r="R7" s="43">
        <v>12202</v>
      </c>
      <c r="S7" s="43">
        <v>11830</v>
      </c>
      <c r="T7" s="43">
        <v>13329</v>
      </c>
      <c r="U7" s="43">
        <v>12537</v>
      </c>
      <c r="V7" s="43">
        <v>13956</v>
      </c>
      <c r="W7" s="43">
        <v>13284</v>
      </c>
      <c r="X7" s="44">
        <v>39</v>
      </c>
    </row>
    <row r="8" spans="1:24" ht="12" customHeight="1">
      <c r="A8" s="45" t="s">
        <v>24</v>
      </c>
      <c r="B8" s="46"/>
      <c r="C8" s="47"/>
      <c r="D8" s="42">
        <v>394</v>
      </c>
      <c r="E8" s="43">
        <v>62</v>
      </c>
      <c r="F8" s="43">
        <v>4205</v>
      </c>
      <c r="G8" s="43">
        <v>3031</v>
      </c>
      <c r="H8" s="43">
        <v>2315</v>
      </c>
      <c r="I8" s="43">
        <f>SUM(J8:K8)</f>
        <v>137910</v>
      </c>
      <c r="J8" s="43">
        <f t="shared" si="0"/>
        <v>70173</v>
      </c>
      <c r="K8" s="43">
        <f t="shared" si="0"/>
        <v>67737</v>
      </c>
      <c r="L8" s="43">
        <v>10917</v>
      </c>
      <c r="M8" s="43">
        <v>10590</v>
      </c>
      <c r="N8" s="43">
        <v>10305</v>
      </c>
      <c r="O8" s="43">
        <v>10156</v>
      </c>
      <c r="P8" s="43">
        <v>11438</v>
      </c>
      <c r="Q8" s="43">
        <v>11121</v>
      </c>
      <c r="R8" s="43">
        <v>12099</v>
      </c>
      <c r="S8" s="43">
        <v>11555</v>
      </c>
      <c r="T8" s="43">
        <v>12153</v>
      </c>
      <c r="U8" s="43">
        <v>11790</v>
      </c>
      <c r="V8" s="43">
        <v>13261</v>
      </c>
      <c r="W8" s="43">
        <v>12525</v>
      </c>
      <c r="X8" s="44">
        <v>40</v>
      </c>
    </row>
    <row r="9" spans="1:24" ht="12" customHeight="1">
      <c r="A9" s="45" t="s">
        <v>25</v>
      </c>
      <c r="B9" s="46"/>
      <c r="C9" s="47"/>
      <c r="D9" s="42">
        <v>393</v>
      </c>
      <c r="E9" s="43">
        <v>60</v>
      </c>
      <c r="F9" s="43">
        <v>4126</v>
      </c>
      <c r="G9" s="43">
        <v>3041</v>
      </c>
      <c r="H9" s="43">
        <v>2279</v>
      </c>
      <c r="I9" s="43">
        <f>SUM(J9:K9)</f>
        <v>131933</v>
      </c>
      <c r="J9" s="43">
        <f t="shared" si="0"/>
        <v>66993</v>
      </c>
      <c r="K9" s="43">
        <f t="shared" si="0"/>
        <v>64940</v>
      </c>
      <c r="L9" s="43">
        <v>10344</v>
      </c>
      <c r="M9" s="43">
        <v>9913</v>
      </c>
      <c r="N9" s="43">
        <v>10841</v>
      </c>
      <c r="O9" s="43">
        <v>10542</v>
      </c>
      <c r="P9" s="43">
        <v>10244</v>
      </c>
      <c r="Q9" s="43">
        <v>10109</v>
      </c>
      <c r="R9" s="43">
        <v>11402</v>
      </c>
      <c r="S9" s="43">
        <v>11120</v>
      </c>
      <c r="T9" s="43">
        <v>12079</v>
      </c>
      <c r="U9" s="43">
        <v>11500</v>
      </c>
      <c r="V9" s="43">
        <v>12083</v>
      </c>
      <c r="W9" s="43">
        <v>11756</v>
      </c>
      <c r="X9" s="44">
        <v>41</v>
      </c>
    </row>
    <row r="10" spans="1:24" ht="12" customHeight="1">
      <c r="A10" s="45" t="s">
        <v>26</v>
      </c>
      <c r="B10" s="46"/>
      <c r="C10" s="47"/>
      <c r="D10" s="42">
        <v>392</v>
      </c>
      <c r="E10" s="43">
        <v>59</v>
      </c>
      <c r="F10" s="43">
        <v>4054</v>
      </c>
      <c r="G10" s="43">
        <v>3018</v>
      </c>
      <c r="H10" s="43">
        <v>2285</v>
      </c>
      <c r="I10" s="43">
        <f>SUM(J10:K10)</f>
        <v>126413</v>
      </c>
      <c r="J10" s="43">
        <f t="shared" si="0"/>
        <v>64233</v>
      </c>
      <c r="K10" s="43">
        <f t="shared" si="0"/>
        <v>62180</v>
      </c>
      <c r="L10" s="43">
        <v>9459</v>
      </c>
      <c r="M10" s="43">
        <v>9199</v>
      </c>
      <c r="N10" s="43">
        <v>10302</v>
      </c>
      <c r="O10" s="43">
        <v>9846</v>
      </c>
      <c r="P10" s="43">
        <v>10801</v>
      </c>
      <c r="Q10" s="43">
        <v>10498</v>
      </c>
      <c r="R10" s="43">
        <v>10222</v>
      </c>
      <c r="S10" s="43">
        <v>10076</v>
      </c>
      <c r="T10" s="43">
        <v>11370</v>
      </c>
      <c r="U10" s="43">
        <v>11107</v>
      </c>
      <c r="V10" s="43">
        <v>12079</v>
      </c>
      <c r="W10" s="43">
        <v>11454</v>
      </c>
      <c r="X10" s="44">
        <v>42</v>
      </c>
    </row>
    <row r="11" spans="1:24" ht="12" customHeight="1">
      <c r="A11" s="45"/>
      <c r="B11" s="46"/>
      <c r="C11" s="47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4"/>
    </row>
    <row r="12" spans="1:24" s="53" customFormat="1" ht="12" customHeight="1">
      <c r="A12" s="48" t="s">
        <v>27</v>
      </c>
      <c r="B12" s="49"/>
      <c r="C12" s="50"/>
      <c r="D12" s="51">
        <v>392</v>
      </c>
      <c r="E12" s="51">
        <v>57</v>
      </c>
      <c r="F12" s="51">
        <v>3991</v>
      </c>
      <c r="G12" s="51">
        <v>2983</v>
      </c>
      <c r="H12" s="51">
        <v>2263</v>
      </c>
      <c r="I12" s="43">
        <f>SUM(J12:K12)</f>
        <v>121114</v>
      </c>
      <c r="J12" s="43">
        <f>SUM(L12+N12+P12+R12+T12+V12)</f>
        <v>61417</v>
      </c>
      <c r="K12" s="43">
        <f>SUM(M12+O12+Q12+S12+U12+W12)</f>
        <v>59697</v>
      </c>
      <c r="L12" s="51">
        <v>9422</v>
      </c>
      <c r="M12" s="51">
        <v>9109</v>
      </c>
      <c r="N12" s="51">
        <v>9403</v>
      </c>
      <c r="O12" s="51">
        <v>9154</v>
      </c>
      <c r="P12" s="51">
        <v>10282</v>
      </c>
      <c r="Q12" s="51">
        <v>9845</v>
      </c>
      <c r="R12" s="51">
        <v>10759</v>
      </c>
      <c r="S12" s="51">
        <v>10464</v>
      </c>
      <c r="T12" s="51">
        <v>10225</v>
      </c>
      <c r="U12" s="51">
        <v>10043</v>
      </c>
      <c r="V12" s="51">
        <v>11326</v>
      </c>
      <c r="W12" s="51">
        <v>11082</v>
      </c>
      <c r="X12" s="52">
        <v>43</v>
      </c>
    </row>
    <row r="13" spans="1:24" s="53" customFormat="1" ht="12" customHeight="1">
      <c r="A13" s="3"/>
      <c r="B13" s="3"/>
      <c r="C13" s="54"/>
      <c r="D13" s="55"/>
      <c r="E13" s="55"/>
      <c r="F13" s="55"/>
      <c r="G13" s="55"/>
      <c r="H13" s="55"/>
      <c r="I13" s="55"/>
      <c r="J13" s="55"/>
      <c r="K13" s="56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57"/>
      <c r="X13" s="58"/>
    </row>
    <row r="14" spans="1:24" s="53" customFormat="1" ht="12" customHeight="1">
      <c r="A14" s="59" t="s">
        <v>28</v>
      </c>
      <c r="B14" s="60"/>
      <c r="C14" s="61"/>
      <c r="D14" s="51">
        <f>SUM(D18:D28)</f>
        <v>167</v>
      </c>
      <c r="E14" s="51">
        <f aca="true" t="shared" si="1" ref="E14:W14">SUM(E18:E28)</f>
        <v>19</v>
      </c>
      <c r="F14" s="51">
        <f t="shared" si="1"/>
        <v>2120</v>
      </c>
      <c r="G14" s="51">
        <f t="shared" si="1"/>
        <v>1502</v>
      </c>
      <c r="H14" s="51">
        <f t="shared" si="1"/>
        <v>1265</v>
      </c>
      <c r="I14" s="43">
        <f>SUM(J14:K14)</f>
        <v>71342</v>
      </c>
      <c r="J14" s="43">
        <f>SUM(L14+N14+P14+R14+T14+V14)</f>
        <v>35888</v>
      </c>
      <c r="K14" s="43">
        <f>SUM(M14+O14+Q14+S14+U14+W14)</f>
        <v>35454</v>
      </c>
      <c r="L14" s="51">
        <f t="shared" si="1"/>
        <v>5761</v>
      </c>
      <c r="M14" s="51">
        <f t="shared" si="1"/>
        <v>5575</v>
      </c>
      <c r="N14" s="51">
        <f t="shared" si="1"/>
        <v>5644</v>
      </c>
      <c r="O14" s="51">
        <f t="shared" si="1"/>
        <v>5578</v>
      </c>
      <c r="P14" s="51">
        <f t="shared" si="1"/>
        <v>6043</v>
      </c>
      <c r="Q14" s="51">
        <f t="shared" si="1"/>
        <v>5907</v>
      </c>
      <c r="R14" s="51">
        <f t="shared" si="1"/>
        <v>6195</v>
      </c>
      <c r="S14" s="51">
        <f t="shared" si="1"/>
        <v>6170</v>
      </c>
      <c r="T14" s="51">
        <f t="shared" si="1"/>
        <v>5799</v>
      </c>
      <c r="U14" s="51">
        <f t="shared" si="1"/>
        <v>5863</v>
      </c>
      <c r="V14" s="51">
        <f t="shared" si="1"/>
        <v>6446</v>
      </c>
      <c r="W14" s="51">
        <f t="shared" si="1"/>
        <v>6361</v>
      </c>
      <c r="X14" s="52" t="s">
        <v>29</v>
      </c>
    </row>
    <row r="15" spans="1:24" s="53" customFormat="1" ht="12" customHeight="1">
      <c r="A15" s="3"/>
      <c r="B15" s="3"/>
      <c r="C15" s="62"/>
      <c r="D15" s="55"/>
      <c r="E15" s="55"/>
      <c r="F15" s="55"/>
      <c r="G15" s="55"/>
      <c r="H15" s="55"/>
      <c r="I15" s="55"/>
      <c r="J15" s="55"/>
      <c r="K15" s="56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57"/>
      <c r="X15" s="58"/>
    </row>
    <row r="16" spans="1:24" s="53" customFormat="1" ht="12" customHeight="1">
      <c r="A16" s="59" t="s">
        <v>30</v>
      </c>
      <c r="B16" s="60"/>
      <c r="C16" s="61"/>
      <c r="D16" s="51">
        <v>225</v>
      </c>
      <c r="E16" s="51">
        <v>38</v>
      </c>
      <c r="F16" s="51">
        <v>1871</v>
      </c>
      <c r="G16" s="51">
        <v>1481</v>
      </c>
      <c r="H16" s="51">
        <v>998</v>
      </c>
      <c r="I16" s="43">
        <f>SUM(J16:K16)</f>
        <v>49772</v>
      </c>
      <c r="J16" s="43">
        <f>SUM(L16+N16+P16+R16+T16+V16)</f>
        <v>25529</v>
      </c>
      <c r="K16" s="43">
        <f>SUM(M16+O16+Q16+S16+U16+W16)</f>
        <v>24243</v>
      </c>
      <c r="L16" s="51">
        <v>3661</v>
      </c>
      <c r="M16" s="51">
        <v>3534</v>
      </c>
      <c r="N16" s="51">
        <v>3759</v>
      </c>
      <c r="O16" s="51">
        <v>3576</v>
      </c>
      <c r="P16" s="51">
        <v>4239</v>
      </c>
      <c r="Q16" s="51">
        <v>3938</v>
      </c>
      <c r="R16" s="51">
        <v>4564</v>
      </c>
      <c r="S16" s="51">
        <v>4294</v>
      </c>
      <c r="T16" s="51">
        <v>4426</v>
      </c>
      <c r="U16" s="51">
        <v>4180</v>
      </c>
      <c r="V16" s="51">
        <v>4880</v>
      </c>
      <c r="W16" s="51">
        <v>4721</v>
      </c>
      <c r="X16" s="52" t="s">
        <v>31</v>
      </c>
    </row>
    <row r="17" spans="3:24" ht="12" customHeight="1">
      <c r="C17" s="63"/>
      <c r="D17" s="55"/>
      <c r="E17" s="55"/>
      <c r="F17" s="55"/>
      <c r="G17" s="55"/>
      <c r="H17" s="56"/>
      <c r="I17" s="56"/>
      <c r="J17" s="55"/>
      <c r="K17" s="56"/>
      <c r="L17" s="55"/>
      <c r="M17" s="55"/>
      <c r="N17" s="55"/>
      <c r="O17" s="56"/>
      <c r="P17" s="56"/>
      <c r="Q17" s="56"/>
      <c r="R17" s="55"/>
      <c r="S17" s="55"/>
      <c r="T17" s="55"/>
      <c r="U17" s="56"/>
      <c r="V17" s="56"/>
      <c r="W17" s="64"/>
      <c r="X17" s="58"/>
    </row>
    <row r="18" spans="1:24" ht="12" customHeight="1">
      <c r="A18" s="65">
        <v>1</v>
      </c>
      <c r="B18" s="66" t="s">
        <v>32</v>
      </c>
      <c r="C18" s="20"/>
      <c r="D18" s="43">
        <v>37</v>
      </c>
      <c r="E18" s="43">
        <v>2</v>
      </c>
      <c r="F18" s="55">
        <v>622</v>
      </c>
      <c r="G18" s="56">
        <v>436</v>
      </c>
      <c r="H18" s="56">
        <v>374</v>
      </c>
      <c r="I18" s="43">
        <f aca="true" t="shared" si="2" ref="I18:I28">SUM(J18:K18)</f>
        <v>22142</v>
      </c>
      <c r="J18" s="43">
        <f aca="true" t="shared" si="3" ref="J18:J28">SUM(L18+N18+P18+R18+T18+V18)</f>
        <v>11087</v>
      </c>
      <c r="K18" s="43">
        <f aca="true" t="shared" si="4" ref="K18:K28">SUM(M18+O18+Q18+S18+U18+W18)</f>
        <v>11055</v>
      </c>
      <c r="L18" s="43">
        <v>1863</v>
      </c>
      <c r="M18" s="67">
        <v>1851</v>
      </c>
      <c r="N18" s="67">
        <v>1825</v>
      </c>
      <c r="O18" s="67">
        <v>1773</v>
      </c>
      <c r="P18" s="43">
        <v>1833</v>
      </c>
      <c r="Q18" s="67">
        <v>1868</v>
      </c>
      <c r="R18" s="67">
        <v>1937</v>
      </c>
      <c r="S18" s="67">
        <v>1902</v>
      </c>
      <c r="T18" s="67">
        <v>1736</v>
      </c>
      <c r="U18" s="67">
        <v>1767</v>
      </c>
      <c r="V18" s="67">
        <v>1893</v>
      </c>
      <c r="W18" s="57">
        <v>1894</v>
      </c>
      <c r="X18" s="68" t="s">
        <v>33</v>
      </c>
    </row>
    <row r="19" spans="1:24" ht="12" customHeight="1">
      <c r="A19" s="65">
        <v>2</v>
      </c>
      <c r="B19" s="66" t="s">
        <v>34</v>
      </c>
      <c r="C19" s="47"/>
      <c r="D19" s="43">
        <v>14</v>
      </c>
      <c r="E19" s="43">
        <v>3</v>
      </c>
      <c r="F19" s="55">
        <v>261</v>
      </c>
      <c r="G19" s="56">
        <v>166</v>
      </c>
      <c r="H19" s="56">
        <v>162</v>
      </c>
      <c r="I19" s="43">
        <f t="shared" si="2"/>
        <v>9749</v>
      </c>
      <c r="J19" s="43">
        <f t="shared" si="3"/>
        <v>4895</v>
      </c>
      <c r="K19" s="43">
        <f t="shared" si="4"/>
        <v>4854</v>
      </c>
      <c r="L19" s="43">
        <v>859</v>
      </c>
      <c r="M19" s="67">
        <v>789</v>
      </c>
      <c r="N19" s="67">
        <v>791</v>
      </c>
      <c r="O19" s="67">
        <v>805</v>
      </c>
      <c r="P19" s="43">
        <v>839</v>
      </c>
      <c r="Q19" s="67">
        <v>815</v>
      </c>
      <c r="R19" s="67">
        <v>826</v>
      </c>
      <c r="S19" s="67">
        <v>841</v>
      </c>
      <c r="T19" s="67">
        <v>753</v>
      </c>
      <c r="U19" s="67">
        <v>755</v>
      </c>
      <c r="V19" s="67">
        <v>827</v>
      </c>
      <c r="W19" s="57">
        <v>849</v>
      </c>
      <c r="X19" s="68" t="s">
        <v>35</v>
      </c>
    </row>
    <row r="20" spans="1:24" ht="12" customHeight="1">
      <c r="A20" s="65">
        <v>3</v>
      </c>
      <c r="B20" s="66" t="s">
        <v>36</v>
      </c>
      <c r="C20" s="47"/>
      <c r="D20" s="43">
        <v>10</v>
      </c>
      <c r="E20" s="43" t="s">
        <v>37</v>
      </c>
      <c r="F20" s="55">
        <v>147</v>
      </c>
      <c r="G20" s="56">
        <v>84</v>
      </c>
      <c r="H20" s="56">
        <v>109</v>
      </c>
      <c r="I20" s="43">
        <f t="shared" si="2"/>
        <v>5258</v>
      </c>
      <c r="J20" s="43">
        <f t="shared" si="3"/>
        <v>2617</v>
      </c>
      <c r="K20" s="43">
        <f t="shared" si="4"/>
        <v>2641</v>
      </c>
      <c r="L20" s="43">
        <v>379</v>
      </c>
      <c r="M20" s="67">
        <v>389</v>
      </c>
      <c r="N20" s="67">
        <v>418</v>
      </c>
      <c r="O20" s="67">
        <v>411</v>
      </c>
      <c r="P20" s="43">
        <v>444</v>
      </c>
      <c r="Q20" s="67">
        <v>434</v>
      </c>
      <c r="R20" s="67">
        <v>472</v>
      </c>
      <c r="S20" s="67">
        <v>452</v>
      </c>
      <c r="T20" s="67">
        <v>423</v>
      </c>
      <c r="U20" s="67">
        <v>458</v>
      </c>
      <c r="V20" s="67">
        <v>481</v>
      </c>
      <c r="W20" s="57">
        <v>497</v>
      </c>
      <c r="X20" s="68" t="s">
        <v>38</v>
      </c>
    </row>
    <row r="21" spans="1:24" ht="12" customHeight="1">
      <c r="A21" s="65">
        <v>4</v>
      </c>
      <c r="B21" s="66" t="s">
        <v>39</v>
      </c>
      <c r="C21" s="47"/>
      <c r="D21" s="43">
        <v>23</v>
      </c>
      <c r="E21" s="43">
        <v>3</v>
      </c>
      <c r="F21" s="55">
        <v>236</v>
      </c>
      <c r="G21" s="56">
        <v>164</v>
      </c>
      <c r="H21" s="56">
        <v>150</v>
      </c>
      <c r="I21" s="43">
        <f t="shared" si="2"/>
        <v>7298</v>
      </c>
      <c r="J21" s="43">
        <f t="shared" si="3"/>
        <v>3767</v>
      </c>
      <c r="K21" s="43">
        <f t="shared" si="4"/>
        <v>3531</v>
      </c>
      <c r="L21" s="43">
        <v>575</v>
      </c>
      <c r="M21" s="67">
        <v>529</v>
      </c>
      <c r="N21" s="67">
        <v>592</v>
      </c>
      <c r="O21" s="67">
        <v>568</v>
      </c>
      <c r="P21" s="43">
        <v>620</v>
      </c>
      <c r="Q21" s="67">
        <v>572</v>
      </c>
      <c r="R21" s="67">
        <v>662</v>
      </c>
      <c r="S21" s="67">
        <v>617</v>
      </c>
      <c r="T21" s="67">
        <v>648</v>
      </c>
      <c r="U21" s="67">
        <v>592</v>
      </c>
      <c r="V21" s="67">
        <v>670</v>
      </c>
      <c r="W21" s="57">
        <v>653</v>
      </c>
      <c r="X21" s="68" t="s">
        <v>40</v>
      </c>
    </row>
    <row r="22" spans="1:24" ht="12" customHeight="1">
      <c r="A22" s="65">
        <v>5</v>
      </c>
      <c r="B22" s="66" t="s">
        <v>41</v>
      </c>
      <c r="C22" s="47"/>
      <c r="D22" s="43">
        <v>12</v>
      </c>
      <c r="E22" s="43">
        <v>1</v>
      </c>
      <c r="F22" s="55">
        <v>146</v>
      </c>
      <c r="G22" s="56">
        <v>116</v>
      </c>
      <c r="H22" s="56">
        <v>76</v>
      </c>
      <c r="I22" s="43">
        <f t="shared" si="2"/>
        <v>5006</v>
      </c>
      <c r="J22" s="43">
        <f t="shared" si="3"/>
        <v>2548</v>
      </c>
      <c r="K22" s="43">
        <f t="shared" si="4"/>
        <v>2458</v>
      </c>
      <c r="L22" s="43">
        <v>406</v>
      </c>
      <c r="M22" s="67">
        <v>404</v>
      </c>
      <c r="N22" s="67">
        <v>393</v>
      </c>
      <c r="O22" s="67">
        <v>396</v>
      </c>
      <c r="P22" s="43">
        <v>460</v>
      </c>
      <c r="Q22" s="67">
        <v>412</v>
      </c>
      <c r="R22" s="67">
        <v>443</v>
      </c>
      <c r="S22" s="67">
        <v>439</v>
      </c>
      <c r="T22" s="67">
        <v>394</v>
      </c>
      <c r="U22" s="67">
        <v>392</v>
      </c>
      <c r="V22" s="67">
        <v>452</v>
      </c>
      <c r="W22" s="57">
        <v>415</v>
      </c>
      <c r="X22" s="68" t="s">
        <v>42</v>
      </c>
    </row>
    <row r="23" spans="1:24" ht="12" customHeight="1">
      <c r="A23" s="65">
        <v>6</v>
      </c>
      <c r="B23" s="66" t="s">
        <v>43</v>
      </c>
      <c r="C23" s="47"/>
      <c r="D23" s="43">
        <v>14</v>
      </c>
      <c r="E23" s="43">
        <v>2</v>
      </c>
      <c r="F23" s="55">
        <v>135</v>
      </c>
      <c r="G23" s="56">
        <v>100</v>
      </c>
      <c r="H23" s="56">
        <v>76</v>
      </c>
      <c r="I23" s="43">
        <f t="shared" si="2"/>
        <v>4316</v>
      </c>
      <c r="J23" s="43">
        <f t="shared" si="3"/>
        <v>2176</v>
      </c>
      <c r="K23" s="43">
        <f t="shared" si="4"/>
        <v>2140</v>
      </c>
      <c r="L23" s="43">
        <v>317</v>
      </c>
      <c r="M23" s="67">
        <v>340</v>
      </c>
      <c r="N23" s="67">
        <v>331</v>
      </c>
      <c r="O23" s="67">
        <v>308</v>
      </c>
      <c r="P23" s="43">
        <v>374</v>
      </c>
      <c r="Q23" s="67">
        <v>352</v>
      </c>
      <c r="R23" s="67">
        <v>356</v>
      </c>
      <c r="S23" s="67">
        <v>388</v>
      </c>
      <c r="T23" s="67">
        <v>367</v>
      </c>
      <c r="U23" s="67">
        <v>358</v>
      </c>
      <c r="V23" s="67">
        <v>431</v>
      </c>
      <c r="W23" s="57">
        <v>394</v>
      </c>
      <c r="X23" s="68" t="s">
        <v>44</v>
      </c>
    </row>
    <row r="24" spans="1:24" ht="12" customHeight="1">
      <c r="A24" s="65">
        <v>7</v>
      </c>
      <c r="B24" s="66" t="s">
        <v>45</v>
      </c>
      <c r="C24" s="47"/>
      <c r="D24" s="43">
        <v>13</v>
      </c>
      <c r="E24" s="43">
        <v>3</v>
      </c>
      <c r="F24" s="55">
        <v>122</v>
      </c>
      <c r="G24" s="56">
        <v>87</v>
      </c>
      <c r="H24" s="56">
        <v>71</v>
      </c>
      <c r="I24" s="43">
        <f t="shared" si="2"/>
        <v>3815</v>
      </c>
      <c r="J24" s="43">
        <f t="shared" si="3"/>
        <v>1858</v>
      </c>
      <c r="K24" s="43">
        <f t="shared" si="4"/>
        <v>1957</v>
      </c>
      <c r="L24" s="43">
        <v>320</v>
      </c>
      <c r="M24" s="67">
        <v>309</v>
      </c>
      <c r="N24" s="67">
        <v>252</v>
      </c>
      <c r="O24" s="67">
        <v>286</v>
      </c>
      <c r="P24" s="43">
        <v>274</v>
      </c>
      <c r="Q24" s="67">
        <v>328</v>
      </c>
      <c r="R24" s="67">
        <v>316</v>
      </c>
      <c r="S24" s="67">
        <v>340</v>
      </c>
      <c r="T24" s="67">
        <v>344</v>
      </c>
      <c r="U24" s="67">
        <v>339</v>
      </c>
      <c r="V24" s="67">
        <v>352</v>
      </c>
      <c r="W24" s="57">
        <v>355</v>
      </c>
      <c r="X24" s="68" t="s">
        <v>46</v>
      </c>
    </row>
    <row r="25" spans="1:24" ht="12" customHeight="1">
      <c r="A25" s="65">
        <v>8</v>
      </c>
      <c r="B25" s="66" t="s">
        <v>47</v>
      </c>
      <c r="C25" s="47"/>
      <c r="D25" s="43">
        <v>12</v>
      </c>
      <c r="E25" s="43">
        <v>1</v>
      </c>
      <c r="F25" s="55">
        <v>105</v>
      </c>
      <c r="G25" s="56">
        <v>85</v>
      </c>
      <c r="H25" s="56">
        <v>62</v>
      </c>
      <c r="I25" s="43">
        <f t="shared" si="2"/>
        <v>3259</v>
      </c>
      <c r="J25" s="43">
        <f t="shared" si="3"/>
        <v>1623</v>
      </c>
      <c r="K25" s="43">
        <f t="shared" si="4"/>
        <v>1636</v>
      </c>
      <c r="L25" s="43">
        <v>236</v>
      </c>
      <c r="M25" s="67">
        <v>240</v>
      </c>
      <c r="N25" s="67">
        <v>240</v>
      </c>
      <c r="O25" s="67">
        <v>249</v>
      </c>
      <c r="P25" s="43">
        <v>287</v>
      </c>
      <c r="Q25" s="67">
        <v>249</v>
      </c>
      <c r="R25" s="67">
        <v>277</v>
      </c>
      <c r="S25" s="67">
        <v>274</v>
      </c>
      <c r="T25" s="67">
        <v>257</v>
      </c>
      <c r="U25" s="67">
        <v>319</v>
      </c>
      <c r="V25" s="67">
        <v>326</v>
      </c>
      <c r="W25" s="57">
        <v>305</v>
      </c>
      <c r="X25" s="68" t="s">
        <v>48</v>
      </c>
    </row>
    <row r="26" spans="1:24" ht="12" customHeight="1">
      <c r="A26" s="65">
        <v>9</v>
      </c>
      <c r="B26" s="66" t="s">
        <v>49</v>
      </c>
      <c r="C26" s="47"/>
      <c r="D26" s="43">
        <v>8</v>
      </c>
      <c r="E26" s="43">
        <v>4</v>
      </c>
      <c r="F26" s="55">
        <v>87</v>
      </c>
      <c r="G26" s="56">
        <v>60</v>
      </c>
      <c r="H26" s="56">
        <v>51</v>
      </c>
      <c r="I26" s="43">
        <f t="shared" si="2"/>
        <v>2510</v>
      </c>
      <c r="J26" s="43">
        <f t="shared" si="3"/>
        <v>1300</v>
      </c>
      <c r="K26" s="43">
        <f t="shared" si="4"/>
        <v>1210</v>
      </c>
      <c r="L26" s="43">
        <v>213</v>
      </c>
      <c r="M26" s="67">
        <v>166</v>
      </c>
      <c r="N26" s="67">
        <v>185</v>
      </c>
      <c r="O26" s="67">
        <v>182</v>
      </c>
      <c r="P26" s="43">
        <v>236</v>
      </c>
      <c r="Q26" s="67">
        <v>228</v>
      </c>
      <c r="R26" s="67">
        <v>229</v>
      </c>
      <c r="S26" s="67">
        <v>211</v>
      </c>
      <c r="T26" s="67">
        <v>208</v>
      </c>
      <c r="U26" s="67">
        <v>204</v>
      </c>
      <c r="V26" s="67">
        <v>229</v>
      </c>
      <c r="W26" s="57">
        <v>219</v>
      </c>
      <c r="X26" s="68" t="s">
        <v>50</v>
      </c>
    </row>
    <row r="27" spans="1:24" ht="12" customHeight="1">
      <c r="A27" s="65">
        <v>10</v>
      </c>
      <c r="B27" s="66" t="s">
        <v>51</v>
      </c>
      <c r="C27" s="47"/>
      <c r="D27" s="43">
        <v>7</v>
      </c>
      <c r="E27" s="43" t="s">
        <v>37</v>
      </c>
      <c r="F27" s="55">
        <v>81</v>
      </c>
      <c r="G27" s="56">
        <v>62</v>
      </c>
      <c r="H27" s="56">
        <v>42</v>
      </c>
      <c r="I27" s="43">
        <f t="shared" si="2"/>
        <v>2555</v>
      </c>
      <c r="J27" s="43">
        <f t="shared" si="3"/>
        <v>1326</v>
      </c>
      <c r="K27" s="43">
        <f t="shared" si="4"/>
        <v>1229</v>
      </c>
      <c r="L27" s="43">
        <v>186</v>
      </c>
      <c r="M27" s="67">
        <v>189</v>
      </c>
      <c r="N27" s="67">
        <v>213</v>
      </c>
      <c r="O27" s="67">
        <v>191</v>
      </c>
      <c r="P27" s="43">
        <v>225</v>
      </c>
      <c r="Q27" s="67">
        <v>192</v>
      </c>
      <c r="R27" s="67">
        <v>206</v>
      </c>
      <c r="S27" s="67">
        <v>220</v>
      </c>
      <c r="T27" s="67">
        <v>225</v>
      </c>
      <c r="U27" s="67">
        <v>194</v>
      </c>
      <c r="V27" s="67">
        <v>271</v>
      </c>
      <c r="W27" s="57">
        <v>243</v>
      </c>
      <c r="X27" s="68" t="s">
        <v>52</v>
      </c>
    </row>
    <row r="28" spans="1:24" s="70" customFormat="1" ht="12" customHeight="1">
      <c r="A28" s="69">
        <v>11</v>
      </c>
      <c r="B28" s="66" t="s">
        <v>53</v>
      </c>
      <c r="C28" s="47"/>
      <c r="D28" s="43">
        <v>17</v>
      </c>
      <c r="E28" s="43" t="s">
        <v>37</v>
      </c>
      <c r="F28" s="55">
        <v>178</v>
      </c>
      <c r="G28" s="55">
        <v>142</v>
      </c>
      <c r="H28" s="55">
        <v>92</v>
      </c>
      <c r="I28" s="43">
        <f t="shared" si="2"/>
        <v>5434</v>
      </c>
      <c r="J28" s="43">
        <f t="shared" si="3"/>
        <v>2691</v>
      </c>
      <c r="K28" s="43">
        <f t="shared" si="4"/>
        <v>2743</v>
      </c>
      <c r="L28" s="43">
        <v>407</v>
      </c>
      <c r="M28" s="43">
        <v>369</v>
      </c>
      <c r="N28" s="43">
        <v>404</v>
      </c>
      <c r="O28" s="43">
        <v>409</v>
      </c>
      <c r="P28" s="43">
        <v>451</v>
      </c>
      <c r="Q28" s="43">
        <v>457</v>
      </c>
      <c r="R28" s="43">
        <v>471</v>
      </c>
      <c r="S28" s="43">
        <v>486</v>
      </c>
      <c r="T28" s="43">
        <v>444</v>
      </c>
      <c r="U28" s="43">
        <v>485</v>
      </c>
      <c r="V28" s="43">
        <v>514</v>
      </c>
      <c r="W28" s="57">
        <v>537</v>
      </c>
      <c r="X28" s="68" t="s">
        <v>54</v>
      </c>
    </row>
    <row r="29" spans="1:24" s="70" customFormat="1" ht="12" customHeight="1">
      <c r="A29" s="69"/>
      <c r="C29" s="71"/>
      <c r="D29" s="43"/>
      <c r="E29" s="43"/>
      <c r="F29" s="55"/>
      <c r="G29" s="55"/>
      <c r="H29" s="55"/>
      <c r="I29" s="55"/>
      <c r="J29" s="55"/>
      <c r="K29" s="55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68"/>
    </row>
    <row r="30" spans="1:24" s="53" customFormat="1" ht="12" customHeight="1">
      <c r="A30" s="72"/>
      <c r="B30" s="73" t="s">
        <v>55</v>
      </c>
      <c r="C30" s="61"/>
      <c r="D30" s="74">
        <f>SUM(D31:D33)</f>
        <v>8</v>
      </c>
      <c r="E30" s="74">
        <f aca="true" t="shared" si="5" ref="E30:W30">SUM(E31:E33)</f>
        <v>2</v>
      </c>
      <c r="F30" s="74">
        <f t="shared" si="5"/>
        <v>67</v>
      </c>
      <c r="G30" s="74">
        <f t="shared" si="5"/>
        <v>62</v>
      </c>
      <c r="H30" s="74">
        <f t="shared" si="5"/>
        <v>27</v>
      </c>
      <c r="I30" s="74">
        <f t="shared" si="5"/>
        <v>1746</v>
      </c>
      <c r="J30" s="74">
        <f t="shared" si="5"/>
        <v>880</v>
      </c>
      <c r="K30" s="74">
        <f t="shared" si="5"/>
        <v>866</v>
      </c>
      <c r="L30" s="74">
        <f t="shared" si="5"/>
        <v>108</v>
      </c>
      <c r="M30" s="74">
        <f t="shared" si="5"/>
        <v>122</v>
      </c>
      <c r="N30" s="74">
        <f t="shared" si="5"/>
        <v>126</v>
      </c>
      <c r="O30" s="74">
        <f t="shared" si="5"/>
        <v>128</v>
      </c>
      <c r="P30" s="74">
        <f t="shared" si="5"/>
        <v>141</v>
      </c>
      <c r="Q30" s="74">
        <f t="shared" si="5"/>
        <v>141</v>
      </c>
      <c r="R30" s="74">
        <f t="shared" si="5"/>
        <v>167</v>
      </c>
      <c r="S30" s="74">
        <f t="shared" si="5"/>
        <v>154</v>
      </c>
      <c r="T30" s="74">
        <f t="shared" si="5"/>
        <v>168</v>
      </c>
      <c r="U30" s="74">
        <f t="shared" si="5"/>
        <v>154</v>
      </c>
      <c r="V30" s="74">
        <f t="shared" si="5"/>
        <v>170</v>
      </c>
      <c r="W30" s="74">
        <f t="shared" si="5"/>
        <v>167</v>
      </c>
      <c r="X30" s="52" t="s">
        <v>56</v>
      </c>
    </row>
    <row r="31" spans="1:24" ht="12" customHeight="1">
      <c r="A31" s="65">
        <v>12</v>
      </c>
      <c r="C31" s="75" t="s">
        <v>57</v>
      </c>
      <c r="D31" s="43">
        <v>2</v>
      </c>
      <c r="E31" s="43">
        <v>1</v>
      </c>
      <c r="F31" s="55">
        <v>15</v>
      </c>
      <c r="G31" s="56">
        <v>16</v>
      </c>
      <c r="H31" s="56">
        <v>4</v>
      </c>
      <c r="I31" s="43">
        <f>SUM(J31:K31)</f>
        <v>415</v>
      </c>
      <c r="J31" s="43">
        <f aca="true" t="shared" si="6" ref="J31:K33">SUM(L31+N31+P31+R31+T31+V31)</f>
        <v>222</v>
      </c>
      <c r="K31" s="43">
        <f t="shared" si="6"/>
        <v>193</v>
      </c>
      <c r="L31" s="43">
        <v>25</v>
      </c>
      <c r="M31" s="67">
        <v>30</v>
      </c>
      <c r="N31" s="67">
        <v>36</v>
      </c>
      <c r="O31" s="67">
        <v>25</v>
      </c>
      <c r="P31" s="43">
        <v>35</v>
      </c>
      <c r="Q31" s="67">
        <v>30</v>
      </c>
      <c r="R31" s="67">
        <v>36</v>
      </c>
      <c r="S31" s="67">
        <v>37</v>
      </c>
      <c r="T31" s="67">
        <v>46</v>
      </c>
      <c r="U31" s="67">
        <v>29</v>
      </c>
      <c r="V31" s="67">
        <v>44</v>
      </c>
      <c r="W31" s="57">
        <v>42</v>
      </c>
      <c r="X31" s="68" t="s">
        <v>58</v>
      </c>
    </row>
    <row r="32" spans="1:24" ht="12" customHeight="1">
      <c r="A32" s="65">
        <v>13</v>
      </c>
      <c r="C32" s="75" t="s">
        <v>59</v>
      </c>
      <c r="D32" s="43">
        <v>3</v>
      </c>
      <c r="E32" s="43" t="s">
        <v>37</v>
      </c>
      <c r="F32" s="55">
        <v>23</v>
      </c>
      <c r="G32" s="56">
        <v>21</v>
      </c>
      <c r="H32" s="56">
        <v>10</v>
      </c>
      <c r="I32" s="43">
        <f>SUM(J32:K32)</f>
        <v>631</v>
      </c>
      <c r="J32" s="43">
        <f t="shared" si="6"/>
        <v>315</v>
      </c>
      <c r="K32" s="43">
        <f t="shared" si="6"/>
        <v>316</v>
      </c>
      <c r="L32" s="43">
        <v>32</v>
      </c>
      <c r="M32" s="67">
        <v>46</v>
      </c>
      <c r="N32" s="67">
        <v>52</v>
      </c>
      <c r="O32" s="67">
        <v>40</v>
      </c>
      <c r="P32" s="43">
        <v>49</v>
      </c>
      <c r="Q32" s="67">
        <v>50</v>
      </c>
      <c r="R32" s="67">
        <v>62</v>
      </c>
      <c r="S32" s="67">
        <v>58</v>
      </c>
      <c r="T32" s="67">
        <v>62</v>
      </c>
      <c r="U32" s="67">
        <v>66</v>
      </c>
      <c r="V32" s="67">
        <v>58</v>
      </c>
      <c r="W32" s="57">
        <v>56</v>
      </c>
      <c r="X32" s="68" t="s">
        <v>60</v>
      </c>
    </row>
    <row r="33" spans="1:24" s="70" customFormat="1" ht="12" customHeight="1">
      <c r="A33" s="69">
        <v>14</v>
      </c>
      <c r="C33" s="75" t="s">
        <v>61</v>
      </c>
      <c r="D33" s="43">
        <v>3</v>
      </c>
      <c r="E33" s="43">
        <v>1</v>
      </c>
      <c r="F33" s="55">
        <v>29</v>
      </c>
      <c r="G33" s="55">
        <v>25</v>
      </c>
      <c r="H33" s="55">
        <v>13</v>
      </c>
      <c r="I33" s="43">
        <f>SUM(J33:K33)</f>
        <v>700</v>
      </c>
      <c r="J33" s="43">
        <f t="shared" si="6"/>
        <v>343</v>
      </c>
      <c r="K33" s="43">
        <f t="shared" si="6"/>
        <v>357</v>
      </c>
      <c r="L33" s="43">
        <v>51</v>
      </c>
      <c r="M33" s="43">
        <v>46</v>
      </c>
      <c r="N33" s="43">
        <v>38</v>
      </c>
      <c r="O33" s="43">
        <v>63</v>
      </c>
      <c r="P33" s="43">
        <v>57</v>
      </c>
      <c r="Q33" s="43">
        <v>61</v>
      </c>
      <c r="R33" s="43">
        <v>69</v>
      </c>
      <c r="S33" s="43">
        <v>59</v>
      </c>
      <c r="T33" s="43">
        <v>60</v>
      </c>
      <c r="U33" s="43">
        <v>59</v>
      </c>
      <c r="V33" s="43">
        <v>68</v>
      </c>
      <c r="W33" s="57">
        <v>69</v>
      </c>
      <c r="X33" s="68" t="s">
        <v>62</v>
      </c>
    </row>
    <row r="34" spans="1:24" s="70" customFormat="1" ht="12" customHeight="1">
      <c r="A34" s="69"/>
      <c r="C34" s="71"/>
      <c r="D34" s="43"/>
      <c r="E34" s="43"/>
      <c r="F34" s="55"/>
      <c r="G34" s="55"/>
      <c r="H34" s="55"/>
      <c r="I34" s="55"/>
      <c r="J34" s="55"/>
      <c r="K34" s="55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68"/>
    </row>
    <row r="35" spans="1:24" s="53" customFormat="1" ht="12" customHeight="1">
      <c r="A35" s="72"/>
      <c r="B35" s="73" t="s">
        <v>63</v>
      </c>
      <c r="C35" s="50"/>
      <c r="D35" s="74">
        <f>SUM(D36:D40)</f>
        <v>23</v>
      </c>
      <c r="E35" s="74">
        <f aca="true" t="shared" si="7" ref="E35:W35">SUM(E36:E40)</f>
        <v>2</v>
      </c>
      <c r="F35" s="74">
        <f t="shared" si="7"/>
        <v>210</v>
      </c>
      <c r="G35" s="74">
        <f t="shared" si="7"/>
        <v>194</v>
      </c>
      <c r="H35" s="74">
        <f t="shared" si="7"/>
        <v>85</v>
      </c>
      <c r="I35" s="74">
        <f t="shared" si="7"/>
        <v>6245</v>
      </c>
      <c r="J35" s="74">
        <f t="shared" si="7"/>
        <v>3217</v>
      </c>
      <c r="K35" s="74">
        <f t="shared" si="7"/>
        <v>3028</v>
      </c>
      <c r="L35" s="74">
        <f t="shared" si="7"/>
        <v>469</v>
      </c>
      <c r="M35" s="74">
        <f t="shared" si="7"/>
        <v>442</v>
      </c>
      <c r="N35" s="74">
        <f t="shared" si="7"/>
        <v>477</v>
      </c>
      <c r="O35" s="74">
        <f t="shared" si="7"/>
        <v>402</v>
      </c>
      <c r="P35" s="74">
        <f t="shared" si="7"/>
        <v>560</v>
      </c>
      <c r="Q35" s="74">
        <f t="shared" si="7"/>
        <v>527</v>
      </c>
      <c r="R35" s="74">
        <f t="shared" si="7"/>
        <v>592</v>
      </c>
      <c r="S35" s="74">
        <f t="shared" si="7"/>
        <v>563</v>
      </c>
      <c r="T35" s="74">
        <f t="shared" si="7"/>
        <v>528</v>
      </c>
      <c r="U35" s="74">
        <f t="shared" si="7"/>
        <v>520</v>
      </c>
      <c r="V35" s="74">
        <f t="shared" si="7"/>
        <v>591</v>
      </c>
      <c r="W35" s="74">
        <f t="shared" si="7"/>
        <v>574</v>
      </c>
      <c r="X35" s="52" t="s">
        <v>64</v>
      </c>
    </row>
    <row r="36" spans="1:24" ht="12" customHeight="1">
      <c r="A36" s="65">
        <v>15</v>
      </c>
      <c r="C36" s="75" t="s">
        <v>65</v>
      </c>
      <c r="D36" s="43">
        <v>7</v>
      </c>
      <c r="E36" s="43">
        <v>1</v>
      </c>
      <c r="F36" s="43">
        <v>48</v>
      </c>
      <c r="G36" s="43">
        <v>46</v>
      </c>
      <c r="H36" s="43">
        <v>20</v>
      </c>
      <c r="I36" s="43">
        <f>SUM(J36:K36)</f>
        <v>1137</v>
      </c>
      <c r="J36" s="43">
        <f aca="true" t="shared" si="8" ref="J36:K40">SUM(L36+N36+P36+R36+T36+V36)</f>
        <v>570</v>
      </c>
      <c r="K36" s="43">
        <f t="shared" si="8"/>
        <v>567</v>
      </c>
      <c r="L36" s="43">
        <v>70</v>
      </c>
      <c r="M36" s="43">
        <v>78</v>
      </c>
      <c r="N36" s="43">
        <v>90</v>
      </c>
      <c r="O36" s="43">
        <v>72</v>
      </c>
      <c r="P36" s="43">
        <v>94</v>
      </c>
      <c r="Q36" s="43">
        <v>109</v>
      </c>
      <c r="R36" s="43">
        <v>113</v>
      </c>
      <c r="S36" s="43">
        <v>108</v>
      </c>
      <c r="T36" s="43">
        <v>102</v>
      </c>
      <c r="U36" s="43">
        <v>106</v>
      </c>
      <c r="V36" s="43">
        <v>101</v>
      </c>
      <c r="W36" s="43">
        <v>94</v>
      </c>
      <c r="X36" s="68" t="s">
        <v>66</v>
      </c>
    </row>
    <row r="37" spans="1:24" ht="12" customHeight="1">
      <c r="A37" s="65">
        <v>16</v>
      </c>
      <c r="C37" s="75" t="s">
        <v>67</v>
      </c>
      <c r="D37" s="43">
        <v>1</v>
      </c>
      <c r="E37" s="43" t="s">
        <v>37</v>
      </c>
      <c r="F37" s="43">
        <v>13</v>
      </c>
      <c r="G37" s="43">
        <v>12</v>
      </c>
      <c r="H37" s="43">
        <v>5</v>
      </c>
      <c r="I37" s="43">
        <f>SUM(J37:K37)</f>
        <v>427</v>
      </c>
      <c r="J37" s="43">
        <f t="shared" si="8"/>
        <v>226</v>
      </c>
      <c r="K37" s="43">
        <f t="shared" si="8"/>
        <v>201</v>
      </c>
      <c r="L37" s="43">
        <v>31</v>
      </c>
      <c r="M37" s="43">
        <v>23</v>
      </c>
      <c r="N37" s="43">
        <v>39</v>
      </c>
      <c r="O37" s="43">
        <v>24</v>
      </c>
      <c r="P37" s="43">
        <v>35</v>
      </c>
      <c r="Q37" s="43">
        <v>24</v>
      </c>
      <c r="R37" s="43">
        <v>49</v>
      </c>
      <c r="S37" s="43">
        <v>52</v>
      </c>
      <c r="T37" s="43">
        <v>42</v>
      </c>
      <c r="U37" s="43">
        <v>33</v>
      </c>
      <c r="V37" s="43">
        <v>30</v>
      </c>
      <c r="W37" s="43">
        <v>45</v>
      </c>
      <c r="X37" s="68" t="s">
        <v>68</v>
      </c>
    </row>
    <row r="38" spans="1:24" ht="12" customHeight="1">
      <c r="A38" s="65">
        <v>17</v>
      </c>
      <c r="C38" s="75" t="s">
        <v>69</v>
      </c>
      <c r="D38" s="43">
        <v>8</v>
      </c>
      <c r="E38" s="43" t="s">
        <v>37</v>
      </c>
      <c r="F38" s="43">
        <v>78</v>
      </c>
      <c r="G38" s="43">
        <v>73</v>
      </c>
      <c r="H38" s="43">
        <v>32</v>
      </c>
      <c r="I38" s="43">
        <f>SUM(J38:K38)</f>
        <v>2383</v>
      </c>
      <c r="J38" s="43">
        <f t="shared" si="8"/>
        <v>1254</v>
      </c>
      <c r="K38" s="43">
        <f t="shared" si="8"/>
        <v>1129</v>
      </c>
      <c r="L38" s="43">
        <v>193</v>
      </c>
      <c r="M38" s="43">
        <v>166</v>
      </c>
      <c r="N38" s="43">
        <v>173</v>
      </c>
      <c r="O38" s="43">
        <v>160</v>
      </c>
      <c r="P38" s="43">
        <v>229</v>
      </c>
      <c r="Q38" s="43">
        <v>208</v>
      </c>
      <c r="R38" s="43">
        <v>213</v>
      </c>
      <c r="S38" s="43">
        <v>207</v>
      </c>
      <c r="T38" s="43">
        <v>189</v>
      </c>
      <c r="U38" s="43">
        <v>187</v>
      </c>
      <c r="V38" s="43">
        <v>257</v>
      </c>
      <c r="W38" s="43">
        <v>201</v>
      </c>
      <c r="X38" s="68" t="s">
        <v>70</v>
      </c>
    </row>
    <row r="39" spans="1:24" ht="12" customHeight="1">
      <c r="A39" s="65">
        <v>18</v>
      </c>
      <c r="C39" s="75" t="s">
        <v>71</v>
      </c>
      <c r="D39" s="43">
        <v>2</v>
      </c>
      <c r="E39" s="43" t="s">
        <v>37</v>
      </c>
      <c r="F39" s="43">
        <v>25</v>
      </c>
      <c r="G39" s="43">
        <v>23</v>
      </c>
      <c r="H39" s="43">
        <v>8</v>
      </c>
      <c r="I39" s="43">
        <f>SUM(J39:K39)</f>
        <v>794</v>
      </c>
      <c r="J39" s="43">
        <f t="shared" si="8"/>
        <v>405</v>
      </c>
      <c r="K39" s="43">
        <f t="shared" si="8"/>
        <v>389</v>
      </c>
      <c r="L39" s="43">
        <v>57</v>
      </c>
      <c r="M39" s="43">
        <v>50</v>
      </c>
      <c r="N39" s="43">
        <v>69</v>
      </c>
      <c r="O39" s="43">
        <v>56</v>
      </c>
      <c r="P39" s="43">
        <v>74</v>
      </c>
      <c r="Q39" s="43">
        <v>68</v>
      </c>
      <c r="R39" s="43">
        <v>68</v>
      </c>
      <c r="S39" s="43">
        <v>76</v>
      </c>
      <c r="T39" s="43">
        <v>72</v>
      </c>
      <c r="U39" s="43">
        <v>68</v>
      </c>
      <c r="V39" s="43">
        <v>65</v>
      </c>
      <c r="W39" s="43">
        <v>71</v>
      </c>
      <c r="X39" s="68" t="s">
        <v>72</v>
      </c>
    </row>
    <row r="40" spans="1:24" s="70" customFormat="1" ht="12" customHeight="1">
      <c r="A40" s="69">
        <v>19</v>
      </c>
      <c r="C40" s="75" t="s">
        <v>73</v>
      </c>
      <c r="D40" s="43">
        <v>5</v>
      </c>
      <c r="E40" s="43">
        <v>1</v>
      </c>
      <c r="F40" s="43">
        <v>46</v>
      </c>
      <c r="G40" s="43">
        <v>40</v>
      </c>
      <c r="H40" s="43">
        <v>20</v>
      </c>
      <c r="I40" s="43">
        <f>SUM(J40:K40)</f>
        <v>1504</v>
      </c>
      <c r="J40" s="43">
        <f t="shared" si="8"/>
        <v>762</v>
      </c>
      <c r="K40" s="43">
        <f t="shared" si="8"/>
        <v>742</v>
      </c>
      <c r="L40" s="43">
        <v>118</v>
      </c>
      <c r="M40" s="43">
        <v>125</v>
      </c>
      <c r="N40" s="43">
        <v>106</v>
      </c>
      <c r="O40" s="43">
        <v>90</v>
      </c>
      <c r="P40" s="43">
        <v>128</v>
      </c>
      <c r="Q40" s="43">
        <v>118</v>
      </c>
      <c r="R40" s="43">
        <v>149</v>
      </c>
      <c r="S40" s="43">
        <v>120</v>
      </c>
      <c r="T40" s="43">
        <v>123</v>
      </c>
      <c r="U40" s="43">
        <v>126</v>
      </c>
      <c r="V40" s="43">
        <v>138</v>
      </c>
      <c r="W40" s="43">
        <v>163</v>
      </c>
      <c r="X40" s="68" t="s">
        <v>74</v>
      </c>
    </row>
    <row r="41" spans="1:24" s="70" customFormat="1" ht="12" customHeight="1">
      <c r="A41" s="69"/>
      <c r="C41" s="71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68"/>
    </row>
    <row r="42" spans="1:24" s="53" customFormat="1" ht="12" customHeight="1">
      <c r="A42" s="72"/>
      <c r="B42" s="73" t="s">
        <v>75</v>
      </c>
      <c r="C42" s="61"/>
      <c r="D42" s="74">
        <f>SUM(D43:D44)</f>
        <v>12</v>
      </c>
      <c r="E42" s="74">
        <f aca="true" t="shared" si="9" ref="E42:W42">SUM(E43:E44)</f>
        <v>0</v>
      </c>
      <c r="F42" s="74">
        <f t="shared" si="9"/>
        <v>125</v>
      </c>
      <c r="G42" s="74">
        <f t="shared" si="9"/>
        <v>95</v>
      </c>
      <c r="H42" s="74">
        <f t="shared" si="9"/>
        <v>65</v>
      </c>
      <c r="I42" s="74">
        <f t="shared" si="9"/>
        <v>3508</v>
      </c>
      <c r="J42" s="74">
        <f t="shared" si="9"/>
        <v>1771</v>
      </c>
      <c r="K42" s="74">
        <f t="shared" si="9"/>
        <v>1737</v>
      </c>
      <c r="L42" s="74">
        <f t="shared" si="9"/>
        <v>243</v>
      </c>
      <c r="M42" s="74">
        <f t="shared" si="9"/>
        <v>255</v>
      </c>
      <c r="N42" s="74">
        <f t="shared" si="9"/>
        <v>270</v>
      </c>
      <c r="O42" s="74">
        <f t="shared" si="9"/>
        <v>262</v>
      </c>
      <c r="P42" s="74">
        <f t="shared" si="9"/>
        <v>302</v>
      </c>
      <c r="Q42" s="74">
        <f t="shared" si="9"/>
        <v>271</v>
      </c>
      <c r="R42" s="74">
        <f t="shared" si="9"/>
        <v>316</v>
      </c>
      <c r="S42" s="74">
        <f t="shared" si="9"/>
        <v>313</v>
      </c>
      <c r="T42" s="74">
        <f t="shared" si="9"/>
        <v>293</v>
      </c>
      <c r="U42" s="74">
        <f t="shared" si="9"/>
        <v>314</v>
      </c>
      <c r="V42" s="74">
        <f t="shared" si="9"/>
        <v>347</v>
      </c>
      <c r="W42" s="74">
        <f t="shared" si="9"/>
        <v>322</v>
      </c>
      <c r="X42" s="52" t="s">
        <v>76</v>
      </c>
    </row>
    <row r="43" spans="1:24" ht="12" customHeight="1">
      <c r="A43" s="65">
        <v>20</v>
      </c>
      <c r="C43" s="75" t="s">
        <v>77</v>
      </c>
      <c r="D43" s="43">
        <v>6</v>
      </c>
      <c r="E43" s="43" t="s">
        <v>37</v>
      </c>
      <c r="F43" s="55">
        <v>72</v>
      </c>
      <c r="G43" s="56">
        <v>50</v>
      </c>
      <c r="H43" s="56">
        <v>41</v>
      </c>
      <c r="I43" s="43">
        <f>SUM(J43:K43)</f>
        <v>2005</v>
      </c>
      <c r="J43" s="43">
        <f>SUM(L43+N43+P43+R43+T43+V43)</f>
        <v>977</v>
      </c>
      <c r="K43" s="43">
        <f>SUM(M43+O43+Q43+S43+U43+W43)</f>
        <v>1028</v>
      </c>
      <c r="L43" s="43">
        <v>139</v>
      </c>
      <c r="M43" s="67">
        <v>153</v>
      </c>
      <c r="N43" s="67">
        <v>157</v>
      </c>
      <c r="O43" s="67">
        <v>156</v>
      </c>
      <c r="P43" s="43">
        <v>168</v>
      </c>
      <c r="Q43" s="67">
        <v>171</v>
      </c>
      <c r="R43" s="67">
        <v>176</v>
      </c>
      <c r="S43" s="67">
        <v>169</v>
      </c>
      <c r="T43" s="67">
        <v>153</v>
      </c>
      <c r="U43" s="67">
        <v>181</v>
      </c>
      <c r="V43" s="67">
        <v>184</v>
      </c>
      <c r="W43" s="57">
        <v>198</v>
      </c>
      <c r="X43" s="68" t="s">
        <v>78</v>
      </c>
    </row>
    <row r="44" spans="1:24" s="70" customFormat="1" ht="12" customHeight="1">
      <c r="A44" s="69">
        <v>21</v>
      </c>
      <c r="C44" s="75" t="s">
        <v>79</v>
      </c>
      <c r="D44" s="43">
        <v>6</v>
      </c>
      <c r="E44" s="43" t="s">
        <v>37</v>
      </c>
      <c r="F44" s="55">
        <v>53</v>
      </c>
      <c r="G44" s="55">
        <v>45</v>
      </c>
      <c r="H44" s="55">
        <v>24</v>
      </c>
      <c r="I44" s="43">
        <f>SUM(J44:K44)</f>
        <v>1503</v>
      </c>
      <c r="J44" s="43">
        <f>SUM(L44+N44+P44+R44+T44+V44)</f>
        <v>794</v>
      </c>
      <c r="K44" s="43">
        <f>SUM(M44+O44+Q44+S44+U44+W44)</f>
        <v>709</v>
      </c>
      <c r="L44" s="43">
        <v>104</v>
      </c>
      <c r="M44" s="43">
        <v>102</v>
      </c>
      <c r="N44" s="43">
        <v>113</v>
      </c>
      <c r="O44" s="43">
        <v>106</v>
      </c>
      <c r="P44" s="43">
        <v>134</v>
      </c>
      <c r="Q44" s="43">
        <v>100</v>
      </c>
      <c r="R44" s="43">
        <v>140</v>
      </c>
      <c r="S44" s="43">
        <v>144</v>
      </c>
      <c r="T44" s="43">
        <v>140</v>
      </c>
      <c r="U44" s="43">
        <v>133</v>
      </c>
      <c r="V44" s="43">
        <v>163</v>
      </c>
      <c r="W44" s="57">
        <v>124</v>
      </c>
      <c r="X44" s="68" t="s">
        <v>80</v>
      </c>
    </row>
    <row r="45" spans="1:24" s="70" customFormat="1" ht="12" customHeight="1">
      <c r="A45" s="69"/>
      <c r="C45" s="71"/>
      <c r="D45" s="43"/>
      <c r="E45" s="43"/>
      <c r="F45" s="55"/>
      <c r="G45" s="55"/>
      <c r="H45" s="55"/>
      <c r="I45" s="55"/>
      <c r="J45" s="55"/>
      <c r="K45" s="55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68"/>
    </row>
    <row r="46" spans="1:24" s="53" customFormat="1" ht="12" customHeight="1">
      <c r="A46" s="72"/>
      <c r="B46" s="73" t="s">
        <v>81</v>
      </c>
      <c r="C46" s="61"/>
      <c r="D46" s="74">
        <f>SUM(D47:D50)</f>
        <v>23</v>
      </c>
      <c r="E46" s="74">
        <f aca="true" t="shared" si="10" ref="E46:W46">SUM(E47:E50)</f>
        <v>3</v>
      </c>
      <c r="F46" s="74">
        <f t="shared" si="10"/>
        <v>187</v>
      </c>
      <c r="G46" s="74">
        <f t="shared" si="10"/>
        <v>137</v>
      </c>
      <c r="H46" s="74">
        <f t="shared" si="10"/>
        <v>106</v>
      </c>
      <c r="I46" s="74">
        <f t="shared" si="10"/>
        <v>4832</v>
      </c>
      <c r="J46" s="74">
        <f t="shared" si="10"/>
        <v>2499</v>
      </c>
      <c r="K46" s="74">
        <f t="shared" si="10"/>
        <v>2333</v>
      </c>
      <c r="L46" s="74">
        <f t="shared" si="10"/>
        <v>343</v>
      </c>
      <c r="M46" s="74">
        <f t="shared" si="10"/>
        <v>349</v>
      </c>
      <c r="N46" s="74">
        <f t="shared" si="10"/>
        <v>399</v>
      </c>
      <c r="O46" s="74">
        <f t="shared" si="10"/>
        <v>345</v>
      </c>
      <c r="P46" s="74">
        <f t="shared" si="10"/>
        <v>422</v>
      </c>
      <c r="Q46" s="74">
        <f t="shared" si="10"/>
        <v>404</v>
      </c>
      <c r="R46" s="74">
        <f t="shared" si="10"/>
        <v>447</v>
      </c>
      <c r="S46" s="74">
        <f t="shared" si="10"/>
        <v>395</v>
      </c>
      <c r="T46" s="74">
        <f t="shared" si="10"/>
        <v>432</v>
      </c>
      <c r="U46" s="74">
        <f t="shared" si="10"/>
        <v>392</v>
      </c>
      <c r="V46" s="74">
        <f t="shared" si="10"/>
        <v>456</v>
      </c>
      <c r="W46" s="74">
        <f t="shared" si="10"/>
        <v>448</v>
      </c>
      <c r="X46" s="76" t="s">
        <v>82</v>
      </c>
    </row>
    <row r="47" spans="1:24" ht="12" customHeight="1">
      <c r="A47" s="65">
        <v>22</v>
      </c>
      <c r="C47" s="75" t="s">
        <v>83</v>
      </c>
      <c r="D47" s="43">
        <v>4</v>
      </c>
      <c r="E47" s="43">
        <v>1</v>
      </c>
      <c r="F47" s="43">
        <v>35</v>
      </c>
      <c r="G47" s="43">
        <v>26</v>
      </c>
      <c r="H47" s="43">
        <v>19</v>
      </c>
      <c r="I47" s="43">
        <f>SUM(J47:K47)</f>
        <v>939</v>
      </c>
      <c r="J47" s="43">
        <f aca="true" t="shared" si="11" ref="J47:K50">SUM(L47+N47+P47+R47+T47+V47)</f>
        <v>472</v>
      </c>
      <c r="K47" s="43">
        <f t="shared" si="11"/>
        <v>467</v>
      </c>
      <c r="L47" s="43">
        <v>48</v>
      </c>
      <c r="M47" s="43">
        <v>68</v>
      </c>
      <c r="N47" s="43">
        <v>92</v>
      </c>
      <c r="O47" s="43">
        <v>55</v>
      </c>
      <c r="P47" s="43">
        <v>78</v>
      </c>
      <c r="Q47" s="43">
        <v>86</v>
      </c>
      <c r="R47" s="43">
        <v>85</v>
      </c>
      <c r="S47" s="43">
        <v>88</v>
      </c>
      <c r="T47" s="43">
        <v>75</v>
      </c>
      <c r="U47" s="43">
        <v>78</v>
      </c>
      <c r="V47" s="43">
        <v>94</v>
      </c>
      <c r="W47" s="43">
        <v>92</v>
      </c>
      <c r="X47" s="68" t="s">
        <v>84</v>
      </c>
    </row>
    <row r="48" spans="1:24" ht="12" customHeight="1">
      <c r="A48" s="65">
        <v>23</v>
      </c>
      <c r="C48" s="75" t="s">
        <v>85</v>
      </c>
      <c r="D48" s="43">
        <v>6</v>
      </c>
      <c r="E48" s="43">
        <v>1</v>
      </c>
      <c r="F48" s="43">
        <v>48</v>
      </c>
      <c r="G48" s="43">
        <v>34</v>
      </c>
      <c r="H48" s="43">
        <v>29</v>
      </c>
      <c r="I48" s="43">
        <f>SUM(J48:K48)</f>
        <v>1112</v>
      </c>
      <c r="J48" s="43">
        <f t="shared" si="11"/>
        <v>603</v>
      </c>
      <c r="K48" s="43">
        <f t="shared" si="11"/>
        <v>509</v>
      </c>
      <c r="L48" s="43">
        <v>79</v>
      </c>
      <c r="M48" s="43">
        <v>68</v>
      </c>
      <c r="N48" s="43">
        <v>90</v>
      </c>
      <c r="O48" s="43">
        <v>79</v>
      </c>
      <c r="P48" s="43">
        <v>101</v>
      </c>
      <c r="Q48" s="43">
        <v>92</v>
      </c>
      <c r="R48" s="43">
        <v>120</v>
      </c>
      <c r="S48" s="43">
        <v>84</v>
      </c>
      <c r="T48" s="43">
        <v>96</v>
      </c>
      <c r="U48" s="43">
        <v>78</v>
      </c>
      <c r="V48" s="43">
        <v>117</v>
      </c>
      <c r="W48" s="43">
        <v>108</v>
      </c>
      <c r="X48" s="68" t="s">
        <v>86</v>
      </c>
    </row>
    <row r="49" spans="1:24" ht="12" customHeight="1">
      <c r="A49" s="65">
        <v>24</v>
      </c>
      <c r="C49" s="75" t="s">
        <v>87</v>
      </c>
      <c r="D49" s="43">
        <v>9</v>
      </c>
      <c r="E49" s="43">
        <v>1</v>
      </c>
      <c r="F49" s="43">
        <v>67</v>
      </c>
      <c r="G49" s="43">
        <v>52</v>
      </c>
      <c r="H49" s="43">
        <v>35</v>
      </c>
      <c r="I49" s="43">
        <f>SUM(J49:K49)</f>
        <v>1610</v>
      </c>
      <c r="J49" s="43">
        <f t="shared" si="11"/>
        <v>810</v>
      </c>
      <c r="K49" s="43">
        <f t="shared" si="11"/>
        <v>800</v>
      </c>
      <c r="L49" s="43">
        <v>118</v>
      </c>
      <c r="M49" s="43">
        <v>131</v>
      </c>
      <c r="N49" s="43">
        <v>119</v>
      </c>
      <c r="O49" s="43">
        <v>107</v>
      </c>
      <c r="P49" s="43">
        <v>128</v>
      </c>
      <c r="Q49" s="43">
        <v>131</v>
      </c>
      <c r="R49" s="43">
        <v>142</v>
      </c>
      <c r="S49" s="43">
        <v>134</v>
      </c>
      <c r="T49" s="43">
        <v>152</v>
      </c>
      <c r="U49" s="43">
        <v>134</v>
      </c>
      <c r="V49" s="43">
        <v>151</v>
      </c>
      <c r="W49" s="43">
        <v>163</v>
      </c>
      <c r="X49" s="68" t="s">
        <v>88</v>
      </c>
    </row>
    <row r="50" spans="1:24" s="70" customFormat="1" ht="12" customHeight="1">
      <c r="A50" s="69">
        <v>25</v>
      </c>
      <c r="C50" s="75" t="s">
        <v>89</v>
      </c>
      <c r="D50" s="43">
        <v>4</v>
      </c>
      <c r="E50" s="43" t="s">
        <v>37</v>
      </c>
      <c r="F50" s="43">
        <v>37</v>
      </c>
      <c r="G50" s="43">
        <v>25</v>
      </c>
      <c r="H50" s="43">
        <v>23</v>
      </c>
      <c r="I50" s="43">
        <f>SUM(J50:K50)</f>
        <v>1171</v>
      </c>
      <c r="J50" s="43">
        <f t="shared" si="11"/>
        <v>614</v>
      </c>
      <c r="K50" s="43">
        <f t="shared" si="11"/>
        <v>557</v>
      </c>
      <c r="L50" s="43">
        <v>98</v>
      </c>
      <c r="M50" s="43">
        <v>82</v>
      </c>
      <c r="N50" s="43">
        <v>98</v>
      </c>
      <c r="O50" s="43">
        <v>104</v>
      </c>
      <c r="P50" s="43">
        <v>115</v>
      </c>
      <c r="Q50" s="43">
        <v>95</v>
      </c>
      <c r="R50" s="43">
        <v>100</v>
      </c>
      <c r="S50" s="43">
        <v>89</v>
      </c>
      <c r="T50" s="43">
        <v>109</v>
      </c>
      <c r="U50" s="43">
        <v>102</v>
      </c>
      <c r="V50" s="43">
        <v>94</v>
      </c>
      <c r="W50" s="43">
        <v>85</v>
      </c>
      <c r="X50" s="68" t="s">
        <v>90</v>
      </c>
    </row>
    <row r="51" spans="1:24" s="70" customFormat="1" ht="12" customHeight="1">
      <c r="A51" s="69"/>
      <c r="C51" s="71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68"/>
    </row>
    <row r="52" spans="1:24" s="53" customFormat="1" ht="12" customHeight="1">
      <c r="A52" s="72"/>
      <c r="B52" s="73" t="s">
        <v>91</v>
      </c>
      <c r="C52" s="61"/>
      <c r="D52" s="74">
        <f>SUM(D53)</f>
        <v>6</v>
      </c>
      <c r="E52" s="74">
        <f aca="true" t="shared" si="12" ref="E52:W52">SUM(E53)</f>
        <v>1</v>
      </c>
      <c r="F52" s="74">
        <f t="shared" si="12"/>
        <v>80</v>
      </c>
      <c r="G52" s="74">
        <f t="shared" si="12"/>
        <v>46</v>
      </c>
      <c r="H52" s="74">
        <f t="shared" si="12"/>
        <v>54</v>
      </c>
      <c r="I52" s="74">
        <f t="shared" si="12"/>
        <v>2592</v>
      </c>
      <c r="J52" s="74">
        <f t="shared" si="12"/>
        <v>1332</v>
      </c>
      <c r="K52" s="74">
        <f t="shared" si="12"/>
        <v>1260</v>
      </c>
      <c r="L52" s="74">
        <f t="shared" si="12"/>
        <v>206</v>
      </c>
      <c r="M52" s="74">
        <f t="shared" si="12"/>
        <v>178</v>
      </c>
      <c r="N52" s="74">
        <f t="shared" si="12"/>
        <v>200</v>
      </c>
      <c r="O52" s="74">
        <f t="shared" si="12"/>
        <v>181</v>
      </c>
      <c r="P52" s="74">
        <f t="shared" si="12"/>
        <v>225</v>
      </c>
      <c r="Q52" s="74">
        <f t="shared" si="12"/>
        <v>207</v>
      </c>
      <c r="R52" s="74">
        <f t="shared" si="12"/>
        <v>237</v>
      </c>
      <c r="S52" s="74">
        <f t="shared" si="12"/>
        <v>228</v>
      </c>
      <c r="T52" s="74">
        <f t="shared" si="12"/>
        <v>224</v>
      </c>
      <c r="U52" s="74">
        <f t="shared" si="12"/>
        <v>220</v>
      </c>
      <c r="V52" s="74">
        <f t="shared" si="12"/>
        <v>240</v>
      </c>
      <c r="W52" s="74">
        <f t="shared" si="12"/>
        <v>246</v>
      </c>
      <c r="X52" s="52" t="s">
        <v>92</v>
      </c>
    </row>
    <row r="53" spans="1:24" ht="12" customHeight="1">
      <c r="A53" s="65">
        <v>26</v>
      </c>
      <c r="C53" s="75" t="s">
        <v>93</v>
      </c>
      <c r="D53" s="43">
        <v>6</v>
      </c>
      <c r="E53" s="43">
        <v>1</v>
      </c>
      <c r="F53" s="55">
        <v>80</v>
      </c>
      <c r="G53" s="55">
        <v>46</v>
      </c>
      <c r="H53" s="55">
        <v>54</v>
      </c>
      <c r="I53" s="43">
        <f>SUM(J53:K53)</f>
        <v>2592</v>
      </c>
      <c r="J53" s="43">
        <f>SUM(L53+N53+P53+R53+T53+V53)</f>
        <v>1332</v>
      </c>
      <c r="K53" s="43">
        <f>SUM(M53+O53+Q53+S53+U53+W53)</f>
        <v>1260</v>
      </c>
      <c r="L53" s="43">
        <v>206</v>
      </c>
      <c r="M53" s="43">
        <v>178</v>
      </c>
      <c r="N53" s="43">
        <v>200</v>
      </c>
      <c r="O53" s="43">
        <v>181</v>
      </c>
      <c r="P53" s="43">
        <v>225</v>
      </c>
      <c r="Q53" s="43">
        <v>207</v>
      </c>
      <c r="R53" s="43">
        <v>237</v>
      </c>
      <c r="S53" s="43">
        <v>228</v>
      </c>
      <c r="T53" s="43">
        <v>224</v>
      </c>
      <c r="U53" s="43">
        <v>220</v>
      </c>
      <c r="V53" s="43">
        <v>240</v>
      </c>
      <c r="W53" s="43">
        <v>246</v>
      </c>
      <c r="X53" s="68" t="s">
        <v>94</v>
      </c>
    </row>
    <row r="54" spans="3:24" s="70" customFormat="1" ht="12" customHeight="1">
      <c r="C54" s="71"/>
      <c r="D54" s="43"/>
      <c r="E54" s="43"/>
      <c r="F54" s="55"/>
      <c r="G54" s="55"/>
      <c r="H54" s="55"/>
      <c r="I54" s="55"/>
      <c r="J54" s="55"/>
      <c r="K54" s="55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68"/>
    </row>
    <row r="55" spans="2:24" s="77" customFormat="1" ht="12" customHeight="1">
      <c r="B55" s="73" t="s">
        <v>95</v>
      </c>
      <c r="C55" s="61"/>
      <c r="D55" s="74">
        <f>SUM(D56:D63)</f>
        <v>34</v>
      </c>
      <c r="E55" s="74">
        <f aca="true" t="shared" si="13" ref="E55:W55">SUM(E56:E63)</f>
        <v>9</v>
      </c>
      <c r="F55" s="74">
        <f t="shared" si="13"/>
        <v>249</v>
      </c>
      <c r="G55" s="74">
        <f t="shared" si="13"/>
        <v>210</v>
      </c>
      <c r="H55" s="74">
        <f t="shared" si="13"/>
        <v>123</v>
      </c>
      <c r="I55" s="74">
        <f t="shared" si="13"/>
        <v>5931</v>
      </c>
      <c r="J55" s="74">
        <f t="shared" si="13"/>
        <v>3045</v>
      </c>
      <c r="K55" s="74">
        <f t="shared" si="13"/>
        <v>2886</v>
      </c>
      <c r="L55" s="74">
        <f t="shared" si="13"/>
        <v>447</v>
      </c>
      <c r="M55" s="74">
        <f t="shared" si="13"/>
        <v>448</v>
      </c>
      <c r="N55" s="74">
        <f t="shared" si="13"/>
        <v>419</v>
      </c>
      <c r="O55" s="74">
        <f t="shared" si="13"/>
        <v>414</v>
      </c>
      <c r="P55" s="74">
        <f t="shared" si="13"/>
        <v>479</v>
      </c>
      <c r="Q55" s="74">
        <f t="shared" si="13"/>
        <v>448</v>
      </c>
      <c r="R55" s="74">
        <f t="shared" si="13"/>
        <v>537</v>
      </c>
      <c r="S55" s="74">
        <f t="shared" si="13"/>
        <v>503</v>
      </c>
      <c r="T55" s="74">
        <f t="shared" si="13"/>
        <v>573</v>
      </c>
      <c r="U55" s="74">
        <f t="shared" si="13"/>
        <v>487</v>
      </c>
      <c r="V55" s="74">
        <f t="shared" si="13"/>
        <v>590</v>
      </c>
      <c r="W55" s="74">
        <f t="shared" si="13"/>
        <v>586</v>
      </c>
      <c r="X55" s="52" t="s">
        <v>96</v>
      </c>
    </row>
    <row r="56" spans="1:24" s="70" customFormat="1" ht="12" customHeight="1">
      <c r="A56" s="70">
        <v>27</v>
      </c>
      <c r="C56" s="75" t="s">
        <v>97</v>
      </c>
      <c r="D56" s="43">
        <v>4</v>
      </c>
      <c r="E56" s="43" t="s">
        <v>37</v>
      </c>
      <c r="F56" s="43">
        <v>26</v>
      </c>
      <c r="G56" s="43">
        <v>21</v>
      </c>
      <c r="H56" s="43">
        <v>15</v>
      </c>
      <c r="I56" s="43">
        <f aca="true" t="shared" si="14" ref="I56:I63">SUM(J56:K56)</f>
        <v>542</v>
      </c>
      <c r="J56" s="43">
        <f aca="true" t="shared" si="15" ref="J56:J63">SUM(L56+N56+P56+R56+T56+V56)</f>
        <v>287</v>
      </c>
      <c r="K56" s="43">
        <f aca="true" t="shared" si="16" ref="K56:K63">SUM(M56+O56+Q56+S56+U56+W56)</f>
        <v>255</v>
      </c>
      <c r="L56" s="43">
        <v>44</v>
      </c>
      <c r="M56" s="43">
        <v>36</v>
      </c>
      <c r="N56" s="43">
        <v>44</v>
      </c>
      <c r="O56" s="43">
        <v>36</v>
      </c>
      <c r="P56" s="43">
        <v>35</v>
      </c>
      <c r="Q56" s="43">
        <v>36</v>
      </c>
      <c r="R56" s="43">
        <v>52</v>
      </c>
      <c r="S56" s="43">
        <v>53</v>
      </c>
      <c r="T56" s="43">
        <v>54</v>
      </c>
      <c r="U56" s="43">
        <v>33</v>
      </c>
      <c r="V56" s="43">
        <v>58</v>
      </c>
      <c r="W56" s="43">
        <v>61</v>
      </c>
      <c r="X56" s="68">
        <v>27</v>
      </c>
    </row>
    <row r="57" spans="1:24" s="70" customFormat="1" ht="12" customHeight="1">
      <c r="A57" s="70">
        <v>28</v>
      </c>
      <c r="C57" s="75" t="s">
        <v>98</v>
      </c>
      <c r="D57" s="43">
        <v>4</v>
      </c>
      <c r="E57" s="43" t="s">
        <v>37</v>
      </c>
      <c r="F57" s="43">
        <v>25</v>
      </c>
      <c r="G57" s="43">
        <v>24</v>
      </c>
      <c r="H57" s="43">
        <v>13</v>
      </c>
      <c r="I57" s="43">
        <f t="shared" si="14"/>
        <v>654</v>
      </c>
      <c r="J57" s="43">
        <f t="shared" si="15"/>
        <v>314</v>
      </c>
      <c r="K57" s="43">
        <f t="shared" si="16"/>
        <v>340</v>
      </c>
      <c r="L57" s="43">
        <v>52</v>
      </c>
      <c r="M57" s="43">
        <v>47</v>
      </c>
      <c r="N57" s="43">
        <v>48</v>
      </c>
      <c r="O57" s="43">
        <v>45</v>
      </c>
      <c r="P57" s="43">
        <v>27</v>
      </c>
      <c r="Q57" s="43">
        <v>57</v>
      </c>
      <c r="R57" s="43">
        <v>64</v>
      </c>
      <c r="S57" s="43">
        <v>66</v>
      </c>
      <c r="T57" s="43">
        <v>66</v>
      </c>
      <c r="U57" s="43">
        <v>64</v>
      </c>
      <c r="V57" s="43">
        <v>57</v>
      </c>
      <c r="W57" s="43">
        <v>61</v>
      </c>
      <c r="X57" s="68">
        <v>28</v>
      </c>
    </row>
    <row r="58" spans="1:24" s="70" customFormat="1" ht="12" customHeight="1">
      <c r="A58" s="70">
        <v>29</v>
      </c>
      <c r="C58" s="75" t="s">
        <v>99</v>
      </c>
      <c r="D58" s="43">
        <v>2</v>
      </c>
      <c r="E58" s="43">
        <v>1</v>
      </c>
      <c r="F58" s="43">
        <v>16</v>
      </c>
      <c r="G58" s="43">
        <v>13</v>
      </c>
      <c r="H58" s="43">
        <v>8</v>
      </c>
      <c r="I58" s="43">
        <f t="shared" si="14"/>
        <v>394</v>
      </c>
      <c r="J58" s="43">
        <f t="shared" si="15"/>
        <v>205</v>
      </c>
      <c r="K58" s="43">
        <f t="shared" si="16"/>
        <v>189</v>
      </c>
      <c r="L58" s="43">
        <v>23</v>
      </c>
      <c r="M58" s="43">
        <v>32</v>
      </c>
      <c r="N58" s="43">
        <v>28</v>
      </c>
      <c r="O58" s="43">
        <v>31</v>
      </c>
      <c r="P58" s="43">
        <v>31</v>
      </c>
      <c r="Q58" s="43">
        <v>22</v>
      </c>
      <c r="R58" s="43">
        <v>42</v>
      </c>
      <c r="S58" s="43">
        <v>25</v>
      </c>
      <c r="T58" s="43">
        <v>37</v>
      </c>
      <c r="U58" s="43">
        <v>43</v>
      </c>
      <c r="V58" s="43">
        <v>44</v>
      </c>
      <c r="W58" s="43">
        <v>36</v>
      </c>
      <c r="X58" s="68">
        <v>29</v>
      </c>
    </row>
    <row r="59" spans="1:24" s="70" customFormat="1" ht="12" customHeight="1">
      <c r="A59" s="70">
        <v>30</v>
      </c>
      <c r="C59" s="75" t="s">
        <v>100</v>
      </c>
      <c r="D59" s="43">
        <v>3</v>
      </c>
      <c r="E59" s="43">
        <v>5</v>
      </c>
      <c r="F59" s="43">
        <v>37</v>
      </c>
      <c r="G59" s="43">
        <v>27</v>
      </c>
      <c r="H59" s="43">
        <v>17</v>
      </c>
      <c r="I59" s="43">
        <f t="shared" si="14"/>
        <v>855</v>
      </c>
      <c r="J59" s="43">
        <f t="shared" si="15"/>
        <v>443</v>
      </c>
      <c r="K59" s="43">
        <f t="shared" si="16"/>
        <v>412</v>
      </c>
      <c r="L59" s="43">
        <v>71</v>
      </c>
      <c r="M59" s="43">
        <v>59</v>
      </c>
      <c r="N59" s="43">
        <v>59</v>
      </c>
      <c r="O59" s="43">
        <v>62</v>
      </c>
      <c r="P59" s="43">
        <v>71</v>
      </c>
      <c r="Q59" s="43">
        <v>66</v>
      </c>
      <c r="R59" s="43">
        <v>82</v>
      </c>
      <c r="S59" s="43">
        <v>75</v>
      </c>
      <c r="T59" s="43">
        <v>69</v>
      </c>
      <c r="U59" s="43">
        <v>75</v>
      </c>
      <c r="V59" s="43">
        <v>91</v>
      </c>
      <c r="W59" s="43">
        <v>75</v>
      </c>
      <c r="X59" s="68">
        <v>30</v>
      </c>
    </row>
    <row r="60" spans="1:24" s="70" customFormat="1" ht="12" customHeight="1">
      <c r="A60" s="70">
        <v>31</v>
      </c>
      <c r="C60" s="75" t="s">
        <v>101</v>
      </c>
      <c r="D60" s="43">
        <v>1</v>
      </c>
      <c r="E60" s="43" t="s">
        <v>37</v>
      </c>
      <c r="F60" s="43">
        <v>13</v>
      </c>
      <c r="G60" s="43">
        <v>9</v>
      </c>
      <c r="H60" s="43">
        <v>8</v>
      </c>
      <c r="I60" s="43">
        <f t="shared" si="14"/>
        <v>415</v>
      </c>
      <c r="J60" s="43">
        <f t="shared" si="15"/>
        <v>220</v>
      </c>
      <c r="K60" s="43">
        <f t="shared" si="16"/>
        <v>195</v>
      </c>
      <c r="L60" s="43">
        <v>24</v>
      </c>
      <c r="M60" s="43">
        <v>37</v>
      </c>
      <c r="N60" s="43">
        <v>36</v>
      </c>
      <c r="O60" s="43">
        <v>29</v>
      </c>
      <c r="P60" s="43">
        <v>35</v>
      </c>
      <c r="Q60" s="43">
        <v>26</v>
      </c>
      <c r="R60" s="43">
        <v>33</v>
      </c>
      <c r="S60" s="43">
        <v>34</v>
      </c>
      <c r="T60" s="43">
        <v>48</v>
      </c>
      <c r="U60" s="43">
        <v>29</v>
      </c>
      <c r="V60" s="43">
        <v>44</v>
      </c>
      <c r="W60" s="43">
        <v>40</v>
      </c>
      <c r="X60" s="68">
        <v>31</v>
      </c>
    </row>
    <row r="61" spans="1:24" s="70" customFormat="1" ht="12" customHeight="1">
      <c r="A61" s="70">
        <v>32</v>
      </c>
      <c r="C61" s="75" t="s">
        <v>102</v>
      </c>
      <c r="D61" s="43">
        <v>6</v>
      </c>
      <c r="E61" s="43" t="s">
        <v>37</v>
      </c>
      <c r="F61" s="43">
        <v>36</v>
      </c>
      <c r="G61" s="43">
        <v>32</v>
      </c>
      <c r="H61" s="43">
        <v>17</v>
      </c>
      <c r="I61" s="43">
        <f t="shared" si="14"/>
        <v>787</v>
      </c>
      <c r="J61" s="43">
        <f t="shared" si="15"/>
        <v>407</v>
      </c>
      <c r="K61" s="43">
        <f t="shared" si="16"/>
        <v>380</v>
      </c>
      <c r="L61" s="43">
        <v>65</v>
      </c>
      <c r="M61" s="43">
        <v>71</v>
      </c>
      <c r="N61" s="43">
        <v>56</v>
      </c>
      <c r="O61" s="43">
        <v>45</v>
      </c>
      <c r="P61" s="43">
        <v>71</v>
      </c>
      <c r="Q61" s="43">
        <v>51</v>
      </c>
      <c r="R61" s="43">
        <v>70</v>
      </c>
      <c r="S61" s="43">
        <v>69</v>
      </c>
      <c r="T61" s="43">
        <v>72</v>
      </c>
      <c r="U61" s="43">
        <v>61</v>
      </c>
      <c r="V61" s="43">
        <v>73</v>
      </c>
      <c r="W61" s="43">
        <v>83</v>
      </c>
      <c r="X61" s="68">
        <v>32</v>
      </c>
    </row>
    <row r="62" spans="1:24" s="70" customFormat="1" ht="12" customHeight="1">
      <c r="A62" s="70">
        <v>33</v>
      </c>
      <c r="C62" s="75" t="s">
        <v>103</v>
      </c>
      <c r="D62" s="43">
        <v>4</v>
      </c>
      <c r="E62" s="43" t="s">
        <v>37</v>
      </c>
      <c r="F62" s="43">
        <v>23</v>
      </c>
      <c r="G62" s="43">
        <v>21</v>
      </c>
      <c r="H62" s="43">
        <v>11</v>
      </c>
      <c r="I62" s="43">
        <f t="shared" si="14"/>
        <v>489</v>
      </c>
      <c r="J62" s="43">
        <f t="shared" si="15"/>
        <v>261</v>
      </c>
      <c r="K62" s="43">
        <f t="shared" si="16"/>
        <v>228</v>
      </c>
      <c r="L62" s="43">
        <v>39</v>
      </c>
      <c r="M62" s="43">
        <v>39</v>
      </c>
      <c r="N62" s="43">
        <v>26</v>
      </c>
      <c r="O62" s="43">
        <v>31</v>
      </c>
      <c r="P62" s="43">
        <v>51</v>
      </c>
      <c r="Q62" s="43">
        <v>47</v>
      </c>
      <c r="R62" s="43">
        <v>43</v>
      </c>
      <c r="S62" s="43">
        <v>22</v>
      </c>
      <c r="T62" s="43">
        <v>55</v>
      </c>
      <c r="U62" s="43">
        <v>38</v>
      </c>
      <c r="V62" s="43">
        <v>47</v>
      </c>
      <c r="W62" s="43">
        <v>51</v>
      </c>
      <c r="X62" s="68">
        <v>33</v>
      </c>
    </row>
    <row r="63" spans="1:24" s="70" customFormat="1" ht="12" customHeight="1">
      <c r="A63" s="70">
        <v>34</v>
      </c>
      <c r="C63" s="75" t="s">
        <v>104</v>
      </c>
      <c r="D63" s="43">
        <v>10</v>
      </c>
      <c r="E63" s="43">
        <v>3</v>
      </c>
      <c r="F63" s="43">
        <v>73</v>
      </c>
      <c r="G63" s="43">
        <v>63</v>
      </c>
      <c r="H63" s="43">
        <v>34</v>
      </c>
      <c r="I63" s="43">
        <f t="shared" si="14"/>
        <v>1795</v>
      </c>
      <c r="J63" s="43">
        <f t="shared" si="15"/>
        <v>908</v>
      </c>
      <c r="K63" s="43">
        <f t="shared" si="16"/>
        <v>887</v>
      </c>
      <c r="L63" s="43">
        <v>129</v>
      </c>
      <c r="M63" s="43">
        <v>127</v>
      </c>
      <c r="N63" s="43">
        <v>122</v>
      </c>
      <c r="O63" s="43">
        <v>135</v>
      </c>
      <c r="P63" s="43">
        <v>158</v>
      </c>
      <c r="Q63" s="43">
        <v>143</v>
      </c>
      <c r="R63" s="43">
        <v>151</v>
      </c>
      <c r="S63" s="43">
        <v>159</v>
      </c>
      <c r="T63" s="43">
        <v>172</v>
      </c>
      <c r="U63" s="43">
        <v>144</v>
      </c>
      <c r="V63" s="43">
        <v>176</v>
      </c>
      <c r="W63" s="43">
        <v>179</v>
      </c>
      <c r="X63" s="68">
        <v>34</v>
      </c>
    </row>
    <row r="64" spans="3:24" s="70" customFormat="1" ht="12" customHeight="1">
      <c r="C64" s="71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68"/>
    </row>
    <row r="65" spans="2:24" s="77" customFormat="1" ht="12" customHeight="1">
      <c r="B65" s="73" t="s">
        <v>105</v>
      </c>
      <c r="C65" s="61"/>
      <c r="D65" s="74">
        <f>SUM(D66:D73)</f>
        <v>36</v>
      </c>
      <c r="E65" s="74">
        <f aca="true" t="shared" si="17" ref="E65:W65">SUM(E66:E73)</f>
        <v>3</v>
      </c>
      <c r="F65" s="74">
        <f t="shared" si="17"/>
        <v>306</v>
      </c>
      <c r="G65" s="74">
        <f t="shared" si="17"/>
        <v>210</v>
      </c>
      <c r="H65" s="74">
        <f t="shared" si="17"/>
        <v>199</v>
      </c>
      <c r="I65" s="74">
        <f t="shared" si="17"/>
        <v>8620</v>
      </c>
      <c r="J65" s="74">
        <f t="shared" si="17"/>
        <v>4361</v>
      </c>
      <c r="K65" s="74">
        <f t="shared" si="17"/>
        <v>4259</v>
      </c>
      <c r="L65" s="74">
        <f t="shared" si="17"/>
        <v>606</v>
      </c>
      <c r="M65" s="74">
        <f t="shared" si="17"/>
        <v>612</v>
      </c>
      <c r="N65" s="74">
        <f t="shared" si="17"/>
        <v>643</v>
      </c>
      <c r="O65" s="74">
        <f t="shared" si="17"/>
        <v>628</v>
      </c>
      <c r="P65" s="74">
        <f t="shared" si="17"/>
        <v>730</v>
      </c>
      <c r="Q65" s="74">
        <f t="shared" si="17"/>
        <v>664</v>
      </c>
      <c r="R65" s="74">
        <f t="shared" si="17"/>
        <v>795</v>
      </c>
      <c r="S65" s="74">
        <f t="shared" si="17"/>
        <v>734</v>
      </c>
      <c r="T65" s="74">
        <f t="shared" si="17"/>
        <v>752</v>
      </c>
      <c r="U65" s="74">
        <f t="shared" si="17"/>
        <v>768</v>
      </c>
      <c r="V65" s="74">
        <f t="shared" si="17"/>
        <v>835</v>
      </c>
      <c r="W65" s="74">
        <f t="shared" si="17"/>
        <v>853</v>
      </c>
      <c r="X65" s="52" t="s">
        <v>106</v>
      </c>
    </row>
    <row r="66" spans="1:24" s="70" customFormat="1" ht="12" customHeight="1">
      <c r="A66" s="70">
        <v>35</v>
      </c>
      <c r="C66" s="75" t="s">
        <v>107</v>
      </c>
      <c r="D66" s="43">
        <v>7</v>
      </c>
      <c r="E66" s="43">
        <v>1</v>
      </c>
      <c r="F66" s="55">
        <v>59</v>
      </c>
      <c r="G66" s="55">
        <v>42</v>
      </c>
      <c r="H66" s="55">
        <v>35</v>
      </c>
      <c r="I66" s="43">
        <f aca="true" t="shared" si="18" ref="I66:I73">SUM(J66:K66)</f>
        <v>1545</v>
      </c>
      <c r="J66" s="43">
        <f aca="true" t="shared" si="19" ref="J66:J73">SUM(L66+N66+P66+R66+T66+V66)</f>
        <v>800</v>
      </c>
      <c r="K66" s="43">
        <f aca="true" t="shared" si="20" ref="K66:K73">SUM(M66+O66+Q66+S66+U66+W66)</f>
        <v>745</v>
      </c>
      <c r="L66" s="43">
        <v>106</v>
      </c>
      <c r="M66" s="43">
        <v>111</v>
      </c>
      <c r="N66" s="43">
        <v>115</v>
      </c>
      <c r="O66" s="43">
        <v>110</v>
      </c>
      <c r="P66" s="43">
        <v>155</v>
      </c>
      <c r="Q66" s="43">
        <v>119</v>
      </c>
      <c r="R66" s="43">
        <v>135</v>
      </c>
      <c r="S66" s="43">
        <v>139</v>
      </c>
      <c r="T66" s="43">
        <v>122</v>
      </c>
      <c r="U66" s="43">
        <v>135</v>
      </c>
      <c r="V66" s="43">
        <v>167</v>
      </c>
      <c r="W66" s="43">
        <v>131</v>
      </c>
      <c r="X66" s="68">
        <v>35</v>
      </c>
    </row>
    <row r="67" spans="1:24" s="70" customFormat="1" ht="12" customHeight="1">
      <c r="A67" s="70">
        <v>36</v>
      </c>
      <c r="C67" s="75" t="s">
        <v>108</v>
      </c>
      <c r="D67" s="43">
        <v>8</v>
      </c>
      <c r="E67" s="43">
        <v>1</v>
      </c>
      <c r="F67" s="55">
        <v>75</v>
      </c>
      <c r="G67" s="55">
        <v>50</v>
      </c>
      <c r="H67" s="55">
        <v>53</v>
      </c>
      <c r="I67" s="43">
        <f t="shared" si="18"/>
        <v>2185</v>
      </c>
      <c r="J67" s="43">
        <f t="shared" si="19"/>
        <v>1099</v>
      </c>
      <c r="K67" s="43">
        <f t="shared" si="20"/>
        <v>1086</v>
      </c>
      <c r="L67" s="43">
        <v>158</v>
      </c>
      <c r="M67" s="43">
        <v>140</v>
      </c>
      <c r="N67" s="43">
        <v>172</v>
      </c>
      <c r="O67" s="43">
        <v>162</v>
      </c>
      <c r="P67" s="43">
        <v>169</v>
      </c>
      <c r="Q67" s="43">
        <v>176</v>
      </c>
      <c r="R67" s="43">
        <v>194</v>
      </c>
      <c r="S67" s="43">
        <v>180</v>
      </c>
      <c r="T67" s="43">
        <v>192</v>
      </c>
      <c r="U67" s="43">
        <v>209</v>
      </c>
      <c r="V67" s="43">
        <v>214</v>
      </c>
      <c r="W67" s="43">
        <v>219</v>
      </c>
      <c r="X67" s="68">
        <v>36</v>
      </c>
    </row>
    <row r="68" spans="1:24" s="70" customFormat="1" ht="12" customHeight="1">
      <c r="A68" s="70">
        <v>37</v>
      </c>
      <c r="C68" s="75" t="s">
        <v>109</v>
      </c>
      <c r="D68" s="43">
        <v>3</v>
      </c>
      <c r="E68" s="43" t="s">
        <v>37</v>
      </c>
      <c r="F68" s="55">
        <v>20</v>
      </c>
      <c r="G68" s="55">
        <v>15</v>
      </c>
      <c r="H68" s="55">
        <v>11</v>
      </c>
      <c r="I68" s="43">
        <f t="shared" si="18"/>
        <v>604</v>
      </c>
      <c r="J68" s="43">
        <f t="shared" si="19"/>
        <v>302</v>
      </c>
      <c r="K68" s="43">
        <f t="shared" si="20"/>
        <v>302</v>
      </c>
      <c r="L68" s="43">
        <v>39</v>
      </c>
      <c r="M68" s="43">
        <v>35</v>
      </c>
      <c r="N68" s="43">
        <v>51</v>
      </c>
      <c r="O68" s="43">
        <v>39</v>
      </c>
      <c r="P68" s="43">
        <v>54</v>
      </c>
      <c r="Q68" s="43">
        <v>44</v>
      </c>
      <c r="R68" s="43">
        <v>55</v>
      </c>
      <c r="S68" s="43">
        <v>54</v>
      </c>
      <c r="T68" s="43">
        <v>49</v>
      </c>
      <c r="U68" s="43">
        <v>58</v>
      </c>
      <c r="V68" s="43">
        <v>54</v>
      </c>
      <c r="W68" s="43">
        <v>72</v>
      </c>
      <c r="X68" s="68">
        <v>37</v>
      </c>
    </row>
    <row r="69" spans="1:24" s="70" customFormat="1" ht="12" customHeight="1">
      <c r="A69" s="70">
        <v>38</v>
      </c>
      <c r="C69" s="75" t="s">
        <v>110</v>
      </c>
      <c r="D69" s="43">
        <v>6</v>
      </c>
      <c r="E69" s="43" t="s">
        <v>37</v>
      </c>
      <c r="F69" s="55">
        <v>52</v>
      </c>
      <c r="G69" s="55">
        <v>34</v>
      </c>
      <c r="H69" s="55">
        <v>33</v>
      </c>
      <c r="I69" s="43">
        <f t="shared" si="18"/>
        <v>1339</v>
      </c>
      <c r="J69" s="43">
        <f t="shared" si="19"/>
        <v>666</v>
      </c>
      <c r="K69" s="43">
        <f t="shared" si="20"/>
        <v>673</v>
      </c>
      <c r="L69" s="43">
        <v>103</v>
      </c>
      <c r="M69" s="43">
        <v>108</v>
      </c>
      <c r="N69" s="43">
        <v>99</v>
      </c>
      <c r="O69" s="43">
        <v>99</v>
      </c>
      <c r="P69" s="43">
        <v>104</v>
      </c>
      <c r="Q69" s="43">
        <v>116</v>
      </c>
      <c r="R69" s="43">
        <v>119</v>
      </c>
      <c r="S69" s="43">
        <v>106</v>
      </c>
      <c r="T69" s="43">
        <v>127</v>
      </c>
      <c r="U69" s="43">
        <v>119</v>
      </c>
      <c r="V69" s="43">
        <v>114</v>
      </c>
      <c r="W69" s="43">
        <v>125</v>
      </c>
      <c r="X69" s="68">
        <v>38</v>
      </c>
    </row>
    <row r="70" spans="1:24" s="70" customFormat="1" ht="12" customHeight="1">
      <c r="A70" s="70">
        <v>39</v>
      </c>
      <c r="C70" s="75" t="s">
        <v>111</v>
      </c>
      <c r="D70" s="43">
        <v>3</v>
      </c>
      <c r="E70" s="43" t="s">
        <v>37</v>
      </c>
      <c r="F70" s="55">
        <v>26</v>
      </c>
      <c r="G70" s="55">
        <v>20</v>
      </c>
      <c r="H70" s="55">
        <v>15</v>
      </c>
      <c r="I70" s="43">
        <f t="shared" si="18"/>
        <v>668</v>
      </c>
      <c r="J70" s="43">
        <f t="shared" si="19"/>
        <v>344</v>
      </c>
      <c r="K70" s="43">
        <f t="shared" si="20"/>
        <v>324</v>
      </c>
      <c r="L70" s="43">
        <v>53</v>
      </c>
      <c r="M70" s="43">
        <v>39</v>
      </c>
      <c r="N70" s="43">
        <v>46</v>
      </c>
      <c r="O70" s="43">
        <v>53</v>
      </c>
      <c r="P70" s="43">
        <v>59</v>
      </c>
      <c r="Q70" s="43">
        <v>47</v>
      </c>
      <c r="R70" s="43">
        <v>65</v>
      </c>
      <c r="S70" s="43">
        <v>61</v>
      </c>
      <c r="T70" s="43">
        <v>53</v>
      </c>
      <c r="U70" s="43">
        <v>55</v>
      </c>
      <c r="V70" s="43">
        <v>68</v>
      </c>
      <c r="W70" s="43">
        <v>69</v>
      </c>
      <c r="X70" s="68">
        <v>39</v>
      </c>
    </row>
    <row r="71" spans="1:24" s="70" customFormat="1" ht="12" customHeight="1">
      <c r="A71" s="70">
        <v>40</v>
      </c>
      <c r="C71" s="75" t="s">
        <v>112</v>
      </c>
      <c r="D71" s="43">
        <v>5</v>
      </c>
      <c r="E71" s="43" t="s">
        <v>37</v>
      </c>
      <c r="F71" s="55">
        <v>39</v>
      </c>
      <c r="G71" s="55">
        <v>23</v>
      </c>
      <c r="H71" s="55">
        <v>31</v>
      </c>
      <c r="I71" s="43">
        <f t="shared" si="18"/>
        <v>1190</v>
      </c>
      <c r="J71" s="43">
        <f t="shared" si="19"/>
        <v>610</v>
      </c>
      <c r="K71" s="43">
        <f t="shared" si="20"/>
        <v>580</v>
      </c>
      <c r="L71" s="43">
        <v>78</v>
      </c>
      <c r="M71" s="43">
        <v>91</v>
      </c>
      <c r="N71" s="43">
        <v>89</v>
      </c>
      <c r="O71" s="43">
        <v>88</v>
      </c>
      <c r="P71" s="43">
        <v>100</v>
      </c>
      <c r="Q71" s="43">
        <v>84</v>
      </c>
      <c r="R71" s="43">
        <v>126</v>
      </c>
      <c r="S71" s="43">
        <v>99</v>
      </c>
      <c r="T71" s="43">
        <v>114</v>
      </c>
      <c r="U71" s="43">
        <v>95</v>
      </c>
      <c r="V71" s="43">
        <v>103</v>
      </c>
      <c r="W71" s="43">
        <v>123</v>
      </c>
      <c r="X71" s="68">
        <v>40</v>
      </c>
    </row>
    <row r="72" spans="1:24" s="70" customFormat="1" ht="12" customHeight="1">
      <c r="A72" s="70">
        <v>41</v>
      </c>
      <c r="C72" s="75" t="s">
        <v>113</v>
      </c>
      <c r="D72" s="43">
        <v>2</v>
      </c>
      <c r="E72" s="43" t="s">
        <v>37</v>
      </c>
      <c r="F72" s="55">
        <v>13</v>
      </c>
      <c r="G72" s="55">
        <v>10</v>
      </c>
      <c r="H72" s="55">
        <v>7</v>
      </c>
      <c r="I72" s="43">
        <f t="shared" si="18"/>
        <v>401</v>
      </c>
      <c r="J72" s="43">
        <f t="shared" si="19"/>
        <v>194</v>
      </c>
      <c r="K72" s="43">
        <f t="shared" si="20"/>
        <v>207</v>
      </c>
      <c r="L72" s="43">
        <v>26</v>
      </c>
      <c r="M72" s="43">
        <v>32</v>
      </c>
      <c r="N72" s="43">
        <v>28</v>
      </c>
      <c r="O72" s="43">
        <v>27</v>
      </c>
      <c r="P72" s="43">
        <v>33</v>
      </c>
      <c r="Q72" s="43">
        <v>28</v>
      </c>
      <c r="R72" s="43">
        <v>35</v>
      </c>
      <c r="S72" s="43">
        <v>35</v>
      </c>
      <c r="T72" s="43">
        <v>33</v>
      </c>
      <c r="U72" s="43">
        <v>38</v>
      </c>
      <c r="V72" s="43">
        <v>39</v>
      </c>
      <c r="W72" s="43">
        <v>47</v>
      </c>
      <c r="X72" s="68">
        <v>41</v>
      </c>
    </row>
    <row r="73" spans="1:24" s="70" customFormat="1" ht="12" customHeight="1">
      <c r="A73" s="70">
        <v>42</v>
      </c>
      <c r="C73" s="75" t="s">
        <v>114</v>
      </c>
      <c r="D73" s="43">
        <v>2</v>
      </c>
      <c r="E73" s="43">
        <v>1</v>
      </c>
      <c r="F73" s="55">
        <v>22</v>
      </c>
      <c r="G73" s="55">
        <v>16</v>
      </c>
      <c r="H73" s="55">
        <v>14</v>
      </c>
      <c r="I73" s="43">
        <f t="shared" si="18"/>
        <v>688</v>
      </c>
      <c r="J73" s="43">
        <f t="shared" si="19"/>
        <v>346</v>
      </c>
      <c r="K73" s="43">
        <f t="shared" si="20"/>
        <v>342</v>
      </c>
      <c r="L73" s="43">
        <v>43</v>
      </c>
      <c r="M73" s="43">
        <v>56</v>
      </c>
      <c r="N73" s="43">
        <v>43</v>
      </c>
      <c r="O73" s="43">
        <v>50</v>
      </c>
      <c r="P73" s="43">
        <v>56</v>
      </c>
      <c r="Q73" s="43">
        <v>50</v>
      </c>
      <c r="R73" s="43">
        <v>66</v>
      </c>
      <c r="S73" s="43">
        <v>60</v>
      </c>
      <c r="T73" s="43">
        <v>62</v>
      </c>
      <c r="U73" s="43">
        <v>59</v>
      </c>
      <c r="V73" s="43">
        <v>76</v>
      </c>
      <c r="W73" s="43">
        <v>67</v>
      </c>
      <c r="X73" s="68">
        <v>42</v>
      </c>
    </row>
    <row r="74" spans="3:24" s="70" customFormat="1" ht="12" customHeight="1">
      <c r="C74" s="71"/>
      <c r="D74" s="43"/>
      <c r="E74" s="43"/>
      <c r="F74" s="55"/>
      <c r="G74" s="55"/>
      <c r="H74" s="55"/>
      <c r="I74" s="55"/>
      <c r="J74" s="55"/>
      <c r="K74" s="55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68"/>
    </row>
    <row r="75" spans="2:24" s="77" customFormat="1" ht="12" customHeight="1">
      <c r="B75" s="73" t="s">
        <v>115</v>
      </c>
      <c r="C75" s="61"/>
      <c r="D75" s="74">
        <f aca="true" t="shared" si="21" ref="D75:W75">SUM(D76:D78)</f>
        <v>7</v>
      </c>
      <c r="E75" s="74">
        <f t="shared" si="21"/>
        <v>0</v>
      </c>
      <c r="F75" s="74">
        <f t="shared" si="21"/>
        <v>75</v>
      </c>
      <c r="G75" s="74">
        <f t="shared" si="21"/>
        <v>56</v>
      </c>
      <c r="H75" s="74">
        <f t="shared" si="21"/>
        <v>40</v>
      </c>
      <c r="I75" s="74">
        <f t="shared" si="21"/>
        <v>2295</v>
      </c>
      <c r="J75" s="74">
        <f t="shared" si="21"/>
        <v>1166</v>
      </c>
      <c r="K75" s="74">
        <f t="shared" si="21"/>
        <v>1129</v>
      </c>
      <c r="L75" s="74">
        <f t="shared" si="21"/>
        <v>170</v>
      </c>
      <c r="M75" s="74">
        <f t="shared" si="21"/>
        <v>166</v>
      </c>
      <c r="N75" s="74">
        <f t="shared" si="21"/>
        <v>155</v>
      </c>
      <c r="O75" s="74">
        <f t="shared" si="21"/>
        <v>167</v>
      </c>
      <c r="P75" s="74">
        <f t="shared" si="21"/>
        <v>208</v>
      </c>
      <c r="Q75" s="74">
        <f t="shared" si="21"/>
        <v>166</v>
      </c>
      <c r="R75" s="74">
        <f t="shared" si="21"/>
        <v>195</v>
      </c>
      <c r="S75" s="74">
        <f t="shared" si="21"/>
        <v>204</v>
      </c>
      <c r="T75" s="74">
        <f t="shared" si="21"/>
        <v>191</v>
      </c>
      <c r="U75" s="74">
        <f t="shared" si="21"/>
        <v>184</v>
      </c>
      <c r="V75" s="74">
        <f t="shared" si="21"/>
        <v>247</v>
      </c>
      <c r="W75" s="74">
        <f t="shared" si="21"/>
        <v>242</v>
      </c>
      <c r="X75" s="52" t="s">
        <v>116</v>
      </c>
    </row>
    <row r="76" spans="1:24" s="53" customFormat="1" ht="12" customHeight="1">
      <c r="A76" s="3">
        <v>43</v>
      </c>
      <c r="B76" s="3"/>
      <c r="C76" s="75" t="s">
        <v>117</v>
      </c>
      <c r="D76" s="56">
        <v>2</v>
      </c>
      <c r="E76" s="56" t="s">
        <v>37</v>
      </c>
      <c r="F76" s="56">
        <v>23</v>
      </c>
      <c r="G76" s="56">
        <v>15</v>
      </c>
      <c r="H76" s="56">
        <v>15</v>
      </c>
      <c r="I76" s="43">
        <f>SUM(J76:K76)</f>
        <v>762</v>
      </c>
      <c r="J76" s="43">
        <f aca="true" t="shared" si="22" ref="J76:K78">SUM(L76+N76+P76+R76+T76+V76)</f>
        <v>393</v>
      </c>
      <c r="K76" s="43">
        <f t="shared" si="22"/>
        <v>369</v>
      </c>
      <c r="L76" s="56">
        <v>53</v>
      </c>
      <c r="M76" s="56">
        <v>49</v>
      </c>
      <c r="N76" s="56">
        <v>54</v>
      </c>
      <c r="O76" s="56">
        <v>62</v>
      </c>
      <c r="P76" s="56">
        <v>72</v>
      </c>
      <c r="Q76" s="56">
        <v>44</v>
      </c>
      <c r="R76" s="56">
        <v>68</v>
      </c>
      <c r="S76" s="56">
        <v>61</v>
      </c>
      <c r="T76" s="56">
        <v>67</v>
      </c>
      <c r="U76" s="56">
        <v>74</v>
      </c>
      <c r="V76" s="56">
        <v>79</v>
      </c>
      <c r="W76" s="56">
        <v>79</v>
      </c>
      <c r="X76" s="78">
        <v>43</v>
      </c>
    </row>
    <row r="77" spans="1:24" ht="12" customHeight="1">
      <c r="A77" s="3">
        <v>44</v>
      </c>
      <c r="C77" s="75" t="s">
        <v>118</v>
      </c>
      <c r="D77" s="56">
        <v>3</v>
      </c>
      <c r="E77" s="56" t="s">
        <v>37</v>
      </c>
      <c r="F77" s="56">
        <v>32</v>
      </c>
      <c r="G77" s="56">
        <v>26</v>
      </c>
      <c r="H77" s="56">
        <v>16</v>
      </c>
      <c r="I77" s="43">
        <f>SUM(J77:K77)</f>
        <v>927</v>
      </c>
      <c r="J77" s="43">
        <f t="shared" si="22"/>
        <v>477</v>
      </c>
      <c r="K77" s="43">
        <f t="shared" si="22"/>
        <v>450</v>
      </c>
      <c r="L77" s="56">
        <v>68</v>
      </c>
      <c r="M77" s="56">
        <v>72</v>
      </c>
      <c r="N77" s="56">
        <v>70</v>
      </c>
      <c r="O77" s="56">
        <v>59</v>
      </c>
      <c r="P77" s="56">
        <v>87</v>
      </c>
      <c r="Q77" s="56">
        <v>70</v>
      </c>
      <c r="R77" s="56">
        <v>80</v>
      </c>
      <c r="S77" s="56">
        <v>84</v>
      </c>
      <c r="T77" s="56">
        <v>68</v>
      </c>
      <c r="U77" s="56">
        <v>67</v>
      </c>
      <c r="V77" s="56">
        <v>104</v>
      </c>
      <c r="W77" s="56">
        <v>98</v>
      </c>
      <c r="X77" s="78">
        <v>44</v>
      </c>
    </row>
    <row r="78" spans="1:24" ht="12" customHeight="1">
      <c r="A78" s="3">
        <v>45</v>
      </c>
      <c r="C78" s="75" t="s">
        <v>119</v>
      </c>
      <c r="D78" s="56">
        <v>2</v>
      </c>
      <c r="E78" s="56" t="s">
        <v>37</v>
      </c>
      <c r="F78" s="56">
        <v>20</v>
      </c>
      <c r="G78" s="56">
        <v>15</v>
      </c>
      <c r="H78" s="56">
        <v>9</v>
      </c>
      <c r="I78" s="43">
        <f>SUM(J78:K78)</f>
        <v>606</v>
      </c>
      <c r="J78" s="43">
        <f t="shared" si="22"/>
        <v>296</v>
      </c>
      <c r="K78" s="43">
        <f t="shared" si="22"/>
        <v>310</v>
      </c>
      <c r="L78" s="56">
        <v>49</v>
      </c>
      <c r="M78" s="56">
        <v>45</v>
      </c>
      <c r="N78" s="56">
        <v>31</v>
      </c>
      <c r="O78" s="56">
        <v>46</v>
      </c>
      <c r="P78" s="56">
        <v>49</v>
      </c>
      <c r="Q78" s="56">
        <v>52</v>
      </c>
      <c r="R78" s="56">
        <v>47</v>
      </c>
      <c r="S78" s="56">
        <v>59</v>
      </c>
      <c r="T78" s="56">
        <v>56</v>
      </c>
      <c r="U78" s="56">
        <v>43</v>
      </c>
      <c r="V78" s="56">
        <v>64</v>
      </c>
      <c r="W78" s="56">
        <v>65</v>
      </c>
      <c r="X78" s="78">
        <v>45</v>
      </c>
    </row>
    <row r="79" spans="3:24" ht="12" customHeight="1">
      <c r="C79" s="71"/>
      <c r="D79" s="56"/>
      <c r="E79" s="56"/>
      <c r="F79" s="56"/>
      <c r="G79" s="56"/>
      <c r="H79" s="56"/>
      <c r="I79" s="56"/>
      <c r="J79" s="55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78"/>
    </row>
    <row r="80" spans="2:24" s="53" customFormat="1" ht="12" customHeight="1">
      <c r="B80" s="73" t="s">
        <v>120</v>
      </c>
      <c r="C80" s="61"/>
      <c r="D80" s="79">
        <f aca="true" t="shared" si="23" ref="D80:W80">SUM(D81:D82)</f>
        <v>24</v>
      </c>
      <c r="E80" s="79">
        <f t="shared" si="23"/>
        <v>5</v>
      </c>
      <c r="F80" s="79">
        <f t="shared" si="23"/>
        <v>194</v>
      </c>
      <c r="G80" s="79">
        <f t="shared" si="23"/>
        <v>145</v>
      </c>
      <c r="H80" s="79">
        <f t="shared" si="23"/>
        <v>113</v>
      </c>
      <c r="I80" s="79">
        <f t="shared" si="23"/>
        <v>4903</v>
      </c>
      <c r="J80" s="79">
        <f t="shared" si="23"/>
        <v>2525</v>
      </c>
      <c r="K80" s="79">
        <f t="shared" si="23"/>
        <v>2378</v>
      </c>
      <c r="L80" s="79">
        <f t="shared" si="23"/>
        <v>380</v>
      </c>
      <c r="M80" s="79">
        <f t="shared" si="23"/>
        <v>365</v>
      </c>
      <c r="N80" s="79">
        <f t="shared" si="23"/>
        <v>397</v>
      </c>
      <c r="O80" s="79">
        <f t="shared" si="23"/>
        <v>388</v>
      </c>
      <c r="P80" s="79">
        <f t="shared" si="23"/>
        <v>398</v>
      </c>
      <c r="Q80" s="79">
        <f t="shared" si="23"/>
        <v>383</v>
      </c>
      <c r="R80" s="79">
        <f t="shared" si="23"/>
        <v>460</v>
      </c>
      <c r="S80" s="79">
        <f t="shared" si="23"/>
        <v>417</v>
      </c>
      <c r="T80" s="79">
        <f t="shared" si="23"/>
        <v>415</v>
      </c>
      <c r="U80" s="79">
        <f t="shared" si="23"/>
        <v>393</v>
      </c>
      <c r="V80" s="79">
        <f t="shared" si="23"/>
        <v>475</v>
      </c>
      <c r="W80" s="79">
        <f t="shared" si="23"/>
        <v>432</v>
      </c>
      <c r="X80" s="80" t="s">
        <v>121</v>
      </c>
    </row>
    <row r="81" spans="1:24" ht="12" customHeight="1">
      <c r="A81" s="3">
        <v>46</v>
      </c>
      <c r="C81" s="75" t="s">
        <v>122</v>
      </c>
      <c r="D81" s="56">
        <v>10</v>
      </c>
      <c r="E81" s="56">
        <v>2</v>
      </c>
      <c r="F81" s="56">
        <v>79</v>
      </c>
      <c r="G81" s="56">
        <v>59</v>
      </c>
      <c r="H81" s="56">
        <v>45</v>
      </c>
      <c r="I81" s="43">
        <f>SUM(J81:K81)</f>
        <v>2012</v>
      </c>
      <c r="J81" s="43">
        <f>SUM(L81+N81+P81+R81+T81+V81)</f>
        <v>1033</v>
      </c>
      <c r="K81" s="43">
        <f>SUM(M81+O81+Q81+S81+U81+W81)</f>
        <v>979</v>
      </c>
      <c r="L81" s="56">
        <v>160</v>
      </c>
      <c r="M81" s="56">
        <v>146</v>
      </c>
      <c r="N81" s="56">
        <v>163</v>
      </c>
      <c r="O81" s="56">
        <v>156</v>
      </c>
      <c r="P81" s="56">
        <v>170</v>
      </c>
      <c r="Q81" s="56">
        <v>152</v>
      </c>
      <c r="R81" s="56">
        <v>194</v>
      </c>
      <c r="S81" s="56">
        <v>172</v>
      </c>
      <c r="T81" s="56">
        <v>159</v>
      </c>
      <c r="U81" s="56">
        <v>170</v>
      </c>
      <c r="V81" s="56">
        <v>187</v>
      </c>
      <c r="W81" s="56">
        <v>183</v>
      </c>
      <c r="X81" s="78">
        <v>46</v>
      </c>
    </row>
    <row r="82" spans="1:24" ht="12" customHeight="1">
      <c r="A82" s="3">
        <v>47</v>
      </c>
      <c r="C82" s="75" t="s">
        <v>123</v>
      </c>
      <c r="D82" s="56">
        <v>14</v>
      </c>
      <c r="E82" s="56">
        <v>3</v>
      </c>
      <c r="F82" s="56">
        <v>115</v>
      </c>
      <c r="G82" s="56">
        <v>86</v>
      </c>
      <c r="H82" s="56">
        <v>68</v>
      </c>
      <c r="I82" s="43">
        <f>SUM(J82:K82)</f>
        <v>2891</v>
      </c>
      <c r="J82" s="43">
        <f>SUM(L82+N82+P82+R82+T82+V82)</f>
        <v>1492</v>
      </c>
      <c r="K82" s="43">
        <f>SUM(M82+O82+Q82+S82+U82+W82)</f>
        <v>1399</v>
      </c>
      <c r="L82" s="56">
        <v>220</v>
      </c>
      <c r="M82" s="56">
        <v>219</v>
      </c>
      <c r="N82" s="56">
        <v>234</v>
      </c>
      <c r="O82" s="56">
        <v>232</v>
      </c>
      <c r="P82" s="56">
        <v>228</v>
      </c>
      <c r="Q82" s="56">
        <v>231</v>
      </c>
      <c r="R82" s="56">
        <v>266</v>
      </c>
      <c r="S82" s="56">
        <v>245</v>
      </c>
      <c r="T82" s="56">
        <v>256</v>
      </c>
      <c r="U82" s="56">
        <v>223</v>
      </c>
      <c r="V82" s="56">
        <v>288</v>
      </c>
      <c r="W82" s="56">
        <v>249</v>
      </c>
      <c r="X82" s="78">
        <v>47</v>
      </c>
    </row>
    <row r="83" spans="3:24" ht="12" customHeight="1">
      <c r="C83" s="71"/>
      <c r="D83" s="56"/>
      <c r="E83" s="56"/>
      <c r="F83" s="56"/>
      <c r="G83" s="56"/>
      <c r="H83" s="56"/>
      <c r="I83" s="56"/>
      <c r="J83" s="55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78"/>
    </row>
    <row r="84" spans="2:24" s="53" customFormat="1" ht="12" customHeight="1">
      <c r="B84" s="73" t="s">
        <v>124</v>
      </c>
      <c r="C84" s="61"/>
      <c r="D84" s="79">
        <f aca="true" t="shared" si="24" ref="D84:W84">SUM(D85:D89)</f>
        <v>23</v>
      </c>
      <c r="E84" s="79">
        <f t="shared" si="24"/>
        <v>1</v>
      </c>
      <c r="F84" s="79">
        <f t="shared" si="24"/>
        <v>144</v>
      </c>
      <c r="G84" s="79">
        <f t="shared" si="24"/>
        <v>122</v>
      </c>
      <c r="H84" s="79">
        <f t="shared" si="24"/>
        <v>79</v>
      </c>
      <c r="I84" s="79">
        <f t="shared" si="24"/>
        <v>3294</v>
      </c>
      <c r="J84" s="79">
        <f t="shared" si="24"/>
        <v>1719</v>
      </c>
      <c r="K84" s="79">
        <f t="shared" si="24"/>
        <v>1575</v>
      </c>
      <c r="L84" s="79">
        <f t="shared" si="24"/>
        <v>256</v>
      </c>
      <c r="M84" s="79">
        <f t="shared" si="24"/>
        <v>239</v>
      </c>
      <c r="N84" s="79">
        <f t="shared" si="24"/>
        <v>252</v>
      </c>
      <c r="O84" s="79">
        <f t="shared" si="24"/>
        <v>256</v>
      </c>
      <c r="P84" s="79">
        <f t="shared" si="24"/>
        <v>290</v>
      </c>
      <c r="Q84" s="79">
        <f t="shared" si="24"/>
        <v>266</v>
      </c>
      <c r="R84" s="79">
        <f t="shared" si="24"/>
        <v>288</v>
      </c>
      <c r="S84" s="79">
        <f t="shared" si="24"/>
        <v>273</v>
      </c>
      <c r="T84" s="79">
        <f t="shared" si="24"/>
        <v>303</v>
      </c>
      <c r="U84" s="79">
        <f t="shared" si="24"/>
        <v>258</v>
      </c>
      <c r="V84" s="79">
        <f t="shared" si="24"/>
        <v>330</v>
      </c>
      <c r="W84" s="79">
        <f t="shared" si="24"/>
        <v>283</v>
      </c>
      <c r="X84" s="80" t="s">
        <v>125</v>
      </c>
    </row>
    <row r="85" spans="1:24" s="53" customFormat="1" ht="12" customHeight="1">
      <c r="A85" s="3">
        <v>48</v>
      </c>
      <c r="B85" s="3"/>
      <c r="C85" s="75" t="s">
        <v>126</v>
      </c>
      <c r="D85" s="56">
        <v>4</v>
      </c>
      <c r="E85" s="56">
        <v>1</v>
      </c>
      <c r="F85" s="56">
        <v>22</v>
      </c>
      <c r="G85" s="56">
        <v>22</v>
      </c>
      <c r="H85" s="56">
        <v>10</v>
      </c>
      <c r="I85" s="43">
        <f>SUM(J85:K85)</f>
        <v>362</v>
      </c>
      <c r="J85" s="43">
        <f aca="true" t="shared" si="25" ref="J85:K89">SUM(L85+N85+P85+R85+T85+V85)</f>
        <v>189</v>
      </c>
      <c r="K85" s="43">
        <f t="shared" si="25"/>
        <v>173</v>
      </c>
      <c r="L85" s="56">
        <v>26</v>
      </c>
      <c r="M85" s="56">
        <v>15</v>
      </c>
      <c r="N85" s="56">
        <v>29</v>
      </c>
      <c r="O85" s="56">
        <v>30</v>
      </c>
      <c r="P85" s="56">
        <v>31</v>
      </c>
      <c r="Q85" s="56">
        <v>24</v>
      </c>
      <c r="R85" s="56">
        <v>39</v>
      </c>
      <c r="S85" s="56">
        <v>35</v>
      </c>
      <c r="T85" s="56">
        <v>30</v>
      </c>
      <c r="U85" s="56">
        <v>27</v>
      </c>
      <c r="V85" s="56">
        <v>34</v>
      </c>
      <c r="W85" s="56">
        <v>42</v>
      </c>
      <c r="X85" s="78">
        <v>48</v>
      </c>
    </row>
    <row r="86" spans="1:24" ht="12" customHeight="1">
      <c r="A86" s="3">
        <v>49</v>
      </c>
      <c r="C86" s="75" t="s">
        <v>127</v>
      </c>
      <c r="D86" s="56">
        <v>4</v>
      </c>
      <c r="E86" s="56" t="s">
        <v>128</v>
      </c>
      <c r="F86" s="56">
        <v>24</v>
      </c>
      <c r="G86" s="56">
        <v>21</v>
      </c>
      <c r="H86" s="56">
        <v>14</v>
      </c>
      <c r="I86" s="43">
        <f>SUM(J86:K86)</f>
        <v>591</v>
      </c>
      <c r="J86" s="43">
        <f t="shared" si="25"/>
        <v>314</v>
      </c>
      <c r="K86" s="43">
        <f t="shared" si="25"/>
        <v>277</v>
      </c>
      <c r="L86" s="56">
        <v>56</v>
      </c>
      <c r="M86" s="56">
        <v>51</v>
      </c>
      <c r="N86" s="56">
        <v>48</v>
      </c>
      <c r="O86" s="56">
        <v>48</v>
      </c>
      <c r="P86" s="56">
        <v>50</v>
      </c>
      <c r="Q86" s="56">
        <v>53</v>
      </c>
      <c r="R86" s="56">
        <v>54</v>
      </c>
      <c r="S86" s="56">
        <v>53</v>
      </c>
      <c r="T86" s="56">
        <v>46</v>
      </c>
      <c r="U86" s="56">
        <v>32</v>
      </c>
      <c r="V86" s="56">
        <v>60</v>
      </c>
      <c r="W86" s="56">
        <v>40</v>
      </c>
      <c r="X86" s="78">
        <v>49</v>
      </c>
    </row>
    <row r="87" spans="1:24" ht="12" customHeight="1">
      <c r="A87" s="3">
        <v>50</v>
      </c>
      <c r="C87" s="75" t="s">
        <v>129</v>
      </c>
      <c r="D87" s="56">
        <v>4</v>
      </c>
      <c r="E87" s="56" t="s">
        <v>128</v>
      </c>
      <c r="F87" s="56">
        <v>26</v>
      </c>
      <c r="G87" s="56">
        <v>23</v>
      </c>
      <c r="H87" s="56">
        <v>13</v>
      </c>
      <c r="I87" s="43">
        <f>SUM(J87:K87)</f>
        <v>401</v>
      </c>
      <c r="J87" s="43">
        <f t="shared" si="25"/>
        <v>210</v>
      </c>
      <c r="K87" s="43">
        <f t="shared" si="25"/>
        <v>191</v>
      </c>
      <c r="L87" s="56">
        <v>28</v>
      </c>
      <c r="M87" s="56">
        <v>25</v>
      </c>
      <c r="N87" s="56">
        <v>27</v>
      </c>
      <c r="O87" s="56">
        <v>32</v>
      </c>
      <c r="P87" s="56">
        <v>42</v>
      </c>
      <c r="Q87" s="56">
        <v>36</v>
      </c>
      <c r="R87" s="56">
        <v>37</v>
      </c>
      <c r="S87" s="56">
        <v>29</v>
      </c>
      <c r="T87" s="56">
        <v>41</v>
      </c>
      <c r="U87" s="56">
        <v>33</v>
      </c>
      <c r="V87" s="56">
        <v>35</v>
      </c>
      <c r="W87" s="56">
        <v>36</v>
      </c>
      <c r="X87" s="78">
        <v>50</v>
      </c>
    </row>
    <row r="88" spans="1:24" ht="12" customHeight="1">
      <c r="A88" s="3">
        <v>51</v>
      </c>
      <c r="C88" s="75" t="s">
        <v>130</v>
      </c>
      <c r="D88" s="56">
        <v>4</v>
      </c>
      <c r="E88" s="56" t="s">
        <v>128</v>
      </c>
      <c r="F88" s="56">
        <v>27</v>
      </c>
      <c r="G88" s="56">
        <v>19</v>
      </c>
      <c r="H88" s="56">
        <v>17</v>
      </c>
      <c r="I88" s="43">
        <f>SUM(J88:K88)</f>
        <v>664</v>
      </c>
      <c r="J88" s="43">
        <f t="shared" si="25"/>
        <v>343</v>
      </c>
      <c r="K88" s="43">
        <f t="shared" si="25"/>
        <v>321</v>
      </c>
      <c r="L88" s="56">
        <v>49</v>
      </c>
      <c r="M88" s="56">
        <v>51</v>
      </c>
      <c r="N88" s="56">
        <v>57</v>
      </c>
      <c r="O88" s="56">
        <v>50</v>
      </c>
      <c r="P88" s="56">
        <v>49</v>
      </c>
      <c r="Q88" s="56">
        <v>58</v>
      </c>
      <c r="R88" s="56">
        <v>54</v>
      </c>
      <c r="S88" s="56">
        <v>58</v>
      </c>
      <c r="T88" s="56">
        <v>64</v>
      </c>
      <c r="U88" s="56">
        <v>55</v>
      </c>
      <c r="V88" s="56">
        <v>70</v>
      </c>
      <c r="W88" s="56">
        <v>49</v>
      </c>
      <c r="X88" s="78">
        <v>51</v>
      </c>
    </row>
    <row r="89" spans="1:24" ht="12" customHeight="1">
      <c r="A89" s="3">
        <v>52</v>
      </c>
      <c r="C89" s="75" t="s">
        <v>131</v>
      </c>
      <c r="D89" s="56">
        <v>7</v>
      </c>
      <c r="E89" s="56" t="s">
        <v>128</v>
      </c>
      <c r="F89" s="56">
        <v>45</v>
      </c>
      <c r="G89" s="56">
        <v>37</v>
      </c>
      <c r="H89" s="56">
        <v>25</v>
      </c>
      <c r="I89" s="43">
        <f>SUM(J89:K89)</f>
        <v>1276</v>
      </c>
      <c r="J89" s="43">
        <f t="shared" si="25"/>
        <v>663</v>
      </c>
      <c r="K89" s="43">
        <f t="shared" si="25"/>
        <v>613</v>
      </c>
      <c r="L89" s="56">
        <v>97</v>
      </c>
      <c r="M89" s="56">
        <v>97</v>
      </c>
      <c r="N89" s="56">
        <v>91</v>
      </c>
      <c r="O89" s="56">
        <v>96</v>
      </c>
      <c r="P89" s="56">
        <v>118</v>
      </c>
      <c r="Q89" s="56">
        <v>95</v>
      </c>
      <c r="R89" s="56">
        <v>104</v>
      </c>
      <c r="S89" s="56">
        <v>98</v>
      </c>
      <c r="T89" s="56">
        <v>122</v>
      </c>
      <c r="U89" s="56">
        <v>111</v>
      </c>
      <c r="V89" s="56">
        <v>131</v>
      </c>
      <c r="W89" s="56">
        <v>116</v>
      </c>
      <c r="X89" s="78">
        <v>52</v>
      </c>
    </row>
    <row r="90" spans="3:24" ht="12" customHeight="1">
      <c r="C90" s="71"/>
      <c r="D90" s="56"/>
      <c r="E90" s="56"/>
      <c r="F90" s="56"/>
      <c r="G90" s="56"/>
      <c r="H90" s="56"/>
      <c r="I90" s="56"/>
      <c r="J90" s="55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78"/>
    </row>
    <row r="91" spans="2:24" s="53" customFormat="1" ht="12" customHeight="1">
      <c r="B91" s="73" t="s">
        <v>132</v>
      </c>
      <c r="C91" s="61"/>
      <c r="D91" s="79">
        <f aca="true" t="shared" si="26" ref="D91:W91">SUM(D92:D95)</f>
        <v>19</v>
      </c>
      <c r="E91" s="79">
        <f t="shared" si="26"/>
        <v>5</v>
      </c>
      <c r="F91" s="79">
        <f t="shared" si="26"/>
        <v>139</v>
      </c>
      <c r="G91" s="79">
        <f t="shared" si="26"/>
        <v>116</v>
      </c>
      <c r="H91" s="79">
        <f t="shared" si="26"/>
        <v>71</v>
      </c>
      <c r="I91" s="79">
        <f t="shared" si="26"/>
        <v>3459</v>
      </c>
      <c r="J91" s="79">
        <f t="shared" si="26"/>
        <v>1800</v>
      </c>
      <c r="K91" s="79">
        <f t="shared" si="26"/>
        <v>1659</v>
      </c>
      <c r="L91" s="79">
        <f t="shared" si="26"/>
        <v>263</v>
      </c>
      <c r="M91" s="79">
        <f t="shared" si="26"/>
        <v>198</v>
      </c>
      <c r="N91" s="79">
        <f t="shared" si="26"/>
        <v>254</v>
      </c>
      <c r="O91" s="79">
        <f t="shared" si="26"/>
        <v>253</v>
      </c>
      <c r="P91" s="79">
        <f t="shared" si="26"/>
        <v>293</v>
      </c>
      <c r="Q91" s="79">
        <f t="shared" si="26"/>
        <v>275</v>
      </c>
      <c r="R91" s="79">
        <f t="shared" si="26"/>
        <v>301</v>
      </c>
      <c r="S91" s="79">
        <f t="shared" si="26"/>
        <v>301</v>
      </c>
      <c r="T91" s="79">
        <f t="shared" si="26"/>
        <v>325</v>
      </c>
      <c r="U91" s="79">
        <f t="shared" si="26"/>
        <v>286</v>
      </c>
      <c r="V91" s="79">
        <f t="shared" si="26"/>
        <v>364</v>
      </c>
      <c r="W91" s="79">
        <f t="shared" si="26"/>
        <v>346</v>
      </c>
      <c r="X91" s="80" t="s">
        <v>133</v>
      </c>
    </row>
    <row r="92" spans="1:24" ht="12" customHeight="1">
      <c r="A92" s="3">
        <v>53</v>
      </c>
      <c r="C92" s="75" t="s">
        <v>134</v>
      </c>
      <c r="D92" s="56">
        <v>4</v>
      </c>
      <c r="E92" s="56" t="s">
        <v>128</v>
      </c>
      <c r="F92" s="56">
        <v>27</v>
      </c>
      <c r="G92" s="55">
        <v>19</v>
      </c>
      <c r="H92" s="56">
        <v>17</v>
      </c>
      <c r="I92" s="43">
        <f>SUM(J92:K92)</f>
        <v>682</v>
      </c>
      <c r="J92" s="43">
        <f aca="true" t="shared" si="27" ref="J92:K95">SUM(L92+N92+P92+R92+T92+V92)</f>
        <v>356</v>
      </c>
      <c r="K92" s="43">
        <f t="shared" si="27"/>
        <v>326</v>
      </c>
      <c r="L92" s="56">
        <v>50</v>
      </c>
      <c r="M92" s="56">
        <v>34</v>
      </c>
      <c r="N92" s="56">
        <v>53</v>
      </c>
      <c r="O92" s="56">
        <v>65</v>
      </c>
      <c r="P92" s="56">
        <v>53</v>
      </c>
      <c r="Q92" s="56">
        <v>44</v>
      </c>
      <c r="R92" s="56">
        <v>58</v>
      </c>
      <c r="S92" s="56">
        <v>55</v>
      </c>
      <c r="T92" s="56">
        <v>60</v>
      </c>
      <c r="U92" s="56">
        <v>56</v>
      </c>
      <c r="V92" s="56">
        <v>82</v>
      </c>
      <c r="W92" s="56">
        <v>72</v>
      </c>
      <c r="X92" s="78">
        <v>53</v>
      </c>
    </row>
    <row r="93" spans="1:24" ht="12" customHeight="1">
      <c r="A93" s="3">
        <v>54</v>
      </c>
      <c r="C93" s="75" t="s">
        <v>135</v>
      </c>
      <c r="D93" s="56">
        <v>5</v>
      </c>
      <c r="E93" s="56" t="s">
        <v>128</v>
      </c>
      <c r="F93" s="56">
        <v>31</v>
      </c>
      <c r="G93" s="55">
        <v>31</v>
      </c>
      <c r="H93" s="56">
        <v>12</v>
      </c>
      <c r="I93" s="43">
        <f>SUM(J93:K93)</f>
        <v>761</v>
      </c>
      <c r="J93" s="43">
        <f t="shared" si="27"/>
        <v>403</v>
      </c>
      <c r="K93" s="43">
        <f t="shared" si="27"/>
        <v>358</v>
      </c>
      <c r="L93" s="56">
        <v>58</v>
      </c>
      <c r="M93" s="56">
        <v>34</v>
      </c>
      <c r="N93" s="56">
        <v>59</v>
      </c>
      <c r="O93" s="56">
        <v>57</v>
      </c>
      <c r="P93" s="56">
        <v>67</v>
      </c>
      <c r="Q93" s="56">
        <v>57</v>
      </c>
      <c r="R93" s="56">
        <v>56</v>
      </c>
      <c r="S93" s="56">
        <v>75</v>
      </c>
      <c r="T93" s="56">
        <v>76</v>
      </c>
      <c r="U93" s="56">
        <v>59</v>
      </c>
      <c r="V93" s="56">
        <v>87</v>
      </c>
      <c r="W93" s="56">
        <v>76</v>
      </c>
      <c r="X93" s="78">
        <v>54</v>
      </c>
    </row>
    <row r="94" spans="1:24" s="53" customFormat="1" ht="12" customHeight="1">
      <c r="A94" s="3">
        <v>55</v>
      </c>
      <c r="B94" s="3"/>
      <c r="C94" s="75" t="s">
        <v>136</v>
      </c>
      <c r="D94" s="56">
        <v>7</v>
      </c>
      <c r="E94" s="56">
        <v>2</v>
      </c>
      <c r="F94" s="56">
        <v>50</v>
      </c>
      <c r="G94" s="55">
        <v>42</v>
      </c>
      <c r="H94" s="56">
        <v>25</v>
      </c>
      <c r="I94" s="43">
        <f>SUM(J94:K94)</f>
        <v>1191</v>
      </c>
      <c r="J94" s="43">
        <f t="shared" si="27"/>
        <v>611</v>
      </c>
      <c r="K94" s="43">
        <f t="shared" si="27"/>
        <v>580</v>
      </c>
      <c r="L94" s="56">
        <v>88</v>
      </c>
      <c r="M94" s="56">
        <v>72</v>
      </c>
      <c r="N94" s="56">
        <v>83</v>
      </c>
      <c r="O94" s="56">
        <v>88</v>
      </c>
      <c r="P94" s="56">
        <v>111</v>
      </c>
      <c r="Q94" s="56">
        <v>103</v>
      </c>
      <c r="R94" s="56">
        <v>106</v>
      </c>
      <c r="S94" s="56">
        <v>95</v>
      </c>
      <c r="T94" s="56">
        <v>113</v>
      </c>
      <c r="U94" s="56">
        <v>99</v>
      </c>
      <c r="V94" s="56">
        <v>110</v>
      </c>
      <c r="W94" s="56">
        <v>123</v>
      </c>
      <c r="X94" s="78">
        <v>55</v>
      </c>
    </row>
    <row r="95" spans="1:24" ht="12" customHeight="1">
      <c r="A95" s="3">
        <v>56</v>
      </c>
      <c r="C95" s="75" t="s">
        <v>137</v>
      </c>
      <c r="D95" s="56">
        <v>3</v>
      </c>
      <c r="E95" s="56">
        <v>3</v>
      </c>
      <c r="F95" s="56">
        <v>31</v>
      </c>
      <c r="G95" s="55">
        <v>24</v>
      </c>
      <c r="H95" s="56">
        <v>17</v>
      </c>
      <c r="I95" s="43">
        <f>SUM(J95:K95)</f>
        <v>825</v>
      </c>
      <c r="J95" s="43">
        <f t="shared" si="27"/>
        <v>430</v>
      </c>
      <c r="K95" s="43">
        <f t="shared" si="27"/>
        <v>395</v>
      </c>
      <c r="L95" s="56">
        <v>67</v>
      </c>
      <c r="M95" s="56">
        <v>58</v>
      </c>
      <c r="N95" s="56">
        <v>59</v>
      </c>
      <c r="O95" s="56">
        <v>43</v>
      </c>
      <c r="P95" s="56">
        <v>62</v>
      </c>
      <c r="Q95" s="56">
        <v>71</v>
      </c>
      <c r="R95" s="56">
        <v>81</v>
      </c>
      <c r="S95" s="56">
        <v>76</v>
      </c>
      <c r="T95" s="56">
        <v>76</v>
      </c>
      <c r="U95" s="56">
        <v>72</v>
      </c>
      <c r="V95" s="56">
        <v>85</v>
      </c>
      <c r="W95" s="56">
        <v>75</v>
      </c>
      <c r="X95" s="78">
        <v>56</v>
      </c>
    </row>
    <row r="96" spans="3:24" ht="12" customHeight="1">
      <c r="C96" s="71"/>
      <c r="D96" s="56"/>
      <c r="E96" s="56"/>
      <c r="F96" s="56"/>
      <c r="G96" s="55"/>
      <c r="H96" s="56"/>
      <c r="I96" s="56"/>
      <c r="J96" s="55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78"/>
    </row>
    <row r="97" spans="2:24" s="53" customFormat="1" ht="12" customHeight="1">
      <c r="B97" s="73" t="s">
        <v>138</v>
      </c>
      <c r="C97" s="61"/>
      <c r="D97" s="79">
        <f>SUM(D98:D99)</f>
        <v>10</v>
      </c>
      <c r="E97" s="79">
        <f aca="true" t="shared" si="28" ref="E97:W97">SUM(E98:E99)</f>
        <v>7</v>
      </c>
      <c r="F97" s="79">
        <f t="shared" si="28"/>
        <v>95</v>
      </c>
      <c r="G97" s="79">
        <f t="shared" si="28"/>
        <v>88</v>
      </c>
      <c r="H97" s="79">
        <f t="shared" si="28"/>
        <v>36</v>
      </c>
      <c r="I97" s="79">
        <f t="shared" si="28"/>
        <v>2347</v>
      </c>
      <c r="J97" s="79">
        <f t="shared" si="28"/>
        <v>1214</v>
      </c>
      <c r="K97" s="79">
        <f t="shared" si="28"/>
        <v>1133</v>
      </c>
      <c r="L97" s="79">
        <f t="shared" si="28"/>
        <v>170</v>
      </c>
      <c r="M97" s="79">
        <f t="shared" si="28"/>
        <v>160</v>
      </c>
      <c r="N97" s="79">
        <f t="shared" si="28"/>
        <v>167</v>
      </c>
      <c r="O97" s="79">
        <f t="shared" si="28"/>
        <v>152</v>
      </c>
      <c r="P97" s="79">
        <f t="shared" si="28"/>
        <v>191</v>
      </c>
      <c r="Q97" s="79">
        <f t="shared" si="28"/>
        <v>186</v>
      </c>
      <c r="R97" s="79">
        <f t="shared" si="28"/>
        <v>229</v>
      </c>
      <c r="S97" s="79">
        <f t="shared" si="28"/>
        <v>209</v>
      </c>
      <c r="T97" s="79">
        <f t="shared" si="28"/>
        <v>222</v>
      </c>
      <c r="U97" s="79">
        <f t="shared" si="28"/>
        <v>204</v>
      </c>
      <c r="V97" s="79">
        <f t="shared" si="28"/>
        <v>235</v>
      </c>
      <c r="W97" s="79">
        <f t="shared" si="28"/>
        <v>222</v>
      </c>
      <c r="X97" s="80" t="s">
        <v>139</v>
      </c>
    </row>
    <row r="98" spans="1:24" s="53" customFormat="1" ht="12" customHeight="1">
      <c r="A98" s="3">
        <v>57</v>
      </c>
      <c r="B98" s="3"/>
      <c r="C98" s="75" t="s">
        <v>140</v>
      </c>
      <c r="D98" s="56">
        <v>6</v>
      </c>
      <c r="E98" s="56">
        <v>4</v>
      </c>
      <c r="F98" s="56">
        <v>46</v>
      </c>
      <c r="G98" s="55">
        <v>45</v>
      </c>
      <c r="H98" s="56">
        <v>17</v>
      </c>
      <c r="I98" s="43">
        <f>SUM(J98:K98)</f>
        <v>923</v>
      </c>
      <c r="J98" s="43">
        <f>SUM(L98+N98+P98+R98+T98+V98)</f>
        <v>478</v>
      </c>
      <c r="K98" s="43">
        <f>SUM(M98+O98+Q98+S98+U98+W98)</f>
        <v>445</v>
      </c>
      <c r="L98" s="56">
        <v>56</v>
      </c>
      <c r="M98" s="56">
        <v>68</v>
      </c>
      <c r="N98" s="56">
        <v>77</v>
      </c>
      <c r="O98" s="56">
        <v>63</v>
      </c>
      <c r="P98" s="56">
        <v>71</v>
      </c>
      <c r="Q98" s="56">
        <v>69</v>
      </c>
      <c r="R98" s="56">
        <v>98</v>
      </c>
      <c r="S98" s="56">
        <v>84</v>
      </c>
      <c r="T98" s="56">
        <v>85</v>
      </c>
      <c r="U98" s="56">
        <v>76</v>
      </c>
      <c r="V98" s="56">
        <v>91</v>
      </c>
      <c r="W98" s="56">
        <v>85</v>
      </c>
      <c r="X98" s="78">
        <v>57</v>
      </c>
    </row>
    <row r="99" spans="1:24" ht="12" customHeight="1">
      <c r="A99" s="3">
        <v>58</v>
      </c>
      <c r="C99" s="75" t="s">
        <v>141</v>
      </c>
      <c r="D99" s="56">
        <v>4</v>
      </c>
      <c r="E99" s="56">
        <v>3</v>
      </c>
      <c r="F99" s="56">
        <v>49</v>
      </c>
      <c r="G99" s="55">
        <v>43</v>
      </c>
      <c r="H99" s="56">
        <v>19</v>
      </c>
      <c r="I99" s="43">
        <f>SUM(J99:K99)</f>
        <v>1424</v>
      </c>
      <c r="J99" s="43">
        <f>SUM(L99+N99+P99+R99+T99+V99)</f>
        <v>736</v>
      </c>
      <c r="K99" s="43">
        <f>SUM(M99+O99+Q99+S99+U99+W99)</f>
        <v>688</v>
      </c>
      <c r="L99" s="56">
        <v>114</v>
      </c>
      <c r="M99" s="56">
        <v>92</v>
      </c>
      <c r="N99" s="56">
        <v>90</v>
      </c>
      <c r="O99" s="56">
        <v>89</v>
      </c>
      <c r="P99" s="56">
        <v>120</v>
      </c>
      <c r="Q99" s="56">
        <v>117</v>
      </c>
      <c r="R99" s="56">
        <v>131</v>
      </c>
      <c r="S99" s="56">
        <v>125</v>
      </c>
      <c r="T99" s="56">
        <v>137</v>
      </c>
      <c r="U99" s="56">
        <v>128</v>
      </c>
      <c r="V99" s="56">
        <v>144</v>
      </c>
      <c r="W99" s="56">
        <v>137</v>
      </c>
      <c r="X99" s="78">
        <v>58</v>
      </c>
    </row>
    <row r="100" spans="1:24" ht="6" customHeight="1">
      <c r="A100" s="81"/>
      <c r="B100" s="81"/>
      <c r="C100" s="82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3"/>
    </row>
    <row r="101" spans="1:24" s="53" customFormat="1" ht="12" customHeight="1">
      <c r="A101" s="70" t="s">
        <v>142</v>
      </c>
      <c r="B101" s="3"/>
      <c r="C101" s="70"/>
      <c r="D101" s="3"/>
      <c r="E101" s="3"/>
      <c r="F101" s="3"/>
      <c r="G101" s="70"/>
      <c r="H101" s="3"/>
      <c r="I101" s="3"/>
      <c r="J101" s="70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3:10" ht="12" customHeight="1">
      <c r="C102" s="70"/>
      <c r="G102" s="70"/>
      <c r="J102" s="70"/>
    </row>
    <row r="103" spans="3:10" ht="12" customHeight="1">
      <c r="C103" s="70"/>
      <c r="G103" s="70"/>
      <c r="J103" s="70"/>
    </row>
    <row r="104" spans="3:10" ht="12" customHeight="1">
      <c r="C104" s="70"/>
      <c r="G104" s="70"/>
      <c r="J104" s="70"/>
    </row>
    <row r="105" spans="3:10" ht="12" customHeight="1">
      <c r="C105" s="70"/>
      <c r="G105" s="70"/>
      <c r="J105" s="70"/>
    </row>
    <row r="106" spans="3:10" ht="12" customHeight="1">
      <c r="C106" s="70"/>
      <c r="G106" s="70"/>
      <c r="J106" s="70"/>
    </row>
    <row r="107" spans="3:24" s="53" customFormat="1" ht="12" customHeight="1">
      <c r="C107" s="70"/>
      <c r="D107" s="3"/>
      <c r="E107" s="3"/>
      <c r="F107" s="3"/>
      <c r="G107" s="70"/>
      <c r="H107" s="3"/>
      <c r="I107" s="3"/>
      <c r="J107" s="7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3:10" ht="12" customHeight="1">
      <c r="C108" s="70"/>
      <c r="G108" s="70"/>
      <c r="J108" s="70"/>
    </row>
    <row r="109" spans="3:10" ht="12" customHeight="1">
      <c r="C109" s="70"/>
      <c r="G109" s="70"/>
      <c r="J109" s="70"/>
    </row>
    <row r="110" spans="3:10" ht="12" customHeight="1">
      <c r="C110" s="70"/>
      <c r="G110" s="70"/>
      <c r="J110" s="70"/>
    </row>
    <row r="111" spans="3:10" ht="12" customHeight="1">
      <c r="C111" s="70"/>
      <c r="G111" s="70"/>
      <c r="J111" s="70"/>
    </row>
    <row r="112" spans="3:24" s="53" customFormat="1" ht="12" customHeight="1">
      <c r="C112" s="70"/>
      <c r="D112" s="3"/>
      <c r="E112" s="3"/>
      <c r="F112" s="3"/>
      <c r="G112" s="70"/>
      <c r="H112" s="3"/>
      <c r="I112" s="3"/>
      <c r="J112" s="70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3:10" ht="12" customHeight="1">
      <c r="C113" s="70"/>
      <c r="G113" s="70"/>
      <c r="J113" s="70"/>
    </row>
    <row r="114" spans="3:10" ht="12" customHeight="1">
      <c r="C114" s="70"/>
      <c r="G114" s="70"/>
      <c r="J114" s="70"/>
    </row>
    <row r="115" spans="3:10" ht="12" customHeight="1">
      <c r="C115" s="70"/>
      <c r="G115" s="70"/>
      <c r="J115" s="70"/>
    </row>
    <row r="116" spans="3:10" ht="12" customHeight="1">
      <c r="C116" s="70"/>
      <c r="G116" s="70"/>
      <c r="J116" s="70"/>
    </row>
    <row r="117" spans="3:10" ht="12" customHeight="1">
      <c r="C117" s="70"/>
      <c r="G117" s="70"/>
      <c r="J117" s="70"/>
    </row>
    <row r="118" spans="3:10" ht="12" customHeight="1">
      <c r="C118" s="70"/>
      <c r="G118" s="70"/>
      <c r="J118" s="70"/>
    </row>
    <row r="119" spans="3:10" ht="12" customHeight="1">
      <c r="C119" s="70"/>
      <c r="G119" s="70"/>
      <c r="J119" s="70"/>
    </row>
    <row r="120" spans="3:10" ht="12" customHeight="1">
      <c r="C120" s="70"/>
      <c r="G120" s="70"/>
      <c r="J120" s="70"/>
    </row>
    <row r="121" spans="3:10" ht="12" customHeight="1">
      <c r="C121" s="70"/>
      <c r="G121" s="70"/>
      <c r="J121" s="70"/>
    </row>
    <row r="122" spans="3:10" ht="12" customHeight="1">
      <c r="C122" s="70"/>
      <c r="G122" s="70"/>
      <c r="J122" s="70"/>
    </row>
    <row r="123" spans="3:10" ht="12" customHeight="1">
      <c r="C123" s="70"/>
      <c r="G123" s="70"/>
      <c r="J123" s="70"/>
    </row>
    <row r="124" spans="3:10" ht="12" customHeight="1">
      <c r="C124" s="70"/>
      <c r="G124" s="70"/>
      <c r="J124" s="70"/>
    </row>
    <row r="125" spans="3:10" ht="12" customHeight="1">
      <c r="C125" s="70"/>
      <c r="G125" s="70"/>
      <c r="J125" s="70"/>
    </row>
    <row r="126" spans="3:10" ht="12" customHeight="1">
      <c r="C126" s="70"/>
      <c r="G126" s="70"/>
      <c r="J126" s="70"/>
    </row>
    <row r="127" spans="3:10" ht="12" customHeight="1">
      <c r="C127" s="70"/>
      <c r="G127" s="70"/>
      <c r="J127" s="70"/>
    </row>
    <row r="128" spans="3:10" ht="12" customHeight="1">
      <c r="C128" s="70"/>
      <c r="G128" s="70"/>
      <c r="J128" s="70"/>
    </row>
    <row r="129" spans="3:10" ht="12" customHeight="1">
      <c r="C129" s="70"/>
      <c r="G129" s="70"/>
      <c r="J129" s="70"/>
    </row>
    <row r="130" ht="12" customHeight="1">
      <c r="C130" s="70"/>
    </row>
    <row r="131" ht="12" customHeight="1">
      <c r="C131" s="70"/>
    </row>
    <row r="132" ht="12" customHeight="1">
      <c r="C132" s="70"/>
    </row>
    <row r="133" ht="12" customHeight="1">
      <c r="C133" s="70"/>
    </row>
    <row r="134" ht="12" customHeight="1">
      <c r="C134" s="70"/>
    </row>
    <row r="135" ht="12" customHeight="1">
      <c r="C135" s="70"/>
    </row>
    <row r="136" ht="12" customHeight="1">
      <c r="C136" s="70"/>
    </row>
    <row r="137" ht="12" customHeight="1">
      <c r="C137" s="70"/>
    </row>
    <row r="138" ht="12" customHeight="1">
      <c r="C138" s="70"/>
    </row>
    <row r="139" ht="12" customHeight="1">
      <c r="C139" s="70"/>
    </row>
    <row r="140" ht="12" customHeight="1">
      <c r="C140" s="70"/>
    </row>
    <row r="141" ht="12" customHeight="1">
      <c r="C141" s="70"/>
    </row>
    <row r="142" ht="12" customHeight="1">
      <c r="C142" s="70"/>
    </row>
  </sheetData>
  <sheetProtection/>
  <mergeCells count="51">
    <mergeCell ref="B75:C75"/>
    <mergeCell ref="B80:C80"/>
    <mergeCell ref="B84:C84"/>
    <mergeCell ref="B91:C91"/>
    <mergeCell ref="B97:C97"/>
    <mergeCell ref="B35:C35"/>
    <mergeCell ref="B42:C42"/>
    <mergeCell ref="B46:C46"/>
    <mergeCell ref="B52:C52"/>
    <mergeCell ref="B55:C55"/>
    <mergeCell ref="B65:C65"/>
    <mergeCell ref="B24:C24"/>
    <mergeCell ref="B25:C25"/>
    <mergeCell ref="B26:C26"/>
    <mergeCell ref="B27:C27"/>
    <mergeCell ref="B28:C28"/>
    <mergeCell ref="B30:C30"/>
    <mergeCell ref="B18:C18"/>
    <mergeCell ref="B19:C19"/>
    <mergeCell ref="B20:C20"/>
    <mergeCell ref="B21:C21"/>
    <mergeCell ref="B22:C22"/>
    <mergeCell ref="B23:C23"/>
    <mergeCell ref="A9:C9"/>
    <mergeCell ref="A10:C10"/>
    <mergeCell ref="A11:C11"/>
    <mergeCell ref="A12:C12"/>
    <mergeCell ref="A14:C14"/>
    <mergeCell ref="A16:C16"/>
    <mergeCell ref="R4:S4"/>
    <mergeCell ref="T4:U4"/>
    <mergeCell ref="V4:W4"/>
    <mergeCell ref="A5:C5"/>
    <mergeCell ref="A7:C7"/>
    <mergeCell ref="A8:C8"/>
    <mergeCell ref="G4:G5"/>
    <mergeCell ref="H4:H5"/>
    <mergeCell ref="I4:K4"/>
    <mergeCell ref="L4:M4"/>
    <mergeCell ref="N4:O4"/>
    <mergeCell ref="P4:Q4"/>
    <mergeCell ref="A1:X1"/>
    <mergeCell ref="A3:C3"/>
    <mergeCell ref="D3:E3"/>
    <mergeCell ref="F3:F5"/>
    <mergeCell ref="G3:H3"/>
    <mergeCell ref="I3:W3"/>
    <mergeCell ref="X3:X5"/>
    <mergeCell ref="A4:C4"/>
    <mergeCell ref="D4:D5"/>
    <mergeCell ref="E4:E5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landscape" paperSize="12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2009-05-19T04:37:17Z</dcterms:created>
  <dcterms:modified xsi:type="dcterms:W3CDTF">2009-05-19T04:37:22Z</dcterms:modified>
  <cp:category/>
  <cp:version/>
  <cp:contentType/>
  <cp:contentStatus/>
</cp:coreProperties>
</file>