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9" sheetId="1" r:id="rId1"/>
  </sheets>
  <externalReferences>
    <externalReference r:id="rId4"/>
  </externalReferences>
  <definedNames>
    <definedName name="_xlnm.Print_Area" localSheetId="0">'39'!$A$1:$X$88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<sst xmlns="http://schemas.openxmlformats.org/spreadsheetml/2006/main" count="136" uniqueCount="96">
  <si>
    <t>39.市町村別、産業大分類別事業所数および従業者数</t>
  </si>
  <si>
    <t>各年7月1日</t>
  </si>
  <si>
    <t>総      数</t>
  </si>
  <si>
    <t xml:space="preserve"> 農林水産業</t>
  </si>
  <si>
    <t>鉱      業</t>
  </si>
  <si>
    <t>建  設  業</t>
  </si>
  <si>
    <t>製　造　業</t>
  </si>
  <si>
    <t>卸売、小売業</t>
  </si>
  <si>
    <t>金融、保険業</t>
  </si>
  <si>
    <t>不 動 産 業</t>
  </si>
  <si>
    <t>運輸通信業</t>
  </si>
  <si>
    <t>電気、ガス、水道業</t>
  </si>
  <si>
    <t>サービス業</t>
  </si>
  <si>
    <t xml:space="preserve"> 年次および</t>
  </si>
  <si>
    <t xml:space="preserve"> 市  町  村</t>
  </si>
  <si>
    <t>事  業</t>
  </si>
  <si>
    <t>従  業</t>
  </si>
  <si>
    <t>所  数</t>
  </si>
  <si>
    <t>者  数</t>
  </si>
  <si>
    <t>昭和３８年</t>
  </si>
  <si>
    <t>市　　　　　 部</t>
  </si>
  <si>
    <t>郡　　　　　 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</si>
  <si>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</si>
  <si>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</si>
  <si>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</si>
  <si>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</si>
  <si>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</si>
  <si>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</si>
  <si>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</si>
  <si>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</si>
  <si>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</si>
  <si>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</si>
  <si>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 国 東 郡</t>
  </si>
  <si>
    <t>大田村</t>
  </si>
  <si>
    <t>真玉町</t>
  </si>
  <si>
    <t>香々地町</t>
  </si>
  <si>
    <t>東 国 東 郡</t>
  </si>
  <si>
    <t>国見町</t>
  </si>
  <si>
    <t>姫島村</t>
  </si>
  <si>
    <t>国東町</t>
  </si>
  <si>
    <t>武蔵町</t>
  </si>
  <si>
    <t>安岐町</t>
  </si>
  <si>
    <t>速   見   郡</t>
  </si>
  <si>
    <t>日出町</t>
  </si>
  <si>
    <t>山香町</t>
  </si>
  <si>
    <t>大   分   郡</t>
  </si>
  <si>
    <t>野津原町</t>
  </si>
  <si>
    <t>挾間町</t>
  </si>
  <si>
    <t>庄内町</t>
  </si>
  <si>
    <t>湯布院町</t>
  </si>
  <si>
    <t>北 海 部 郡</t>
  </si>
  <si>
    <t>佐賀関町</t>
  </si>
  <si>
    <t>南 海 部 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</si>
  <si>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</si>
  <si>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</si>
  <si>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</si>
  <si>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</si>
  <si>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</si>
  <si>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</si>
  <si>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</si>
  <si>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</si>
  <si>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</si>
  <si>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</si>
  <si>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</si>
  <si>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</si>
  <si>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</si>
  <si>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</si>
  <si>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</si>
  <si>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</si>
  <si>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</si>
  <si>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</si>
  <si>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荻町</t>
  </si>
  <si>
    <t>久住町</t>
  </si>
  <si>
    <t>直入町</t>
  </si>
  <si>
    <t>玖   珠   郡</t>
  </si>
  <si>
    <t>九重町</t>
  </si>
  <si>
    <t>玖珠町</t>
  </si>
  <si>
    <t>日   田   郡</t>
  </si>
  <si>
    <t>前津江村</t>
  </si>
  <si>
    <t>中津江村</t>
  </si>
  <si>
    <t>上津江村</t>
  </si>
  <si>
    <t>大山村</t>
  </si>
  <si>
    <t>天瀬町</t>
  </si>
  <si>
    <t>下   毛   郡</t>
  </si>
  <si>
    <t>三光村</t>
  </si>
  <si>
    <t>本耶馬溪町</t>
  </si>
  <si>
    <t>耶馬溪町</t>
  </si>
  <si>
    <t>山国町</t>
  </si>
  <si>
    <t>宇   佐   郡</t>
  </si>
  <si>
    <t>院内町</t>
  </si>
  <si>
    <t>安心院町</t>
  </si>
  <si>
    <t>駅川町</t>
  </si>
  <si>
    <t>四日市町</t>
  </si>
  <si>
    <t>長洲町</t>
  </si>
  <si>
    <t>宇佐町</t>
  </si>
  <si>
    <t xml:space="preserve"> 資料：総理府統計局「事業所統計調査」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</si>
</sst>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38" fontId="18" fillId="0" borderId="0" xfId="48" applyFont="1" applyAlignment="1">
      <alignment/>
    </xf>
    <xf numFmtId="38" fontId="18" fillId="0" borderId="0" xfId="48" applyFont="1" applyBorder="1" applyAlignment="1">
      <alignment/>
    </xf>
    <xf numFmtId="38" fontId="18" fillId="0" borderId="0" xfId="48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38" fontId="21" fillId="0" borderId="10" xfId="48" applyFont="1" applyBorder="1" applyAlignment="1">
      <alignment/>
    </xf>
    <xf numFmtId="38" fontId="22" fillId="0" borderId="10" xfId="48" applyFont="1" applyBorder="1" applyAlignment="1">
      <alignment/>
    </xf>
    <xf numFmtId="38" fontId="18" fillId="0" borderId="10" xfId="48" applyFont="1" applyBorder="1" applyAlignment="1">
      <alignment/>
    </xf>
    <xf numFmtId="38" fontId="21" fillId="0" borderId="10" xfId="48" applyFont="1" applyBorder="1" applyAlignment="1" quotePrefix="1">
      <alignment/>
    </xf>
    <xf numFmtId="38" fontId="22" fillId="0" borderId="10" xfId="48" applyFont="1" applyBorder="1" applyAlignment="1">
      <alignment horizontal="center"/>
    </xf>
    <xf numFmtId="38" fontId="22" fillId="0" borderId="0" xfId="48" applyFont="1" applyAlignment="1">
      <alignment/>
    </xf>
    <xf numFmtId="38" fontId="21" fillId="0" borderId="0" xfId="48" applyFont="1" applyAlignment="1">
      <alignment vertical="center"/>
    </xf>
    <xf numFmtId="38" fontId="21" fillId="0" borderId="11" xfId="48" applyFont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38" fontId="21" fillId="0" borderId="13" xfId="48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38" fontId="21" fillId="0" borderId="0" xfId="48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38" fontId="23" fillId="0" borderId="0" xfId="48" applyFont="1" applyAlignment="1">
      <alignment vertical="center"/>
    </xf>
    <xf numFmtId="38" fontId="21" fillId="0" borderId="17" xfId="48" applyFont="1" applyBorder="1" applyAlignment="1">
      <alignment horizontal="center" vertical="center"/>
    </xf>
    <xf numFmtId="38" fontId="21" fillId="0" borderId="18" xfId="48" applyFont="1" applyBorder="1" applyAlignment="1">
      <alignment horizontal="center" vertical="center"/>
    </xf>
    <xf numFmtId="38" fontId="21" fillId="0" borderId="19" xfId="48" applyFont="1" applyBorder="1" applyAlignment="1">
      <alignment horizontal="center" vertical="center"/>
    </xf>
    <xf numFmtId="38" fontId="21" fillId="0" borderId="20" xfId="48" applyFont="1" applyBorder="1" applyAlignment="1">
      <alignment horizontal="center" vertical="center"/>
    </xf>
    <xf numFmtId="38" fontId="21" fillId="0" borderId="0" xfId="48" applyFont="1" applyBorder="1" applyAlignment="1">
      <alignment horizontal="center" vertical="center"/>
    </xf>
    <xf numFmtId="38" fontId="21" fillId="0" borderId="16" xfId="48" applyFont="1" applyBorder="1" applyAlignment="1">
      <alignment vertical="center"/>
    </xf>
    <xf numFmtId="38" fontId="21" fillId="0" borderId="21" xfId="48" applyFont="1" applyBorder="1" applyAlignment="1">
      <alignment horizontal="center" vertical="center"/>
    </xf>
    <xf numFmtId="38" fontId="21" fillId="0" borderId="14" xfId="48" applyFont="1" applyBorder="1" applyAlignment="1">
      <alignment horizontal="center" vertical="center"/>
    </xf>
    <xf numFmtId="38" fontId="21" fillId="0" borderId="15" xfId="48" applyFont="1" applyBorder="1" applyAlignment="1">
      <alignment horizontal="center" vertical="center"/>
    </xf>
    <xf numFmtId="38" fontId="21" fillId="0" borderId="16" xfId="48" applyFont="1" applyBorder="1" applyAlignment="1">
      <alignment horizontal="center" vertical="center"/>
    </xf>
    <xf numFmtId="38" fontId="21" fillId="0" borderId="22" xfId="48" applyFont="1" applyBorder="1" applyAlignment="1">
      <alignment horizontal="distributed"/>
    </xf>
    <xf numFmtId="0" fontId="21" fillId="0" borderId="19" xfId="0" applyFont="1" applyBorder="1" applyAlignment="1">
      <alignment horizontal="distributed"/>
    </xf>
    <xf numFmtId="41" fontId="21" fillId="0" borderId="23" xfId="48" applyNumberFormat="1" applyFont="1" applyBorder="1" applyAlignment="1">
      <alignment horizontal="right"/>
    </xf>
    <xf numFmtId="41" fontId="21" fillId="0" borderId="0" xfId="48" applyNumberFormat="1" applyFont="1" applyAlignment="1">
      <alignment horizontal="right"/>
    </xf>
    <xf numFmtId="38" fontId="24" fillId="0" borderId="0" xfId="48" applyFont="1" applyAlignment="1">
      <alignment/>
    </xf>
    <xf numFmtId="38" fontId="21" fillId="0" borderId="0" xfId="48" applyFont="1" applyAlignment="1" quotePrefix="1">
      <alignment horizontal="left" vertical="center"/>
    </xf>
    <xf numFmtId="0" fontId="21" fillId="0" borderId="20" xfId="0" applyFont="1" applyBorder="1" applyAlignment="1">
      <alignment horizontal="left" vertical="center"/>
    </xf>
    <xf numFmtId="38" fontId="22" fillId="0" borderId="0" xfId="48" applyFont="1" applyAlignment="1">
      <alignment/>
    </xf>
    <xf numFmtId="38" fontId="25" fillId="0" borderId="0" xfId="48" applyFont="1" applyBorder="1" applyAlignment="1" applyProtection="1">
      <alignment horizontal="left" indent="3"/>
      <protection/>
    </xf>
    <xf numFmtId="0" fontId="0" fillId="0" borderId="20" xfId="0" applyBorder="1" applyAlignment="1" applyProtection="1">
      <alignment horizontal="left" indent="3"/>
      <protection/>
    </xf>
    <xf numFmtId="41" fontId="25" fillId="0" borderId="23" xfId="48" applyNumberFormat="1" applyFont="1" applyBorder="1" applyAlignment="1">
      <alignment horizontal="right"/>
    </xf>
    <xf numFmtId="41" fontId="25" fillId="0" borderId="0" xfId="48" applyNumberFormat="1" applyFont="1" applyAlignment="1">
      <alignment horizontal="right"/>
    </xf>
    <xf numFmtId="38" fontId="25" fillId="0" borderId="0" xfId="48" applyFont="1" applyAlignment="1" quotePrefix="1">
      <alignment/>
    </xf>
    <xf numFmtId="38" fontId="25" fillId="0" borderId="0" xfId="48" applyFont="1" applyAlignment="1">
      <alignment/>
    </xf>
    <xf numFmtId="41" fontId="24" fillId="0" borderId="0" xfId="48" applyNumberFormat="1" applyFont="1" applyAlignment="1">
      <alignment horizontal="right"/>
    </xf>
    <xf numFmtId="38" fontId="25" fillId="0" borderId="0" xfId="48" applyFont="1" applyAlignment="1">
      <alignment horizontal="center"/>
    </xf>
    <xf numFmtId="38" fontId="25" fillId="0" borderId="20" xfId="48" applyFont="1" applyBorder="1" applyAlignment="1">
      <alignment horizontal="center"/>
    </xf>
    <xf numFmtId="41" fontId="25" fillId="0" borderId="0" xfId="48" applyNumberFormat="1" applyFont="1" applyBorder="1" applyAlignment="1">
      <alignment horizontal="right"/>
    </xf>
    <xf numFmtId="38" fontId="25" fillId="0" borderId="0" xfId="48" applyFont="1" applyAlignment="1">
      <alignment/>
    </xf>
    <xf numFmtId="38" fontId="21" fillId="0" borderId="0" xfId="48" applyFont="1" applyAlignment="1">
      <alignment/>
    </xf>
    <xf numFmtId="41" fontId="1" fillId="0" borderId="0" xfId="48" applyNumberFormat="1" applyFont="1" applyAlignment="1">
      <alignment horizontal="right"/>
    </xf>
    <xf numFmtId="38" fontId="21" fillId="0" borderId="0" xfId="48" applyFont="1" applyAlignment="1">
      <alignment horizontal="center"/>
    </xf>
    <xf numFmtId="38" fontId="21" fillId="0" borderId="0" xfId="48" applyFont="1" applyAlignment="1">
      <alignment horizontal="distributed"/>
    </xf>
    <xf numFmtId="38" fontId="1" fillId="0" borderId="0" xfId="48" applyFont="1" applyAlignment="1">
      <alignment/>
    </xf>
    <xf numFmtId="38" fontId="25" fillId="0" borderId="0" xfId="48" applyFont="1" applyAlignment="1">
      <alignment horizontal="distributed"/>
    </xf>
    <xf numFmtId="38" fontId="25" fillId="0" borderId="20" xfId="48" applyFont="1" applyBorder="1" applyAlignment="1">
      <alignment horizontal="distributed"/>
    </xf>
    <xf numFmtId="38" fontId="21" fillId="0" borderId="0" xfId="48" applyFont="1" applyAlignment="1" quotePrefix="1">
      <alignment horizontal="center"/>
    </xf>
    <xf numFmtId="0" fontId="21" fillId="0" borderId="20" xfId="0" applyFont="1" applyBorder="1" applyAlignment="1">
      <alignment horizontal="distributed"/>
    </xf>
    <xf numFmtId="38" fontId="21" fillId="0" borderId="0" xfId="48" applyFont="1" applyBorder="1" applyAlignment="1" quotePrefix="1">
      <alignment horizontal="center"/>
    </xf>
    <xf numFmtId="38" fontId="21" fillId="0" borderId="0" xfId="48" applyFont="1" applyBorder="1" applyAlignment="1">
      <alignment horizontal="distributed"/>
    </xf>
    <xf numFmtId="41" fontId="21" fillId="0" borderId="0" xfId="48" applyNumberFormat="1" applyFont="1" applyBorder="1" applyAlignment="1">
      <alignment horizontal="right"/>
    </xf>
    <xf numFmtId="38" fontId="26" fillId="0" borderId="0" xfId="48" applyFont="1" applyAlignment="1">
      <alignment horizontal="distributed"/>
    </xf>
    <xf numFmtId="38" fontId="26" fillId="0" borderId="20" xfId="48" applyFont="1" applyBorder="1" applyAlignment="1">
      <alignment horizontal="distributed"/>
    </xf>
    <xf numFmtId="41" fontId="26" fillId="0" borderId="23" xfId="48" applyNumberFormat="1" applyFont="1" applyBorder="1" applyAlignment="1">
      <alignment horizontal="right"/>
    </xf>
    <xf numFmtId="41" fontId="26" fillId="0" borderId="0" xfId="48" applyNumberFormat="1" applyFont="1" applyBorder="1" applyAlignment="1">
      <alignment horizontal="right"/>
    </xf>
    <xf numFmtId="38" fontId="27" fillId="0" borderId="0" xfId="48" applyFont="1" applyAlignment="1">
      <alignment/>
    </xf>
    <xf numFmtId="38" fontId="21" fillId="0" borderId="16" xfId="48" applyFont="1" applyBorder="1" applyAlignment="1" quotePrefix="1">
      <alignment horizontal="center"/>
    </xf>
    <xf numFmtId="38" fontId="21" fillId="0" borderId="16" xfId="48" applyFont="1" applyBorder="1" applyAlignment="1">
      <alignment horizontal="distributed"/>
    </xf>
    <xf numFmtId="41" fontId="21" fillId="0" borderId="14" xfId="48" applyNumberFormat="1" applyFont="1" applyBorder="1" applyAlignment="1">
      <alignment horizontal="right"/>
    </xf>
    <xf numFmtId="41" fontId="21" fillId="0" borderId="16" xfId="48" applyNumberFormat="1" applyFont="1" applyBorder="1" applyAlignment="1">
      <alignment horizontal="right"/>
    </xf>
    <xf numFmtId="38" fontId="21" fillId="0" borderId="0" xfId="48" applyFont="1" applyAlignment="1">
      <alignment/>
    </xf>
    <xf numFmtId="38" fontId="21" fillId="0" borderId="0" xfId="48" applyFont="1" applyBorder="1" applyAlignment="1">
      <alignment/>
    </xf>
    <xf numFmtId="38" fontId="1" fillId="0" borderId="0" xfId="48" applyFont="1" applyAlignment="1">
      <alignment/>
    </xf>
    <xf numFmtId="38" fontId="23" fillId="0" borderId="0" xfId="48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03&#20107;&#26989;&#25152;36-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6.産業中分類・・・"/>
      <sheetName val="37.経営組織別"/>
      <sheetName val="38.従業者規模別"/>
      <sheetName val="38.従業者規模別 (2)"/>
      <sheetName val="38.従業者規模別 (3)"/>
      <sheetName val="38.従業者規模別 (4)"/>
      <sheetName val="39"/>
      <sheetName val="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00390625" style="76" customWidth="1"/>
    <col min="2" max="2" width="12.00390625" style="76" customWidth="1"/>
    <col min="3" max="3" width="9.375" style="76" customWidth="1"/>
    <col min="4" max="4" width="9.875" style="76" customWidth="1"/>
    <col min="5" max="8" width="9.375" style="76" customWidth="1"/>
    <col min="9" max="14" width="9.375" style="77" customWidth="1"/>
    <col min="15" max="16" width="10.00390625" style="77" customWidth="1"/>
    <col min="17" max="17" width="10.375" style="77" customWidth="1"/>
    <col min="18" max="18" width="10.75390625" style="76" customWidth="1"/>
    <col min="19" max="24" width="10.00390625" style="76" customWidth="1"/>
    <col min="25" max="16384" width="9.125" style="76" customWidth="1"/>
  </cols>
  <sheetData>
    <row r="1" spans="2:17" s="1" customFormat="1" ht="20.25" customHeight="1">
      <c r="B1" s="2"/>
      <c r="C1" s="2"/>
      <c r="D1" s="2"/>
      <c r="E1" s="3" t="s">
        <v>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2"/>
    </row>
    <row r="2" spans="1:24" s="10" customFormat="1" ht="15.75" customHeight="1" thickBot="1">
      <c r="A2" s="5"/>
      <c r="B2" s="5"/>
      <c r="C2" s="6"/>
      <c r="D2" s="7"/>
      <c r="E2" s="7"/>
      <c r="F2" s="7"/>
      <c r="G2" s="6"/>
      <c r="H2" s="7"/>
      <c r="I2" s="5"/>
      <c r="J2" s="5"/>
      <c r="K2" s="7"/>
      <c r="L2" s="5"/>
      <c r="M2" s="5"/>
      <c r="N2" s="5"/>
      <c r="O2" s="5"/>
      <c r="P2" s="8"/>
      <c r="Q2" s="7"/>
      <c r="R2" s="6"/>
      <c r="S2" s="5"/>
      <c r="T2" s="6"/>
      <c r="U2" s="5"/>
      <c r="V2" s="9" t="s">
        <v>1</v>
      </c>
      <c r="W2" s="9"/>
      <c r="X2" s="6"/>
    </row>
    <row r="3" spans="3:24" s="11" customFormat="1" ht="12" customHeight="1" thickTop="1">
      <c r="C3" s="12" t="s">
        <v>2</v>
      </c>
      <c r="D3" s="13"/>
      <c r="E3" s="12" t="s">
        <v>3</v>
      </c>
      <c r="F3" s="13"/>
      <c r="G3" s="12" t="s">
        <v>4</v>
      </c>
      <c r="H3" s="13"/>
      <c r="I3" s="12" t="s">
        <v>5</v>
      </c>
      <c r="J3" s="13"/>
      <c r="K3" s="12" t="s">
        <v>6</v>
      </c>
      <c r="L3" s="14"/>
      <c r="M3" s="15" t="s">
        <v>7</v>
      </c>
      <c r="N3" s="13"/>
      <c r="O3" s="15" t="s">
        <v>8</v>
      </c>
      <c r="P3" s="13"/>
      <c r="Q3" s="15" t="s">
        <v>9</v>
      </c>
      <c r="R3" s="13"/>
      <c r="S3" s="15" t="s">
        <v>10</v>
      </c>
      <c r="T3" s="13"/>
      <c r="U3" s="12" t="s">
        <v>11</v>
      </c>
      <c r="V3" s="16"/>
      <c r="W3" s="12" t="s">
        <v>12</v>
      </c>
      <c r="X3" s="14"/>
    </row>
    <row r="4" spans="1:24" s="11" customFormat="1" ht="12" customHeight="1">
      <c r="A4" s="17" t="s">
        <v>13</v>
      </c>
      <c r="B4" s="17"/>
      <c r="C4" s="18"/>
      <c r="D4" s="19"/>
      <c r="E4" s="18"/>
      <c r="F4" s="19"/>
      <c r="G4" s="18"/>
      <c r="H4" s="19"/>
      <c r="I4" s="18"/>
      <c r="J4" s="19"/>
      <c r="K4" s="18"/>
      <c r="L4" s="20"/>
      <c r="M4" s="20"/>
      <c r="N4" s="19"/>
      <c r="O4" s="20"/>
      <c r="P4" s="19"/>
      <c r="Q4" s="20"/>
      <c r="R4" s="19"/>
      <c r="S4" s="20"/>
      <c r="T4" s="19"/>
      <c r="U4" s="21"/>
      <c r="V4" s="22"/>
      <c r="W4" s="18"/>
      <c r="X4" s="20"/>
    </row>
    <row r="5" spans="1:24" s="11" customFormat="1" ht="12" customHeight="1">
      <c r="A5" s="11" t="s">
        <v>14</v>
      </c>
      <c r="B5" s="23"/>
      <c r="C5" s="24" t="s">
        <v>15</v>
      </c>
      <c r="D5" s="24" t="s">
        <v>16</v>
      </c>
      <c r="E5" s="24" t="s">
        <v>15</v>
      </c>
      <c r="F5" s="24" t="s">
        <v>16</v>
      </c>
      <c r="G5" s="24" t="s">
        <v>15</v>
      </c>
      <c r="H5" s="24" t="s">
        <v>16</v>
      </c>
      <c r="I5" s="24" t="s">
        <v>15</v>
      </c>
      <c r="J5" s="24" t="s">
        <v>16</v>
      </c>
      <c r="K5" s="24" t="s">
        <v>15</v>
      </c>
      <c r="L5" s="25" t="s">
        <v>16</v>
      </c>
      <c r="M5" s="26" t="s">
        <v>15</v>
      </c>
      <c r="N5" s="27" t="s">
        <v>16</v>
      </c>
      <c r="O5" s="28" t="s">
        <v>15</v>
      </c>
      <c r="P5" s="24" t="s">
        <v>16</v>
      </c>
      <c r="Q5" s="24" t="s">
        <v>15</v>
      </c>
      <c r="R5" s="24" t="s">
        <v>16</v>
      </c>
      <c r="S5" s="24" t="s">
        <v>15</v>
      </c>
      <c r="T5" s="24" t="s">
        <v>16</v>
      </c>
      <c r="U5" s="24" t="s">
        <v>15</v>
      </c>
      <c r="V5" s="24" t="s">
        <v>16</v>
      </c>
      <c r="W5" s="24" t="s">
        <v>15</v>
      </c>
      <c r="X5" s="25" t="s">
        <v>16</v>
      </c>
    </row>
    <row r="6" spans="1:24" s="11" customFormat="1" ht="12" customHeight="1">
      <c r="A6" s="29"/>
      <c r="B6" s="29"/>
      <c r="C6" s="30" t="s">
        <v>17</v>
      </c>
      <c r="D6" s="30" t="s">
        <v>18</v>
      </c>
      <c r="E6" s="30" t="s">
        <v>17</v>
      </c>
      <c r="F6" s="30" t="s">
        <v>18</v>
      </c>
      <c r="G6" s="30" t="s">
        <v>17</v>
      </c>
      <c r="H6" s="30" t="s">
        <v>18</v>
      </c>
      <c r="I6" s="30" t="s">
        <v>17</v>
      </c>
      <c r="J6" s="30" t="s">
        <v>18</v>
      </c>
      <c r="K6" s="30" t="s">
        <v>17</v>
      </c>
      <c r="L6" s="31" t="s">
        <v>18</v>
      </c>
      <c r="M6" s="32" t="s">
        <v>17</v>
      </c>
      <c r="N6" s="32" t="s">
        <v>18</v>
      </c>
      <c r="O6" s="33" t="s">
        <v>17</v>
      </c>
      <c r="P6" s="30" t="s">
        <v>18</v>
      </c>
      <c r="Q6" s="30" t="s">
        <v>17</v>
      </c>
      <c r="R6" s="30" t="s">
        <v>18</v>
      </c>
      <c r="S6" s="30" t="s">
        <v>17</v>
      </c>
      <c r="T6" s="30" t="s">
        <v>18</v>
      </c>
      <c r="U6" s="30" t="s">
        <v>17</v>
      </c>
      <c r="V6" s="30" t="s">
        <v>18</v>
      </c>
      <c r="W6" s="30" t="s">
        <v>17</v>
      </c>
      <c r="X6" s="31" t="s">
        <v>18</v>
      </c>
    </row>
    <row r="7" spans="1:24" s="38" customFormat="1" ht="13.5" customHeight="1">
      <c r="A7" s="34" t="s">
        <v>19</v>
      </c>
      <c r="B7" s="35"/>
      <c r="C7" s="36">
        <v>49183</v>
      </c>
      <c r="D7" s="37">
        <v>267844</v>
      </c>
      <c r="E7" s="37">
        <v>25</v>
      </c>
      <c r="F7" s="37">
        <v>651</v>
      </c>
      <c r="G7" s="37">
        <v>174</v>
      </c>
      <c r="H7" s="37">
        <v>2936</v>
      </c>
      <c r="I7" s="37">
        <v>3331</v>
      </c>
      <c r="J7" s="37">
        <v>31477</v>
      </c>
      <c r="K7" s="37">
        <v>4315</v>
      </c>
      <c r="L7" s="37">
        <v>48259</v>
      </c>
      <c r="M7" s="37">
        <v>24135</v>
      </c>
      <c r="N7" s="37">
        <v>83444</v>
      </c>
      <c r="O7" s="37">
        <v>818</v>
      </c>
      <c r="P7" s="37">
        <v>8525</v>
      </c>
      <c r="Q7" s="37">
        <v>499</v>
      </c>
      <c r="R7" s="37">
        <v>817</v>
      </c>
      <c r="S7" s="37">
        <v>1497</v>
      </c>
      <c r="T7" s="37">
        <v>25589</v>
      </c>
      <c r="U7" s="37">
        <v>190</v>
      </c>
      <c r="V7" s="37">
        <v>2581</v>
      </c>
      <c r="W7" s="37">
        <v>14195</v>
      </c>
      <c r="X7" s="37">
        <v>63565</v>
      </c>
    </row>
    <row r="8" spans="1:24" s="41" customFormat="1" ht="12" customHeight="1">
      <c r="A8" s="39"/>
      <c r="B8" s="40"/>
      <c r="C8" s="36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</row>
    <row r="9" spans="1:24" s="38" customFormat="1" ht="12" customHeight="1">
      <c r="A9" s="42">
        <v>41</v>
      </c>
      <c r="B9" s="43"/>
      <c r="C9" s="44">
        <f>SUM(C11:C12)</f>
        <v>52035</v>
      </c>
      <c r="D9" s="45">
        <f aca="true" t="shared" si="0" ref="D9:X9">SUM(D11:D12)</f>
        <v>308032</v>
      </c>
      <c r="E9" s="45">
        <f t="shared" si="0"/>
        <v>168</v>
      </c>
      <c r="F9" s="45">
        <f t="shared" si="0"/>
        <v>2955</v>
      </c>
      <c r="G9" s="45">
        <f t="shared" si="0"/>
        <v>213</v>
      </c>
      <c r="H9" s="45">
        <f t="shared" si="0"/>
        <v>3075</v>
      </c>
      <c r="I9" s="45">
        <f t="shared" si="0"/>
        <v>3898</v>
      </c>
      <c r="J9" s="45">
        <f t="shared" si="0"/>
        <v>36492</v>
      </c>
      <c r="K9" s="45">
        <f t="shared" si="0"/>
        <v>4299</v>
      </c>
      <c r="L9" s="45">
        <f t="shared" si="0"/>
        <v>53579</v>
      </c>
      <c r="M9" s="45">
        <f t="shared" si="0"/>
        <v>25130</v>
      </c>
      <c r="N9" s="45">
        <f t="shared" si="0"/>
        <v>93787</v>
      </c>
      <c r="O9" s="45">
        <f t="shared" si="0"/>
        <v>903</v>
      </c>
      <c r="P9" s="45">
        <f t="shared" si="0"/>
        <v>10226</v>
      </c>
      <c r="Q9" s="45">
        <f t="shared" si="0"/>
        <v>695</v>
      </c>
      <c r="R9" s="45">
        <f t="shared" si="0"/>
        <v>1361</v>
      </c>
      <c r="S9" s="45">
        <f t="shared" si="0"/>
        <v>1551</v>
      </c>
      <c r="T9" s="45">
        <f t="shared" si="0"/>
        <v>28366</v>
      </c>
      <c r="U9" s="45">
        <f t="shared" si="0"/>
        <v>224</v>
      </c>
      <c r="V9" s="45">
        <f t="shared" si="0"/>
        <v>3132</v>
      </c>
      <c r="W9" s="45">
        <f t="shared" si="0"/>
        <v>14954</v>
      </c>
      <c r="X9" s="45">
        <f t="shared" si="0"/>
        <v>75059</v>
      </c>
    </row>
    <row r="10" spans="1:24" s="38" customFormat="1" ht="12" customHeight="1">
      <c r="A10" s="46"/>
      <c r="B10" s="47"/>
      <c r="C10" s="44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8"/>
      <c r="P10" s="48"/>
      <c r="Q10" s="48"/>
      <c r="R10" s="48"/>
      <c r="S10" s="48"/>
      <c r="T10" s="48"/>
      <c r="U10" s="48"/>
      <c r="V10" s="48"/>
      <c r="W10" s="48"/>
      <c r="X10" s="48"/>
    </row>
    <row r="11" spans="1:24" s="38" customFormat="1" ht="12" customHeight="1">
      <c r="A11" s="49" t="s">
        <v>20</v>
      </c>
      <c r="B11" s="50"/>
      <c r="C11" s="44">
        <f aca="true" t="shared" si="1" ref="C11:X11">SUM(C14:C23)</f>
        <v>32503</v>
      </c>
      <c r="D11" s="45">
        <f t="shared" si="1"/>
        <v>227923</v>
      </c>
      <c r="E11" s="45">
        <f t="shared" si="1"/>
        <v>64</v>
      </c>
      <c r="F11" s="45">
        <f t="shared" si="1"/>
        <v>1126</v>
      </c>
      <c r="G11" s="45">
        <f t="shared" si="1"/>
        <v>107</v>
      </c>
      <c r="H11" s="45">
        <f t="shared" si="1"/>
        <v>1938</v>
      </c>
      <c r="I11" s="45">
        <f t="shared" si="1"/>
        <v>1938</v>
      </c>
      <c r="J11" s="45">
        <f t="shared" si="1"/>
        <v>23632</v>
      </c>
      <c r="K11" s="45">
        <f t="shared" si="1"/>
        <v>3039</v>
      </c>
      <c r="L11" s="45">
        <f t="shared" si="1"/>
        <v>43373</v>
      </c>
      <c r="M11" s="45">
        <f t="shared" si="1"/>
        <v>16031</v>
      </c>
      <c r="N11" s="45">
        <f t="shared" si="1"/>
        <v>71595</v>
      </c>
      <c r="O11" s="45">
        <f t="shared" si="1"/>
        <v>711</v>
      </c>
      <c r="P11" s="45">
        <f t="shared" si="1"/>
        <v>8765</v>
      </c>
      <c r="Q11" s="45">
        <f t="shared" si="1"/>
        <v>627</v>
      </c>
      <c r="R11" s="45">
        <f t="shared" si="1"/>
        <v>1273</v>
      </c>
      <c r="S11" s="45">
        <f t="shared" si="1"/>
        <v>790</v>
      </c>
      <c r="T11" s="45">
        <f t="shared" si="1"/>
        <v>21774</v>
      </c>
      <c r="U11" s="45">
        <f t="shared" si="1"/>
        <v>77</v>
      </c>
      <c r="V11" s="45">
        <f t="shared" si="1"/>
        <v>2130</v>
      </c>
      <c r="W11" s="45">
        <f t="shared" si="1"/>
        <v>9119</v>
      </c>
      <c r="X11" s="45">
        <f t="shared" si="1"/>
        <v>52317</v>
      </c>
    </row>
    <row r="12" spans="1:24" s="52" customFormat="1" ht="12" customHeight="1">
      <c r="A12" s="49" t="s">
        <v>21</v>
      </c>
      <c r="B12" s="50"/>
      <c r="C12" s="44">
        <f>C24+C28+C34+C37+C42+C44+C53+C62+C66+C69+C75+C80</f>
        <v>19532</v>
      </c>
      <c r="D12" s="51">
        <f>D24+D28+D34+D37+D42+D44+D53+D62+D66+D69+D75+D80</f>
        <v>80109</v>
      </c>
      <c r="E12" s="51">
        <f aca="true" t="shared" si="2" ref="E12:X12">E24+E28+E34+E37+E42+E44+E53+E62+E66+E69+E75+E80</f>
        <v>104</v>
      </c>
      <c r="F12" s="51">
        <f t="shared" si="2"/>
        <v>1829</v>
      </c>
      <c r="G12" s="51">
        <f t="shared" si="2"/>
        <v>106</v>
      </c>
      <c r="H12" s="51">
        <f t="shared" si="2"/>
        <v>1137</v>
      </c>
      <c r="I12" s="51">
        <f t="shared" si="2"/>
        <v>1960</v>
      </c>
      <c r="J12" s="51">
        <f t="shared" si="2"/>
        <v>12860</v>
      </c>
      <c r="K12" s="51">
        <f t="shared" si="2"/>
        <v>1260</v>
      </c>
      <c r="L12" s="51">
        <f t="shared" si="2"/>
        <v>10206</v>
      </c>
      <c r="M12" s="51">
        <f t="shared" si="2"/>
        <v>9099</v>
      </c>
      <c r="N12" s="51">
        <f t="shared" si="2"/>
        <v>22192</v>
      </c>
      <c r="O12" s="51">
        <f t="shared" si="2"/>
        <v>192</v>
      </c>
      <c r="P12" s="51">
        <f t="shared" si="2"/>
        <v>1461</v>
      </c>
      <c r="Q12" s="51">
        <f t="shared" si="2"/>
        <v>68</v>
      </c>
      <c r="R12" s="51">
        <f t="shared" si="2"/>
        <v>88</v>
      </c>
      <c r="S12" s="51">
        <f t="shared" si="2"/>
        <v>761</v>
      </c>
      <c r="T12" s="51">
        <f t="shared" si="2"/>
        <v>6592</v>
      </c>
      <c r="U12" s="51">
        <f t="shared" si="2"/>
        <v>147</v>
      </c>
      <c r="V12" s="51">
        <f t="shared" si="2"/>
        <v>1002</v>
      </c>
      <c r="W12" s="51">
        <f t="shared" si="2"/>
        <v>5835</v>
      </c>
      <c r="X12" s="51">
        <f t="shared" si="2"/>
        <v>22742</v>
      </c>
    </row>
    <row r="13" spans="2:24" s="52" customFormat="1" ht="12" customHeight="1">
      <c r="B13" s="53"/>
      <c r="C13" s="36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s="57" customFormat="1" ht="12" customHeight="1">
      <c r="A14" s="55"/>
      <c r="B14" s="56" t="s">
        <v>22</v>
      </c>
      <c r="C14" s="36">
        <v>9009</v>
      </c>
      <c r="D14" s="37">
        <v>82547</v>
      </c>
      <c r="E14" s="37">
        <v>14</v>
      </c>
      <c r="F14" s="37">
        <v>270</v>
      </c>
      <c r="G14" s="37">
        <v>23</v>
      </c>
      <c r="H14" s="37">
        <v>284</v>
      </c>
      <c r="I14" s="37">
        <v>563</v>
      </c>
      <c r="J14" s="37">
        <v>9960</v>
      </c>
      <c r="K14" s="37">
        <v>816</v>
      </c>
      <c r="L14" s="37">
        <v>15403</v>
      </c>
      <c r="M14" s="37">
        <v>4476</v>
      </c>
      <c r="N14" s="37">
        <v>26037</v>
      </c>
      <c r="O14" s="37">
        <v>233</v>
      </c>
      <c r="P14" s="37">
        <v>4030</v>
      </c>
      <c r="Q14" s="37">
        <v>163</v>
      </c>
      <c r="R14" s="37">
        <v>473</v>
      </c>
      <c r="S14" s="37">
        <v>236</v>
      </c>
      <c r="T14" s="37">
        <v>9397</v>
      </c>
      <c r="U14" s="37">
        <v>24</v>
      </c>
      <c r="V14" s="37">
        <v>950</v>
      </c>
      <c r="W14" s="37">
        <v>2461</v>
      </c>
      <c r="X14" s="37">
        <v>15743</v>
      </c>
    </row>
    <row r="15" spans="1:24" s="38" customFormat="1" ht="12" customHeight="1">
      <c r="A15" s="55"/>
      <c r="B15" s="56" t="s">
        <v>23</v>
      </c>
      <c r="C15" s="36">
        <v>7390</v>
      </c>
      <c r="D15" s="37">
        <v>46686</v>
      </c>
      <c r="E15" s="37">
        <v>3</v>
      </c>
      <c r="F15" s="37">
        <v>24</v>
      </c>
      <c r="G15" s="37">
        <v>5</v>
      </c>
      <c r="H15" s="37">
        <v>88</v>
      </c>
      <c r="I15" s="37">
        <v>305</v>
      </c>
      <c r="J15" s="37">
        <v>3661</v>
      </c>
      <c r="K15" s="37">
        <v>639</v>
      </c>
      <c r="L15" s="37">
        <v>4676</v>
      </c>
      <c r="M15" s="37">
        <v>3493</v>
      </c>
      <c r="N15" s="37">
        <v>14999</v>
      </c>
      <c r="O15" s="37">
        <v>142</v>
      </c>
      <c r="P15" s="37">
        <v>1286</v>
      </c>
      <c r="Q15" s="37">
        <v>350</v>
      </c>
      <c r="R15" s="37">
        <v>607</v>
      </c>
      <c r="S15" s="37">
        <v>121</v>
      </c>
      <c r="T15" s="37">
        <v>3094</v>
      </c>
      <c r="U15" s="37">
        <v>13</v>
      </c>
      <c r="V15" s="37">
        <v>505</v>
      </c>
      <c r="W15" s="37">
        <v>2319</v>
      </c>
      <c r="X15" s="37">
        <v>17746</v>
      </c>
    </row>
    <row r="16" spans="1:24" s="57" customFormat="1" ht="12" customHeight="1">
      <c r="A16" s="55"/>
      <c r="B16" s="56" t="s">
        <v>24</v>
      </c>
      <c r="C16" s="36">
        <v>3273</v>
      </c>
      <c r="D16" s="37">
        <v>19776</v>
      </c>
      <c r="E16" s="37">
        <v>1</v>
      </c>
      <c r="F16" s="37">
        <v>44</v>
      </c>
      <c r="G16" s="37">
        <v>2</v>
      </c>
      <c r="H16" s="37">
        <v>11</v>
      </c>
      <c r="I16" s="37">
        <v>154</v>
      </c>
      <c r="J16" s="37">
        <v>1342</v>
      </c>
      <c r="K16" s="37">
        <v>292</v>
      </c>
      <c r="L16" s="37">
        <v>4388</v>
      </c>
      <c r="M16" s="37">
        <v>1729</v>
      </c>
      <c r="N16" s="37">
        <v>7483</v>
      </c>
      <c r="O16" s="37">
        <v>91</v>
      </c>
      <c r="P16" s="37">
        <v>811</v>
      </c>
      <c r="Q16" s="37">
        <v>44</v>
      </c>
      <c r="R16" s="37">
        <v>73</v>
      </c>
      <c r="S16" s="37">
        <v>50</v>
      </c>
      <c r="T16" s="37">
        <v>1618</v>
      </c>
      <c r="U16" s="37">
        <v>6</v>
      </c>
      <c r="V16" s="37">
        <v>154</v>
      </c>
      <c r="W16" s="37">
        <v>904</v>
      </c>
      <c r="X16" s="37">
        <v>3852</v>
      </c>
    </row>
    <row r="17" spans="1:24" s="57" customFormat="1" ht="12" customHeight="1">
      <c r="A17" s="55"/>
      <c r="B17" s="56" t="s">
        <v>25</v>
      </c>
      <c r="C17" s="36">
        <v>3561</v>
      </c>
      <c r="D17" s="37">
        <v>20134</v>
      </c>
      <c r="E17" s="37">
        <v>4</v>
      </c>
      <c r="F17" s="37">
        <v>62</v>
      </c>
      <c r="G17" s="37">
        <v>15</v>
      </c>
      <c r="H17" s="37">
        <v>204</v>
      </c>
      <c r="I17" s="37">
        <v>277</v>
      </c>
      <c r="J17" s="37">
        <v>2045</v>
      </c>
      <c r="K17" s="37">
        <v>570</v>
      </c>
      <c r="L17" s="37">
        <v>5140</v>
      </c>
      <c r="M17" s="37">
        <v>1665</v>
      </c>
      <c r="N17" s="37">
        <v>6369</v>
      </c>
      <c r="O17" s="37">
        <v>80</v>
      </c>
      <c r="P17" s="37">
        <v>766</v>
      </c>
      <c r="Q17" s="37">
        <v>47</v>
      </c>
      <c r="R17" s="37">
        <v>76</v>
      </c>
      <c r="S17" s="37">
        <v>78</v>
      </c>
      <c r="T17" s="37">
        <v>1407</v>
      </c>
      <c r="U17" s="37">
        <v>7</v>
      </c>
      <c r="V17" s="37">
        <v>117</v>
      </c>
      <c r="W17" s="37">
        <v>818</v>
      </c>
      <c r="X17" s="37">
        <v>3948</v>
      </c>
    </row>
    <row r="18" spans="1:24" s="38" customFormat="1" ht="12" customHeight="1">
      <c r="A18" s="55"/>
      <c r="B18" s="56" t="s">
        <v>26</v>
      </c>
      <c r="C18" s="36">
        <v>2444</v>
      </c>
      <c r="D18" s="37">
        <v>19823</v>
      </c>
      <c r="E18" s="37">
        <v>14</v>
      </c>
      <c r="F18" s="37">
        <v>292</v>
      </c>
      <c r="G18" s="37">
        <v>26</v>
      </c>
      <c r="H18" s="37">
        <v>138</v>
      </c>
      <c r="I18" s="37">
        <v>104</v>
      </c>
      <c r="J18" s="37">
        <v>2463</v>
      </c>
      <c r="K18" s="37">
        <v>219</v>
      </c>
      <c r="L18" s="37">
        <v>5955</v>
      </c>
      <c r="M18" s="37">
        <v>1253</v>
      </c>
      <c r="N18" s="37">
        <v>5072</v>
      </c>
      <c r="O18" s="37">
        <v>52</v>
      </c>
      <c r="P18" s="37">
        <v>588</v>
      </c>
      <c r="Q18" s="37">
        <v>8</v>
      </c>
      <c r="R18" s="37">
        <v>10</v>
      </c>
      <c r="S18" s="37">
        <v>83</v>
      </c>
      <c r="T18" s="37">
        <v>1970</v>
      </c>
      <c r="U18" s="37">
        <v>3</v>
      </c>
      <c r="V18" s="37">
        <v>77</v>
      </c>
      <c r="W18" s="37">
        <v>682</v>
      </c>
      <c r="X18" s="37">
        <v>3258</v>
      </c>
    </row>
    <row r="19" spans="1:24" s="38" customFormat="1" ht="12" customHeight="1">
      <c r="A19" s="55"/>
      <c r="B19" s="56" t="s">
        <v>27</v>
      </c>
      <c r="C19" s="36">
        <v>1752</v>
      </c>
      <c r="D19" s="37">
        <v>11221</v>
      </c>
      <c r="E19" s="37">
        <v>3</v>
      </c>
      <c r="F19" s="37">
        <v>17</v>
      </c>
      <c r="G19" s="37">
        <v>10</v>
      </c>
      <c r="H19" s="37">
        <v>41</v>
      </c>
      <c r="I19" s="37">
        <v>160</v>
      </c>
      <c r="J19" s="37">
        <v>983</v>
      </c>
      <c r="K19" s="37">
        <v>178</v>
      </c>
      <c r="L19" s="37">
        <v>3462</v>
      </c>
      <c r="M19" s="37">
        <v>864</v>
      </c>
      <c r="N19" s="37">
        <v>3154</v>
      </c>
      <c r="O19" s="37">
        <v>31</v>
      </c>
      <c r="P19" s="37">
        <v>318</v>
      </c>
      <c r="Q19" s="37">
        <v>4</v>
      </c>
      <c r="R19" s="37">
        <v>12</v>
      </c>
      <c r="S19" s="37">
        <v>50</v>
      </c>
      <c r="T19" s="37">
        <v>1066</v>
      </c>
      <c r="U19" s="37">
        <v>5</v>
      </c>
      <c r="V19" s="37">
        <v>83</v>
      </c>
      <c r="W19" s="37">
        <v>447</v>
      </c>
      <c r="X19" s="37">
        <v>2085</v>
      </c>
    </row>
    <row r="20" spans="1:24" s="38" customFormat="1" ht="12" customHeight="1">
      <c r="A20" s="55"/>
      <c r="B20" s="56" t="s">
        <v>28</v>
      </c>
      <c r="C20" s="36">
        <v>1416</v>
      </c>
      <c r="D20" s="37">
        <v>10068</v>
      </c>
      <c r="E20" s="37">
        <v>3</v>
      </c>
      <c r="F20" s="37">
        <v>77</v>
      </c>
      <c r="G20" s="37">
        <v>23</v>
      </c>
      <c r="H20" s="37">
        <v>1161</v>
      </c>
      <c r="I20" s="37">
        <v>90</v>
      </c>
      <c r="J20" s="37">
        <v>1148</v>
      </c>
      <c r="K20" s="37">
        <v>100</v>
      </c>
      <c r="L20" s="37">
        <v>2206</v>
      </c>
      <c r="M20" s="37">
        <v>736</v>
      </c>
      <c r="N20" s="37">
        <v>2295</v>
      </c>
      <c r="O20" s="37">
        <v>20</v>
      </c>
      <c r="P20" s="37">
        <v>225</v>
      </c>
      <c r="Q20" s="37">
        <v>6</v>
      </c>
      <c r="R20" s="37">
        <v>8</v>
      </c>
      <c r="S20" s="37">
        <v>85</v>
      </c>
      <c r="T20" s="37">
        <v>1410</v>
      </c>
      <c r="U20" s="37">
        <v>5</v>
      </c>
      <c r="V20" s="37">
        <v>57</v>
      </c>
      <c r="W20" s="37">
        <v>348</v>
      </c>
      <c r="X20" s="37">
        <v>1481</v>
      </c>
    </row>
    <row r="21" spans="1:24" s="57" customFormat="1" ht="12" customHeight="1">
      <c r="A21" s="55"/>
      <c r="B21" s="56" t="s">
        <v>29</v>
      </c>
      <c r="C21" s="36">
        <v>1370</v>
      </c>
      <c r="D21" s="37">
        <v>6461</v>
      </c>
      <c r="E21" s="37">
        <v>5</v>
      </c>
      <c r="F21" s="37">
        <v>58</v>
      </c>
      <c r="G21" s="37">
        <v>2</v>
      </c>
      <c r="H21" s="37">
        <v>8</v>
      </c>
      <c r="I21" s="37">
        <v>90</v>
      </c>
      <c r="J21" s="37">
        <v>610</v>
      </c>
      <c r="K21" s="37">
        <v>84</v>
      </c>
      <c r="L21" s="37">
        <v>635</v>
      </c>
      <c r="M21" s="37">
        <v>686</v>
      </c>
      <c r="N21" s="37">
        <v>2424</v>
      </c>
      <c r="O21" s="37">
        <v>23</v>
      </c>
      <c r="P21" s="37">
        <v>206</v>
      </c>
      <c r="Q21" s="37">
        <v>3</v>
      </c>
      <c r="R21" s="37">
        <v>5</v>
      </c>
      <c r="S21" s="37">
        <v>36</v>
      </c>
      <c r="T21" s="37">
        <v>757</v>
      </c>
      <c r="U21" s="37">
        <v>5</v>
      </c>
      <c r="V21" s="37">
        <v>88</v>
      </c>
      <c r="W21" s="37">
        <v>436</v>
      </c>
      <c r="X21" s="37">
        <v>1670</v>
      </c>
    </row>
    <row r="22" spans="1:24" s="57" customFormat="1" ht="12" customHeight="1">
      <c r="A22" s="55"/>
      <c r="B22" s="56" t="s">
        <v>30</v>
      </c>
      <c r="C22" s="36">
        <v>1332</v>
      </c>
      <c r="D22" s="37">
        <v>6420</v>
      </c>
      <c r="E22" s="37">
        <v>6</v>
      </c>
      <c r="F22" s="37">
        <v>82</v>
      </c>
      <c r="G22" s="37">
        <v>1</v>
      </c>
      <c r="H22" s="37">
        <v>3</v>
      </c>
      <c r="I22" s="37">
        <v>149</v>
      </c>
      <c r="J22" s="37">
        <v>959</v>
      </c>
      <c r="K22" s="37">
        <v>82</v>
      </c>
      <c r="L22" s="37">
        <v>1044</v>
      </c>
      <c r="M22" s="37">
        <v>632</v>
      </c>
      <c r="N22" s="37">
        <v>2108</v>
      </c>
      <c r="O22" s="37">
        <v>22</v>
      </c>
      <c r="P22" s="37">
        <v>281</v>
      </c>
      <c r="Q22" s="37">
        <v>2</v>
      </c>
      <c r="R22" s="37">
        <v>9</v>
      </c>
      <c r="S22" s="37">
        <v>29</v>
      </c>
      <c r="T22" s="37">
        <v>468</v>
      </c>
      <c r="U22" s="37">
        <v>4</v>
      </c>
      <c r="V22" s="37">
        <v>51</v>
      </c>
      <c r="W22" s="37">
        <v>405</v>
      </c>
      <c r="X22" s="37">
        <v>1415</v>
      </c>
    </row>
    <row r="23" spans="1:24" s="57" customFormat="1" ht="12" customHeight="1">
      <c r="A23" s="55"/>
      <c r="B23" s="56" t="s">
        <v>31</v>
      </c>
      <c r="C23" s="36">
        <v>956</v>
      </c>
      <c r="D23" s="37">
        <v>4787</v>
      </c>
      <c r="E23" s="37">
        <v>11</v>
      </c>
      <c r="F23" s="37">
        <v>200</v>
      </c>
      <c r="G23" s="37">
        <v>0</v>
      </c>
      <c r="H23" s="37">
        <v>0</v>
      </c>
      <c r="I23" s="37">
        <v>46</v>
      </c>
      <c r="J23" s="37">
        <v>461</v>
      </c>
      <c r="K23" s="37">
        <v>59</v>
      </c>
      <c r="L23" s="37">
        <v>464</v>
      </c>
      <c r="M23" s="37">
        <v>497</v>
      </c>
      <c r="N23" s="37">
        <v>1654</v>
      </c>
      <c r="O23" s="37">
        <v>17</v>
      </c>
      <c r="P23" s="37">
        <v>254</v>
      </c>
      <c r="Q23" s="37">
        <v>0</v>
      </c>
      <c r="R23" s="37">
        <v>0</v>
      </c>
      <c r="S23" s="37">
        <v>22</v>
      </c>
      <c r="T23" s="37">
        <v>587</v>
      </c>
      <c r="U23" s="37">
        <v>5</v>
      </c>
      <c r="V23" s="37">
        <v>48</v>
      </c>
      <c r="W23" s="37">
        <v>299</v>
      </c>
      <c r="X23" s="37">
        <v>1119</v>
      </c>
    </row>
    <row r="24" spans="1:24" s="38" customFormat="1" ht="12" customHeight="1">
      <c r="A24" s="58" t="s">
        <v>32</v>
      </c>
      <c r="B24" s="59"/>
      <c r="C24" s="44">
        <f>SUM(C25:C27)</f>
        <v>687</v>
      </c>
      <c r="D24" s="51">
        <f>SUM(D25:D27)</f>
        <v>1995</v>
      </c>
      <c r="E24" s="51">
        <f aca="true" t="shared" si="3" ref="E24:X24">SUM(E25:E27)</f>
        <v>0</v>
      </c>
      <c r="F24" s="51">
        <f t="shared" si="3"/>
        <v>0</v>
      </c>
      <c r="G24" s="51">
        <f t="shared" si="3"/>
        <v>1</v>
      </c>
      <c r="H24" s="51">
        <f t="shared" si="3"/>
        <v>18</v>
      </c>
      <c r="I24" s="51">
        <f t="shared" si="3"/>
        <v>83</v>
      </c>
      <c r="J24" s="51">
        <f t="shared" si="3"/>
        <v>389</v>
      </c>
      <c r="K24" s="51">
        <f t="shared" si="3"/>
        <v>41</v>
      </c>
      <c r="L24" s="51">
        <f t="shared" si="3"/>
        <v>145</v>
      </c>
      <c r="M24" s="51">
        <f t="shared" si="3"/>
        <v>341</v>
      </c>
      <c r="N24" s="51">
        <f t="shared" si="3"/>
        <v>687</v>
      </c>
      <c r="O24" s="51">
        <f t="shared" si="3"/>
        <v>7</v>
      </c>
      <c r="P24" s="51">
        <f t="shared" si="3"/>
        <v>31</v>
      </c>
      <c r="Q24" s="51">
        <f t="shared" si="3"/>
        <v>0</v>
      </c>
      <c r="R24" s="51">
        <f t="shared" si="3"/>
        <v>0</v>
      </c>
      <c r="S24" s="51">
        <f t="shared" si="3"/>
        <v>13</v>
      </c>
      <c r="T24" s="51">
        <f t="shared" si="3"/>
        <v>91</v>
      </c>
      <c r="U24" s="51">
        <f t="shared" si="3"/>
        <v>3</v>
      </c>
      <c r="V24" s="51">
        <f t="shared" si="3"/>
        <v>5</v>
      </c>
      <c r="W24" s="51">
        <f t="shared" si="3"/>
        <v>198</v>
      </c>
      <c r="X24" s="51">
        <f t="shared" si="3"/>
        <v>629</v>
      </c>
    </row>
    <row r="25" spans="1:24" s="57" customFormat="1" ht="12" customHeight="1">
      <c r="A25" s="55"/>
      <c r="B25" s="56" t="s">
        <v>33</v>
      </c>
      <c r="C25" s="36">
        <v>124</v>
      </c>
      <c r="D25" s="37">
        <v>386</v>
      </c>
      <c r="E25" s="37">
        <v>0</v>
      </c>
      <c r="F25" s="37">
        <v>0</v>
      </c>
      <c r="G25" s="37">
        <v>0</v>
      </c>
      <c r="H25" s="37">
        <v>0</v>
      </c>
      <c r="I25" s="37">
        <v>4</v>
      </c>
      <c r="J25" s="37">
        <v>29</v>
      </c>
      <c r="K25" s="37">
        <v>7</v>
      </c>
      <c r="L25" s="37">
        <v>19</v>
      </c>
      <c r="M25" s="37">
        <v>68</v>
      </c>
      <c r="N25" s="37">
        <v>139</v>
      </c>
      <c r="O25" s="37">
        <v>1</v>
      </c>
      <c r="P25" s="37">
        <v>14</v>
      </c>
      <c r="Q25" s="37">
        <v>0</v>
      </c>
      <c r="R25" s="37">
        <v>0</v>
      </c>
      <c r="S25" s="37">
        <v>2</v>
      </c>
      <c r="T25" s="37">
        <v>21</v>
      </c>
      <c r="U25" s="37">
        <v>1</v>
      </c>
      <c r="V25" s="37">
        <v>1</v>
      </c>
      <c r="W25" s="37">
        <v>41</v>
      </c>
      <c r="X25" s="37">
        <v>163</v>
      </c>
    </row>
    <row r="26" spans="1:24" s="57" customFormat="1" ht="12" customHeight="1">
      <c r="A26" s="60"/>
      <c r="B26" s="56" t="s">
        <v>34</v>
      </c>
      <c r="C26" s="36">
        <v>277</v>
      </c>
      <c r="D26" s="37">
        <v>697</v>
      </c>
      <c r="E26" s="37">
        <v>0</v>
      </c>
      <c r="F26" s="37">
        <v>0</v>
      </c>
      <c r="G26" s="37">
        <v>1</v>
      </c>
      <c r="H26" s="37">
        <v>18</v>
      </c>
      <c r="I26" s="37">
        <v>62</v>
      </c>
      <c r="J26" s="37">
        <v>160</v>
      </c>
      <c r="K26" s="37">
        <v>17</v>
      </c>
      <c r="L26" s="37">
        <v>58</v>
      </c>
      <c r="M26" s="37">
        <v>118</v>
      </c>
      <c r="N26" s="37">
        <v>223</v>
      </c>
      <c r="O26" s="37">
        <v>2</v>
      </c>
      <c r="P26" s="37">
        <v>4</v>
      </c>
      <c r="Q26" s="37">
        <v>0</v>
      </c>
      <c r="R26" s="37">
        <v>0</v>
      </c>
      <c r="S26" s="37">
        <v>5</v>
      </c>
      <c r="T26" s="37">
        <v>34</v>
      </c>
      <c r="U26" s="37">
        <v>1</v>
      </c>
      <c r="V26" s="37">
        <v>2</v>
      </c>
      <c r="W26" s="37">
        <v>71</v>
      </c>
      <c r="X26" s="37">
        <v>198</v>
      </c>
    </row>
    <row r="27" spans="1:24" s="57" customFormat="1" ht="12" customHeight="1">
      <c r="A27" s="60"/>
      <c r="B27" s="56" t="s">
        <v>35</v>
      </c>
      <c r="C27" s="36">
        <v>286</v>
      </c>
      <c r="D27" s="37">
        <v>912</v>
      </c>
      <c r="E27" s="37">
        <v>0</v>
      </c>
      <c r="F27" s="37">
        <v>0</v>
      </c>
      <c r="G27" s="37">
        <v>0</v>
      </c>
      <c r="H27" s="37">
        <v>0</v>
      </c>
      <c r="I27" s="37">
        <v>17</v>
      </c>
      <c r="J27" s="37">
        <v>200</v>
      </c>
      <c r="K27" s="37">
        <v>17</v>
      </c>
      <c r="L27" s="37">
        <v>68</v>
      </c>
      <c r="M27" s="37">
        <v>155</v>
      </c>
      <c r="N27" s="37">
        <v>325</v>
      </c>
      <c r="O27" s="37">
        <v>4</v>
      </c>
      <c r="P27" s="37">
        <v>13</v>
      </c>
      <c r="Q27" s="37">
        <v>0</v>
      </c>
      <c r="R27" s="37">
        <v>0</v>
      </c>
      <c r="S27" s="37">
        <v>6</v>
      </c>
      <c r="T27" s="37">
        <v>36</v>
      </c>
      <c r="U27" s="37">
        <v>1</v>
      </c>
      <c r="V27" s="37">
        <v>2</v>
      </c>
      <c r="W27" s="37">
        <v>86</v>
      </c>
      <c r="X27" s="37">
        <v>268</v>
      </c>
    </row>
    <row r="28" spans="1:24" s="52" customFormat="1" ht="12" customHeight="1">
      <c r="A28" s="58" t="s">
        <v>36</v>
      </c>
      <c r="B28" s="59"/>
      <c r="C28" s="44">
        <f>SUM(C29:C33)</f>
        <v>2478</v>
      </c>
      <c r="D28" s="51">
        <f>SUM(D29:D33)</f>
        <v>9245</v>
      </c>
      <c r="E28" s="51">
        <f aca="true" t="shared" si="4" ref="E28:X28">SUM(E29:E33)</f>
        <v>1</v>
      </c>
      <c r="F28" s="51">
        <f t="shared" si="4"/>
        <v>31</v>
      </c>
      <c r="G28" s="51">
        <f>SUM(G29:G33)</f>
        <v>13</v>
      </c>
      <c r="H28" s="51">
        <f t="shared" si="4"/>
        <v>71</v>
      </c>
      <c r="I28" s="51">
        <f t="shared" si="4"/>
        <v>229</v>
      </c>
      <c r="J28" s="51">
        <f t="shared" si="4"/>
        <v>1737</v>
      </c>
      <c r="K28" s="51">
        <f t="shared" si="4"/>
        <v>167</v>
      </c>
      <c r="L28" s="51">
        <f t="shared" si="4"/>
        <v>781</v>
      </c>
      <c r="M28" s="51">
        <f t="shared" si="4"/>
        <v>1276</v>
      </c>
      <c r="N28" s="51">
        <f t="shared" si="4"/>
        <v>3101</v>
      </c>
      <c r="O28" s="51">
        <f t="shared" si="4"/>
        <v>27</v>
      </c>
      <c r="P28" s="51">
        <f t="shared" si="4"/>
        <v>227</v>
      </c>
      <c r="Q28" s="51">
        <f t="shared" si="4"/>
        <v>4</v>
      </c>
      <c r="R28" s="51">
        <f t="shared" si="4"/>
        <v>6</v>
      </c>
      <c r="S28" s="51">
        <f t="shared" si="4"/>
        <v>91</v>
      </c>
      <c r="T28" s="51">
        <f t="shared" si="4"/>
        <v>768</v>
      </c>
      <c r="U28" s="51">
        <f t="shared" si="4"/>
        <v>15</v>
      </c>
      <c r="V28" s="51">
        <f t="shared" si="4"/>
        <v>69</v>
      </c>
      <c r="W28" s="51">
        <f t="shared" si="4"/>
        <v>655</v>
      </c>
      <c r="X28" s="51">
        <f t="shared" si="4"/>
        <v>2454</v>
      </c>
    </row>
    <row r="29" spans="1:24" s="57" customFormat="1" ht="12" customHeight="1">
      <c r="A29" s="60"/>
      <c r="B29" s="56" t="s">
        <v>37</v>
      </c>
      <c r="C29" s="36">
        <v>457</v>
      </c>
      <c r="D29" s="37">
        <v>1454</v>
      </c>
      <c r="E29" s="37">
        <v>0</v>
      </c>
      <c r="F29" s="37">
        <v>0</v>
      </c>
      <c r="G29" s="37">
        <v>2</v>
      </c>
      <c r="H29" s="37">
        <v>8</v>
      </c>
      <c r="I29" s="37">
        <v>25</v>
      </c>
      <c r="J29" s="37">
        <v>305</v>
      </c>
      <c r="K29" s="37">
        <v>33</v>
      </c>
      <c r="L29" s="37">
        <v>136</v>
      </c>
      <c r="M29" s="37">
        <v>238</v>
      </c>
      <c r="N29" s="37">
        <v>470</v>
      </c>
      <c r="O29" s="37">
        <v>5</v>
      </c>
      <c r="P29" s="37">
        <v>16</v>
      </c>
      <c r="Q29" s="37">
        <v>0</v>
      </c>
      <c r="R29" s="37">
        <v>0</v>
      </c>
      <c r="S29" s="37">
        <v>12</v>
      </c>
      <c r="T29" s="37">
        <v>80</v>
      </c>
      <c r="U29" s="37">
        <v>2</v>
      </c>
      <c r="V29" s="37">
        <v>2</v>
      </c>
      <c r="W29" s="37">
        <v>140</v>
      </c>
      <c r="X29" s="37">
        <v>437</v>
      </c>
    </row>
    <row r="30" spans="1:24" s="57" customFormat="1" ht="12" customHeight="1">
      <c r="A30" s="60"/>
      <c r="B30" s="56" t="s">
        <v>38</v>
      </c>
      <c r="C30" s="36">
        <v>196</v>
      </c>
      <c r="D30" s="37">
        <v>761</v>
      </c>
      <c r="E30" s="37">
        <v>1</v>
      </c>
      <c r="F30" s="37">
        <v>31</v>
      </c>
      <c r="G30" s="37">
        <v>3</v>
      </c>
      <c r="H30" s="37">
        <v>30</v>
      </c>
      <c r="I30" s="37">
        <v>14</v>
      </c>
      <c r="J30" s="37">
        <v>159</v>
      </c>
      <c r="K30" s="37">
        <v>16</v>
      </c>
      <c r="L30" s="37">
        <v>41</v>
      </c>
      <c r="M30" s="37">
        <v>93</v>
      </c>
      <c r="N30" s="37">
        <v>188</v>
      </c>
      <c r="O30" s="37">
        <v>0</v>
      </c>
      <c r="P30" s="37">
        <v>0</v>
      </c>
      <c r="Q30" s="37">
        <v>1</v>
      </c>
      <c r="R30" s="37">
        <v>2</v>
      </c>
      <c r="S30" s="37">
        <v>29</v>
      </c>
      <c r="T30" s="37">
        <v>161</v>
      </c>
      <c r="U30" s="37">
        <v>2</v>
      </c>
      <c r="V30" s="37">
        <v>3</v>
      </c>
      <c r="W30" s="37">
        <v>37</v>
      </c>
      <c r="X30" s="37">
        <v>146</v>
      </c>
    </row>
    <row r="31" spans="1:24" s="57" customFormat="1" ht="12" customHeight="1">
      <c r="A31" s="60"/>
      <c r="B31" s="56" t="s">
        <v>39</v>
      </c>
      <c r="C31" s="36">
        <v>1102</v>
      </c>
      <c r="D31" s="37">
        <v>4479</v>
      </c>
      <c r="E31" s="37">
        <v>0</v>
      </c>
      <c r="F31" s="37">
        <v>0</v>
      </c>
      <c r="G31" s="37">
        <v>4</v>
      </c>
      <c r="H31" s="37">
        <v>16</v>
      </c>
      <c r="I31" s="37">
        <v>118</v>
      </c>
      <c r="J31" s="37">
        <v>821</v>
      </c>
      <c r="K31" s="37">
        <v>74</v>
      </c>
      <c r="L31" s="37">
        <v>419</v>
      </c>
      <c r="M31" s="37">
        <v>570</v>
      </c>
      <c r="N31" s="37">
        <v>1568</v>
      </c>
      <c r="O31" s="37">
        <v>15</v>
      </c>
      <c r="P31" s="37">
        <v>163</v>
      </c>
      <c r="Q31" s="37">
        <v>2</v>
      </c>
      <c r="R31" s="37">
        <v>2</v>
      </c>
      <c r="S31" s="37">
        <v>33</v>
      </c>
      <c r="T31" s="37">
        <v>375</v>
      </c>
      <c r="U31" s="37">
        <v>8</v>
      </c>
      <c r="V31" s="37">
        <v>60</v>
      </c>
      <c r="W31" s="37">
        <v>278</v>
      </c>
      <c r="X31" s="37">
        <v>1055</v>
      </c>
    </row>
    <row r="32" spans="1:24" s="57" customFormat="1" ht="12" customHeight="1">
      <c r="A32" s="60"/>
      <c r="B32" s="56" t="s">
        <v>40</v>
      </c>
      <c r="C32" s="36">
        <v>257</v>
      </c>
      <c r="D32" s="37">
        <v>750</v>
      </c>
      <c r="E32" s="37">
        <v>0</v>
      </c>
      <c r="F32" s="37">
        <v>0</v>
      </c>
      <c r="G32" s="37">
        <v>1</v>
      </c>
      <c r="H32" s="37">
        <v>1</v>
      </c>
      <c r="I32" s="37">
        <v>26</v>
      </c>
      <c r="J32" s="37">
        <v>114</v>
      </c>
      <c r="K32" s="37">
        <v>15</v>
      </c>
      <c r="L32" s="37">
        <v>55</v>
      </c>
      <c r="M32" s="37">
        <v>133</v>
      </c>
      <c r="N32" s="37">
        <v>275</v>
      </c>
      <c r="O32" s="37">
        <v>2</v>
      </c>
      <c r="P32" s="37">
        <v>9</v>
      </c>
      <c r="Q32" s="37">
        <v>1</v>
      </c>
      <c r="R32" s="37">
        <v>2</v>
      </c>
      <c r="S32" s="37">
        <v>8</v>
      </c>
      <c r="T32" s="37">
        <v>51</v>
      </c>
      <c r="U32" s="37">
        <v>1</v>
      </c>
      <c r="V32" s="37">
        <v>1</v>
      </c>
      <c r="W32" s="37">
        <v>70</v>
      </c>
      <c r="X32" s="37">
        <v>242</v>
      </c>
    </row>
    <row r="33" spans="1:24" s="57" customFormat="1" ht="12" customHeight="1">
      <c r="A33" s="60"/>
      <c r="B33" s="56" t="s">
        <v>41</v>
      </c>
      <c r="C33" s="36">
        <v>466</v>
      </c>
      <c r="D33" s="37">
        <v>1801</v>
      </c>
      <c r="E33" s="37">
        <v>0</v>
      </c>
      <c r="F33" s="37">
        <v>0</v>
      </c>
      <c r="G33" s="37">
        <v>3</v>
      </c>
      <c r="H33" s="37">
        <v>16</v>
      </c>
      <c r="I33" s="37">
        <v>46</v>
      </c>
      <c r="J33" s="37">
        <v>338</v>
      </c>
      <c r="K33" s="37">
        <v>29</v>
      </c>
      <c r="L33" s="37">
        <v>130</v>
      </c>
      <c r="M33" s="37">
        <v>242</v>
      </c>
      <c r="N33" s="37">
        <v>600</v>
      </c>
      <c r="O33" s="37">
        <v>5</v>
      </c>
      <c r="P33" s="37">
        <v>39</v>
      </c>
      <c r="Q33" s="37">
        <v>0</v>
      </c>
      <c r="R33" s="37">
        <v>0</v>
      </c>
      <c r="S33" s="37">
        <v>9</v>
      </c>
      <c r="T33" s="37">
        <v>101</v>
      </c>
      <c r="U33" s="37">
        <v>2</v>
      </c>
      <c r="V33" s="37">
        <v>3</v>
      </c>
      <c r="W33" s="37">
        <v>130</v>
      </c>
      <c r="X33" s="37">
        <v>574</v>
      </c>
    </row>
    <row r="34" spans="1:24" s="38" customFormat="1" ht="12" customHeight="1">
      <c r="A34" s="58" t="s">
        <v>42</v>
      </c>
      <c r="B34" s="59"/>
      <c r="C34" s="44">
        <f>SUM(C35:C36)</f>
        <v>1155</v>
      </c>
      <c r="D34" s="51">
        <f>SUM(D35:D36)</f>
        <v>4251</v>
      </c>
      <c r="E34" s="51">
        <f aca="true" t="shared" si="5" ref="E34:X34">SUM(E35:E36)</f>
        <v>5</v>
      </c>
      <c r="F34" s="51">
        <f t="shared" si="5"/>
        <v>43</v>
      </c>
      <c r="G34" s="51">
        <f t="shared" si="5"/>
        <v>1</v>
      </c>
      <c r="H34" s="51">
        <f t="shared" si="5"/>
        <v>9</v>
      </c>
      <c r="I34" s="51">
        <f t="shared" si="5"/>
        <v>78</v>
      </c>
      <c r="J34" s="51">
        <f t="shared" si="5"/>
        <v>423</v>
      </c>
      <c r="K34" s="51">
        <f t="shared" si="5"/>
        <v>97</v>
      </c>
      <c r="L34" s="51">
        <f t="shared" si="5"/>
        <v>654</v>
      </c>
      <c r="M34" s="51">
        <f t="shared" si="5"/>
        <v>561</v>
      </c>
      <c r="N34" s="51">
        <f t="shared" si="5"/>
        <v>1379</v>
      </c>
      <c r="O34" s="51">
        <f t="shared" si="5"/>
        <v>8</v>
      </c>
      <c r="P34" s="51">
        <f t="shared" si="5"/>
        <v>62</v>
      </c>
      <c r="Q34" s="51">
        <f t="shared" si="5"/>
        <v>1</v>
      </c>
      <c r="R34" s="51">
        <f t="shared" si="5"/>
        <v>2</v>
      </c>
      <c r="S34" s="51">
        <f t="shared" si="5"/>
        <v>38</v>
      </c>
      <c r="T34" s="51">
        <f t="shared" si="5"/>
        <v>289</v>
      </c>
      <c r="U34" s="51">
        <f t="shared" si="5"/>
        <v>13</v>
      </c>
      <c r="V34" s="51">
        <f t="shared" si="5"/>
        <v>53</v>
      </c>
      <c r="W34" s="51">
        <f t="shared" si="5"/>
        <v>353</v>
      </c>
      <c r="X34" s="51">
        <f t="shared" si="5"/>
        <v>1337</v>
      </c>
    </row>
    <row r="35" spans="1:24" s="57" customFormat="1" ht="12" customHeight="1">
      <c r="A35" s="60"/>
      <c r="B35" s="56" t="s">
        <v>43</v>
      </c>
      <c r="C35" s="36">
        <v>681</v>
      </c>
      <c r="D35" s="37">
        <v>2430</v>
      </c>
      <c r="E35" s="37">
        <v>4</v>
      </c>
      <c r="F35" s="37">
        <v>23</v>
      </c>
      <c r="G35" s="37">
        <v>0</v>
      </c>
      <c r="H35" s="37">
        <v>0</v>
      </c>
      <c r="I35" s="37">
        <v>43</v>
      </c>
      <c r="J35" s="37">
        <v>227</v>
      </c>
      <c r="K35" s="37">
        <v>64</v>
      </c>
      <c r="L35" s="37">
        <v>410</v>
      </c>
      <c r="M35" s="37">
        <v>331</v>
      </c>
      <c r="N35" s="37">
        <v>815</v>
      </c>
      <c r="O35" s="37">
        <v>5</v>
      </c>
      <c r="P35" s="37">
        <v>42</v>
      </c>
      <c r="Q35" s="37">
        <v>1</v>
      </c>
      <c r="R35" s="37">
        <v>2</v>
      </c>
      <c r="S35" s="37">
        <v>22</v>
      </c>
      <c r="T35" s="37">
        <v>156</v>
      </c>
      <c r="U35" s="37">
        <v>8</v>
      </c>
      <c r="V35" s="37">
        <v>44</v>
      </c>
      <c r="W35" s="37">
        <v>203</v>
      </c>
      <c r="X35" s="37">
        <v>711</v>
      </c>
    </row>
    <row r="36" spans="1:24" s="57" customFormat="1" ht="12" customHeight="1">
      <c r="A36" s="60"/>
      <c r="B36" s="56" t="s">
        <v>44</v>
      </c>
      <c r="C36" s="36">
        <v>474</v>
      </c>
      <c r="D36" s="37">
        <v>1821</v>
      </c>
      <c r="E36" s="37">
        <v>1</v>
      </c>
      <c r="F36" s="37">
        <v>20</v>
      </c>
      <c r="G36" s="37">
        <v>1</v>
      </c>
      <c r="H36" s="37">
        <v>9</v>
      </c>
      <c r="I36" s="37">
        <v>35</v>
      </c>
      <c r="J36" s="37">
        <v>196</v>
      </c>
      <c r="K36" s="37">
        <v>33</v>
      </c>
      <c r="L36" s="37">
        <v>244</v>
      </c>
      <c r="M36" s="37">
        <v>230</v>
      </c>
      <c r="N36" s="37">
        <v>564</v>
      </c>
      <c r="O36" s="37">
        <v>3</v>
      </c>
      <c r="P36" s="37">
        <v>20</v>
      </c>
      <c r="Q36" s="37">
        <v>0</v>
      </c>
      <c r="R36" s="37">
        <v>0</v>
      </c>
      <c r="S36" s="37">
        <v>16</v>
      </c>
      <c r="T36" s="37">
        <v>133</v>
      </c>
      <c r="U36" s="37">
        <v>5</v>
      </c>
      <c r="V36" s="37">
        <v>9</v>
      </c>
      <c r="W36" s="37">
        <v>150</v>
      </c>
      <c r="X36" s="37">
        <v>626</v>
      </c>
    </row>
    <row r="37" spans="1:24" s="52" customFormat="1" ht="12" customHeight="1">
      <c r="A37" s="58" t="s">
        <v>45</v>
      </c>
      <c r="B37" s="61"/>
      <c r="C37" s="44">
        <f>SUM(C38:C41)</f>
        <v>1525</v>
      </c>
      <c r="D37" s="51">
        <f>SUM(D38:D41)</f>
        <v>6218</v>
      </c>
      <c r="E37" s="51">
        <f>SUM(E38:E41)</f>
        <v>7</v>
      </c>
      <c r="F37" s="51">
        <f aca="true" t="shared" si="6" ref="F37:X37">SUM(F38:F41)</f>
        <v>147</v>
      </c>
      <c r="G37" s="51">
        <f t="shared" si="6"/>
        <v>8</v>
      </c>
      <c r="H37" s="51">
        <f t="shared" si="6"/>
        <v>78</v>
      </c>
      <c r="I37" s="51">
        <f t="shared" si="6"/>
        <v>138</v>
      </c>
      <c r="J37" s="51">
        <f t="shared" si="6"/>
        <v>731</v>
      </c>
      <c r="K37" s="51">
        <f t="shared" si="6"/>
        <v>90</v>
      </c>
      <c r="L37" s="51">
        <f t="shared" si="6"/>
        <v>456</v>
      </c>
      <c r="M37" s="51">
        <f t="shared" si="6"/>
        <v>655</v>
      </c>
      <c r="N37" s="51">
        <f t="shared" si="6"/>
        <v>1662</v>
      </c>
      <c r="O37" s="51">
        <f t="shared" si="6"/>
        <v>12</v>
      </c>
      <c r="P37" s="51">
        <f t="shared" si="6"/>
        <v>74</v>
      </c>
      <c r="Q37" s="51">
        <f t="shared" si="6"/>
        <v>4</v>
      </c>
      <c r="R37" s="51">
        <f t="shared" si="6"/>
        <v>4</v>
      </c>
      <c r="S37" s="51">
        <f t="shared" si="6"/>
        <v>56</v>
      </c>
      <c r="T37" s="51">
        <f t="shared" si="6"/>
        <v>434</v>
      </c>
      <c r="U37" s="51">
        <f t="shared" si="6"/>
        <v>16</v>
      </c>
      <c r="V37" s="51">
        <f t="shared" si="6"/>
        <v>158</v>
      </c>
      <c r="W37" s="51">
        <f t="shared" si="6"/>
        <v>539</v>
      </c>
      <c r="X37" s="51">
        <f t="shared" si="6"/>
        <v>2474</v>
      </c>
    </row>
    <row r="38" spans="1:24" s="57" customFormat="1" ht="12" customHeight="1">
      <c r="A38" s="60"/>
      <c r="B38" s="56" t="s">
        <v>46</v>
      </c>
      <c r="C38" s="36">
        <v>257</v>
      </c>
      <c r="D38" s="37">
        <v>695</v>
      </c>
      <c r="E38" s="37">
        <v>0</v>
      </c>
      <c r="F38" s="37">
        <v>0</v>
      </c>
      <c r="G38" s="37">
        <v>5</v>
      </c>
      <c r="H38" s="37">
        <v>36</v>
      </c>
      <c r="I38" s="37">
        <v>32</v>
      </c>
      <c r="J38" s="37">
        <v>66</v>
      </c>
      <c r="K38" s="37">
        <v>15</v>
      </c>
      <c r="L38" s="37">
        <v>57</v>
      </c>
      <c r="M38" s="37">
        <v>111</v>
      </c>
      <c r="N38" s="37">
        <v>224</v>
      </c>
      <c r="O38" s="37">
        <v>1</v>
      </c>
      <c r="P38" s="37">
        <v>7</v>
      </c>
      <c r="Q38" s="37">
        <v>0</v>
      </c>
      <c r="R38" s="37">
        <v>0</v>
      </c>
      <c r="S38" s="37">
        <v>18</v>
      </c>
      <c r="T38" s="37">
        <v>62</v>
      </c>
      <c r="U38" s="37">
        <v>1</v>
      </c>
      <c r="V38" s="37">
        <v>1</v>
      </c>
      <c r="W38" s="37">
        <v>74</v>
      </c>
      <c r="X38" s="37">
        <v>242</v>
      </c>
    </row>
    <row r="39" spans="1:24" s="57" customFormat="1" ht="12" customHeight="1">
      <c r="A39" s="60"/>
      <c r="B39" s="56" t="s">
        <v>47</v>
      </c>
      <c r="C39" s="36">
        <v>242</v>
      </c>
      <c r="D39" s="37">
        <v>894</v>
      </c>
      <c r="E39" s="37">
        <v>1</v>
      </c>
      <c r="F39" s="37">
        <v>8</v>
      </c>
      <c r="G39" s="37">
        <v>1</v>
      </c>
      <c r="H39" s="37">
        <v>3</v>
      </c>
      <c r="I39" s="37">
        <v>16</v>
      </c>
      <c r="J39" s="37">
        <v>57</v>
      </c>
      <c r="K39" s="37">
        <v>15</v>
      </c>
      <c r="L39" s="37">
        <v>69</v>
      </c>
      <c r="M39" s="37">
        <v>109</v>
      </c>
      <c r="N39" s="37">
        <v>263</v>
      </c>
      <c r="O39" s="37">
        <v>1</v>
      </c>
      <c r="P39" s="37">
        <v>6</v>
      </c>
      <c r="Q39" s="37">
        <v>1</v>
      </c>
      <c r="R39" s="37">
        <v>1</v>
      </c>
      <c r="S39" s="37">
        <v>7</v>
      </c>
      <c r="T39" s="37">
        <v>58</v>
      </c>
      <c r="U39" s="37">
        <v>6</v>
      </c>
      <c r="V39" s="37">
        <v>105</v>
      </c>
      <c r="W39" s="37">
        <v>85</v>
      </c>
      <c r="X39" s="37">
        <v>324</v>
      </c>
    </row>
    <row r="40" spans="1:24" s="52" customFormat="1" ht="12" customHeight="1">
      <c r="A40" s="55"/>
      <c r="B40" s="56" t="s">
        <v>48</v>
      </c>
      <c r="C40" s="36">
        <v>425</v>
      </c>
      <c r="D40" s="37">
        <v>1443</v>
      </c>
      <c r="E40" s="37">
        <v>3</v>
      </c>
      <c r="F40" s="37">
        <v>35</v>
      </c>
      <c r="G40" s="37">
        <v>1</v>
      </c>
      <c r="H40" s="37">
        <v>31</v>
      </c>
      <c r="I40" s="37">
        <v>41</v>
      </c>
      <c r="J40" s="37">
        <v>89</v>
      </c>
      <c r="K40" s="37">
        <v>32</v>
      </c>
      <c r="L40" s="37">
        <v>168</v>
      </c>
      <c r="M40" s="37">
        <v>179</v>
      </c>
      <c r="N40" s="37">
        <v>379</v>
      </c>
      <c r="O40" s="37">
        <v>3</v>
      </c>
      <c r="P40" s="37">
        <v>18</v>
      </c>
      <c r="Q40" s="37">
        <v>0</v>
      </c>
      <c r="R40" s="37">
        <v>0</v>
      </c>
      <c r="S40" s="37">
        <v>14</v>
      </c>
      <c r="T40" s="37">
        <v>98</v>
      </c>
      <c r="U40" s="37">
        <v>7</v>
      </c>
      <c r="V40" s="37">
        <v>49</v>
      </c>
      <c r="W40" s="37">
        <v>145</v>
      </c>
      <c r="X40" s="37">
        <v>576</v>
      </c>
    </row>
    <row r="41" spans="1:24" s="57" customFormat="1" ht="12" customHeight="1">
      <c r="A41" s="60"/>
      <c r="B41" s="56" t="s">
        <v>49</v>
      </c>
      <c r="C41" s="36">
        <v>601</v>
      </c>
      <c r="D41" s="37">
        <v>3186</v>
      </c>
      <c r="E41" s="37">
        <v>3</v>
      </c>
      <c r="F41" s="37">
        <v>104</v>
      </c>
      <c r="G41" s="37">
        <v>1</v>
      </c>
      <c r="H41" s="37">
        <v>8</v>
      </c>
      <c r="I41" s="37">
        <v>49</v>
      </c>
      <c r="J41" s="37">
        <v>519</v>
      </c>
      <c r="K41" s="37">
        <v>28</v>
      </c>
      <c r="L41" s="37">
        <v>162</v>
      </c>
      <c r="M41" s="37">
        <v>256</v>
      </c>
      <c r="N41" s="37">
        <v>796</v>
      </c>
      <c r="O41" s="37">
        <v>7</v>
      </c>
      <c r="P41" s="37">
        <v>43</v>
      </c>
      <c r="Q41" s="37">
        <v>3</v>
      </c>
      <c r="R41" s="37">
        <v>3</v>
      </c>
      <c r="S41" s="37">
        <v>17</v>
      </c>
      <c r="T41" s="37">
        <v>216</v>
      </c>
      <c r="U41" s="37">
        <v>2</v>
      </c>
      <c r="V41" s="37">
        <v>3</v>
      </c>
      <c r="W41" s="37">
        <v>235</v>
      </c>
      <c r="X41" s="37">
        <v>1332</v>
      </c>
    </row>
    <row r="42" spans="1:24" s="38" customFormat="1" ht="12" customHeight="1">
      <c r="A42" s="58" t="s">
        <v>50</v>
      </c>
      <c r="B42" s="61"/>
      <c r="C42" s="44">
        <f>SUM(C43)</f>
        <v>730</v>
      </c>
      <c r="D42" s="51">
        <f>SUM(D43)</f>
        <v>5481</v>
      </c>
      <c r="E42" s="51">
        <f aca="true" t="shared" si="7" ref="E42:X42">SUM(E43)</f>
        <v>0</v>
      </c>
      <c r="F42" s="51">
        <f t="shared" si="7"/>
        <v>0</v>
      </c>
      <c r="G42" s="51">
        <f t="shared" si="7"/>
        <v>1</v>
      </c>
      <c r="H42" s="51">
        <f t="shared" si="7"/>
        <v>4</v>
      </c>
      <c r="I42" s="51">
        <f t="shared" si="7"/>
        <v>50</v>
      </c>
      <c r="J42" s="51">
        <f t="shared" si="7"/>
        <v>930</v>
      </c>
      <c r="K42" s="51">
        <f t="shared" si="7"/>
        <v>51</v>
      </c>
      <c r="L42" s="51">
        <f t="shared" si="7"/>
        <v>2148</v>
      </c>
      <c r="M42" s="51">
        <f t="shared" si="7"/>
        <v>386</v>
      </c>
      <c r="N42" s="51">
        <f>SUM(N43)</f>
        <v>1153</v>
      </c>
      <c r="O42" s="51">
        <f t="shared" si="7"/>
        <v>14</v>
      </c>
      <c r="P42" s="51">
        <f t="shared" si="7"/>
        <v>85</v>
      </c>
      <c r="Q42" s="51">
        <f t="shared" si="7"/>
        <v>1</v>
      </c>
      <c r="R42" s="51">
        <f t="shared" si="7"/>
        <v>1</v>
      </c>
      <c r="S42" s="51">
        <f t="shared" si="7"/>
        <v>24</v>
      </c>
      <c r="T42" s="51">
        <f t="shared" si="7"/>
        <v>169</v>
      </c>
      <c r="U42" s="51">
        <f t="shared" si="7"/>
        <v>3</v>
      </c>
      <c r="V42" s="51">
        <f t="shared" si="7"/>
        <v>20</v>
      </c>
      <c r="W42" s="51">
        <f t="shared" si="7"/>
        <v>200</v>
      </c>
      <c r="X42" s="51">
        <f t="shared" si="7"/>
        <v>971</v>
      </c>
    </row>
    <row r="43" spans="1:24" s="57" customFormat="1" ht="12" customHeight="1">
      <c r="A43" s="62"/>
      <c r="B43" s="63" t="s">
        <v>51</v>
      </c>
      <c r="C43" s="36">
        <v>730</v>
      </c>
      <c r="D43" s="64">
        <v>5481</v>
      </c>
      <c r="E43" s="64">
        <v>0</v>
      </c>
      <c r="F43" s="64">
        <v>0</v>
      </c>
      <c r="G43" s="64">
        <v>1</v>
      </c>
      <c r="H43" s="64">
        <v>4</v>
      </c>
      <c r="I43" s="64">
        <v>50</v>
      </c>
      <c r="J43" s="64">
        <v>930</v>
      </c>
      <c r="K43" s="64">
        <v>51</v>
      </c>
      <c r="L43" s="64">
        <v>2148</v>
      </c>
      <c r="M43" s="64">
        <v>386</v>
      </c>
      <c r="N43" s="64">
        <v>1153</v>
      </c>
      <c r="O43" s="64">
        <v>14</v>
      </c>
      <c r="P43" s="64">
        <v>85</v>
      </c>
      <c r="Q43" s="37">
        <v>1</v>
      </c>
      <c r="R43" s="37">
        <v>1</v>
      </c>
      <c r="S43" s="64">
        <v>24</v>
      </c>
      <c r="T43" s="64">
        <v>169</v>
      </c>
      <c r="U43" s="64">
        <v>3</v>
      </c>
      <c r="V43" s="64">
        <v>20</v>
      </c>
      <c r="W43" s="64">
        <v>200</v>
      </c>
      <c r="X43" s="64">
        <v>971</v>
      </c>
    </row>
    <row r="44" spans="1:24" s="69" customFormat="1" ht="12" customHeight="1">
      <c r="A44" s="65" t="s">
        <v>52</v>
      </c>
      <c r="B44" s="66"/>
      <c r="C44" s="67">
        <f>SUM(C45:C52)</f>
        <v>1830</v>
      </c>
      <c r="D44" s="68">
        <f>SUM(D45:D52)</f>
        <v>7294</v>
      </c>
      <c r="E44" s="68">
        <f aca="true" t="shared" si="8" ref="E44:X44">SUM(E45:E52)</f>
        <v>38</v>
      </c>
      <c r="F44" s="68">
        <f t="shared" si="8"/>
        <v>970</v>
      </c>
      <c r="G44" s="68">
        <f t="shared" si="8"/>
        <v>4</v>
      </c>
      <c r="H44" s="68">
        <f t="shared" si="8"/>
        <v>42</v>
      </c>
      <c r="I44" s="68">
        <f>SUM(I45:I52)</f>
        <v>123</v>
      </c>
      <c r="J44" s="68">
        <f t="shared" si="8"/>
        <v>1083</v>
      </c>
      <c r="K44" s="68">
        <f t="shared" si="8"/>
        <v>131</v>
      </c>
      <c r="L44" s="68">
        <f t="shared" si="8"/>
        <v>971</v>
      </c>
      <c r="M44" s="68">
        <f t="shared" si="8"/>
        <v>855</v>
      </c>
      <c r="N44" s="68">
        <f>SUM(N45:N52)</f>
        <v>1713</v>
      </c>
      <c r="O44" s="68">
        <f>SUM(O45:O52)</f>
        <v>7</v>
      </c>
      <c r="P44" s="68">
        <f t="shared" si="8"/>
        <v>25</v>
      </c>
      <c r="Q44" s="68">
        <f t="shared" si="8"/>
        <v>9</v>
      </c>
      <c r="R44" s="68">
        <f t="shared" si="8"/>
        <v>10</v>
      </c>
      <c r="S44" s="68">
        <f t="shared" si="8"/>
        <v>109</v>
      </c>
      <c r="T44" s="68">
        <f t="shared" si="8"/>
        <v>663</v>
      </c>
      <c r="U44" s="68">
        <f t="shared" si="8"/>
        <v>24</v>
      </c>
      <c r="V44" s="68">
        <f t="shared" si="8"/>
        <v>60</v>
      </c>
      <c r="W44" s="68">
        <f t="shared" si="8"/>
        <v>530</v>
      </c>
      <c r="X44" s="68">
        <f t="shared" si="8"/>
        <v>1757</v>
      </c>
    </row>
    <row r="45" spans="1:24" s="57" customFormat="1" ht="12" customHeight="1">
      <c r="A45" s="60"/>
      <c r="B45" s="56" t="s">
        <v>53</v>
      </c>
      <c r="C45" s="36">
        <v>156</v>
      </c>
      <c r="D45" s="37">
        <v>595</v>
      </c>
      <c r="E45" s="64">
        <v>1</v>
      </c>
      <c r="F45" s="64">
        <v>10</v>
      </c>
      <c r="G45" s="37">
        <v>1</v>
      </c>
      <c r="H45" s="37">
        <v>9</v>
      </c>
      <c r="I45" s="37">
        <v>9</v>
      </c>
      <c r="J45" s="37">
        <v>231</v>
      </c>
      <c r="K45" s="37">
        <v>11</v>
      </c>
      <c r="L45" s="37">
        <v>29</v>
      </c>
      <c r="M45" s="37">
        <v>73</v>
      </c>
      <c r="N45" s="37">
        <v>142</v>
      </c>
      <c r="O45" s="37">
        <v>1</v>
      </c>
      <c r="P45" s="37">
        <v>3</v>
      </c>
      <c r="Q45" s="37">
        <v>1</v>
      </c>
      <c r="R45" s="37">
        <v>1</v>
      </c>
      <c r="S45" s="37">
        <v>7</v>
      </c>
      <c r="T45" s="37">
        <v>43</v>
      </c>
      <c r="U45" s="37">
        <v>1</v>
      </c>
      <c r="V45" s="37">
        <v>3</v>
      </c>
      <c r="W45" s="37">
        <v>51</v>
      </c>
      <c r="X45" s="37">
        <v>124</v>
      </c>
    </row>
    <row r="46" spans="1:24" s="57" customFormat="1" ht="12" customHeight="1">
      <c r="A46" s="55"/>
      <c r="B46" s="56" t="s">
        <v>54</v>
      </c>
      <c r="C46" s="36">
        <v>258</v>
      </c>
      <c r="D46" s="37">
        <v>832</v>
      </c>
      <c r="E46" s="37">
        <v>0</v>
      </c>
      <c r="F46" s="37">
        <v>0</v>
      </c>
      <c r="G46" s="37">
        <v>0</v>
      </c>
      <c r="H46" s="37">
        <v>0</v>
      </c>
      <c r="I46" s="37">
        <v>13</v>
      </c>
      <c r="J46" s="37">
        <v>159</v>
      </c>
      <c r="K46" s="37">
        <v>13</v>
      </c>
      <c r="L46" s="37">
        <v>113</v>
      </c>
      <c r="M46" s="37">
        <v>145</v>
      </c>
      <c r="N46" s="37">
        <v>298</v>
      </c>
      <c r="O46" s="37">
        <v>0</v>
      </c>
      <c r="P46" s="37">
        <v>0</v>
      </c>
      <c r="Q46" s="37">
        <v>2</v>
      </c>
      <c r="R46" s="37">
        <v>2</v>
      </c>
      <c r="S46" s="37">
        <v>9</v>
      </c>
      <c r="T46" s="37">
        <v>48</v>
      </c>
      <c r="U46" s="37">
        <v>9</v>
      </c>
      <c r="V46" s="37">
        <v>12</v>
      </c>
      <c r="W46" s="37">
        <v>67</v>
      </c>
      <c r="X46" s="37">
        <v>200</v>
      </c>
    </row>
    <row r="47" spans="1:24" s="57" customFormat="1" ht="12" customHeight="1">
      <c r="A47" s="60"/>
      <c r="B47" s="56" t="s">
        <v>55</v>
      </c>
      <c r="C47" s="36">
        <v>122</v>
      </c>
      <c r="D47" s="37">
        <v>369</v>
      </c>
      <c r="E47" s="37">
        <v>1</v>
      </c>
      <c r="F47" s="37">
        <v>2</v>
      </c>
      <c r="G47" s="37">
        <v>0</v>
      </c>
      <c r="H47" s="37">
        <v>0</v>
      </c>
      <c r="I47" s="37">
        <v>17</v>
      </c>
      <c r="J47" s="37">
        <v>40</v>
      </c>
      <c r="K47" s="37">
        <v>12</v>
      </c>
      <c r="L47" s="37">
        <v>86</v>
      </c>
      <c r="M47" s="37">
        <v>60</v>
      </c>
      <c r="N47" s="37">
        <v>108</v>
      </c>
      <c r="O47" s="37">
        <v>0</v>
      </c>
      <c r="P47" s="37">
        <v>0</v>
      </c>
      <c r="Q47" s="37">
        <v>1</v>
      </c>
      <c r="R47" s="37">
        <v>1</v>
      </c>
      <c r="S47" s="37">
        <v>2</v>
      </c>
      <c r="T47" s="37">
        <v>25</v>
      </c>
      <c r="U47" s="37">
        <v>1</v>
      </c>
      <c r="V47" s="37">
        <v>1</v>
      </c>
      <c r="W47" s="37">
        <v>28</v>
      </c>
      <c r="X47" s="37">
        <v>106</v>
      </c>
    </row>
    <row r="48" spans="1:24" s="57" customFormat="1" ht="12" customHeight="1">
      <c r="A48" s="55"/>
      <c r="B48" s="56" t="s">
        <v>56</v>
      </c>
      <c r="C48" s="36">
        <v>229</v>
      </c>
      <c r="D48" s="37">
        <v>916</v>
      </c>
      <c r="E48" s="37">
        <v>5</v>
      </c>
      <c r="F48" s="37">
        <v>98</v>
      </c>
      <c r="G48" s="37">
        <v>1</v>
      </c>
      <c r="H48" s="37">
        <v>16</v>
      </c>
      <c r="I48" s="37">
        <v>9</v>
      </c>
      <c r="J48" s="37">
        <v>92</v>
      </c>
      <c r="K48" s="37">
        <v>2</v>
      </c>
      <c r="L48" s="37">
        <v>31</v>
      </c>
      <c r="M48" s="37">
        <v>120</v>
      </c>
      <c r="N48" s="37">
        <v>284</v>
      </c>
      <c r="O48" s="37">
        <v>3</v>
      </c>
      <c r="P48" s="37">
        <v>15</v>
      </c>
      <c r="Q48" s="37">
        <v>1</v>
      </c>
      <c r="R48" s="37">
        <v>1</v>
      </c>
      <c r="S48" s="37">
        <v>10</v>
      </c>
      <c r="T48" s="37">
        <v>103</v>
      </c>
      <c r="U48" s="37">
        <v>6</v>
      </c>
      <c r="V48" s="37">
        <v>33</v>
      </c>
      <c r="W48" s="37">
        <v>72</v>
      </c>
      <c r="X48" s="37">
        <v>243</v>
      </c>
    </row>
    <row r="49" spans="1:24" s="57" customFormat="1" ht="12" customHeight="1">
      <c r="A49" s="60"/>
      <c r="B49" s="56" t="s">
        <v>57</v>
      </c>
      <c r="C49" s="36">
        <v>127</v>
      </c>
      <c r="D49" s="37">
        <v>424</v>
      </c>
      <c r="E49" s="37">
        <v>3</v>
      </c>
      <c r="F49" s="37">
        <v>24</v>
      </c>
      <c r="G49" s="37">
        <v>1</v>
      </c>
      <c r="H49" s="37">
        <v>7</v>
      </c>
      <c r="I49" s="37">
        <v>8</v>
      </c>
      <c r="J49" s="37">
        <v>34</v>
      </c>
      <c r="K49" s="37">
        <v>7</v>
      </c>
      <c r="L49" s="37">
        <v>65</v>
      </c>
      <c r="M49" s="37">
        <v>69</v>
      </c>
      <c r="N49" s="37">
        <v>134</v>
      </c>
      <c r="O49" s="37">
        <v>0</v>
      </c>
      <c r="P49" s="37">
        <v>0</v>
      </c>
      <c r="Q49" s="37">
        <v>1</v>
      </c>
      <c r="R49" s="37">
        <v>1</v>
      </c>
      <c r="S49" s="37">
        <v>8</v>
      </c>
      <c r="T49" s="37">
        <v>52</v>
      </c>
      <c r="U49" s="37">
        <v>1</v>
      </c>
      <c r="V49" s="37">
        <v>1</v>
      </c>
      <c r="W49" s="37">
        <v>29</v>
      </c>
      <c r="X49" s="37">
        <v>106</v>
      </c>
    </row>
    <row r="50" spans="1:24" s="57" customFormat="1" ht="12" customHeight="1">
      <c r="A50" s="55"/>
      <c r="B50" s="56" t="s">
        <v>58</v>
      </c>
      <c r="C50" s="36">
        <v>219</v>
      </c>
      <c r="D50" s="37">
        <v>764</v>
      </c>
      <c r="E50" s="37">
        <v>5</v>
      </c>
      <c r="F50" s="37">
        <v>76</v>
      </c>
      <c r="G50" s="37">
        <v>0</v>
      </c>
      <c r="H50" s="37">
        <v>0</v>
      </c>
      <c r="I50" s="37">
        <v>6</v>
      </c>
      <c r="J50" s="37">
        <v>147</v>
      </c>
      <c r="K50" s="37">
        <v>12</v>
      </c>
      <c r="L50" s="37">
        <v>35</v>
      </c>
      <c r="M50" s="37">
        <v>98</v>
      </c>
      <c r="N50" s="37">
        <v>164</v>
      </c>
      <c r="O50" s="37">
        <v>0</v>
      </c>
      <c r="P50" s="37">
        <v>0</v>
      </c>
      <c r="Q50" s="37">
        <v>1</v>
      </c>
      <c r="R50" s="37">
        <v>1</v>
      </c>
      <c r="S50" s="37">
        <v>24</v>
      </c>
      <c r="T50" s="37">
        <v>110</v>
      </c>
      <c r="U50" s="37">
        <v>3</v>
      </c>
      <c r="V50" s="37">
        <v>3</v>
      </c>
      <c r="W50" s="37">
        <v>70</v>
      </c>
      <c r="X50" s="37">
        <v>228</v>
      </c>
    </row>
    <row r="51" spans="1:24" s="57" customFormat="1" ht="12" customHeight="1">
      <c r="A51" s="60"/>
      <c r="B51" s="56" t="s">
        <v>59</v>
      </c>
      <c r="C51" s="36">
        <v>150</v>
      </c>
      <c r="D51" s="37">
        <v>629</v>
      </c>
      <c r="E51" s="37">
        <v>2</v>
      </c>
      <c r="F51" s="37">
        <v>37</v>
      </c>
      <c r="G51" s="37">
        <v>1</v>
      </c>
      <c r="H51" s="37">
        <v>10</v>
      </c>
      <c r="I51" s="37">
        <v>16</v>
      </c>
      <c r="J51" s="37">
        <v>73</v>
      </c>
      <c r="K51" s="37">
        <v>23</v>
      </c>
      <c r="L51" s="37">
        <v>128</v>
      </c>
      <c r="M51" s="37">
        <v>53</v>
      </c>
      <c r="N51" s="37">
        <v>103</v>
      </c>
      <c r="O51" s="37">
        <v>0</v>
      </c>
      <c r="P51" s="37">
        <v>0</v>
      </c>
      <c r="Q51" s="37">
        <v>1</v>
      </c>
      <c r="R51" s="37">
        <v>1</v>
      </c>
      <c r="S51" s="37">
        <v>15</v>
      </c>
      <c r="T51" s="37">
        <v>125</v>
      </c>
      <c r="U51" s="37">
        <v>1</v>
      </c>
      <c r="V51" s="37">
        <v>1</v>
      </c>
      <c r="W51" s="37">
        <v>38</v>
      </c>
      <c r="X51" s="37">
        <v>151</v>
      </c>
    </row>
    <row r="52" spans="1:24" s="57" customFormat="1" ht="12" customHeight="1">
      <c r="A52" s="55"/>
      <c r="B52" s="56" t="s">
        <v>60</v>
      </c>
      <c r="C52" s="36">
        <v>569</v>
      </c>
      <c r="D52" s="37">
        <v>2765</v>
      </c>
      <c r="E52" s="37">
        <v>21</v>
      </c>
      <c r="F52" s="37">
        <v>723</v>
      </c>
      <c r="G52" s="37">
        <v>0</v>
      </c>
      <c r="H52" s="37">
        <v>0</v>
      </c>
      <c r="I52" s="37">
        <v>45</v>
      </c>
      <c r="J52" s="37">
        <v>307</v>
      </c>
      <c r="K52" s="37">
        <v>51</v>
      </c>
      <c r="L52" s="37">
        <v>484</v>
      </c>
      <c r="M52" s="37">
        <v>237</v>
      </c>
      <c r="N52" s="37">
        <v>480</v>
      </c>
      <c r="O52" s="37">
        <v>3</v>
      </c>
      <c r="P52" s="37">
        <v>7</v>
      </c>
      <c r="Q52" s="37">
        <v>1</v>
      </c>
      <c r="R52" s="37">
        <v>2</v>
      </c>
      <c r="S52" s="37">
        <v>34</v>
      </c>
      <c r="T52" s="37">
        <v>157</v>
      </c>
      <c r="U52" s="37">
        <v>2</v>
      </c>
      <c r="V52" s="37">
        <v>6</v>
      </c>
      <c r="W52" s="37">
        <v>175</v>
      </c>
      <c r="X52" s="37">
        <v>599</v>
      </c>
    </row>
    <row r="53" spans="1:24" s="38" customFormat="1" ht="12" customHeight="1">
      <c r="A53" s="58" t="s">
        <v>61</v>
      </c>
      <c r="B53" s="59"/>
      <c r="C53" s="44">
        <f>SUM(C54:C61)</f>
        <v>2901</v>
      </c>
      <c r="D53" s="51">
        <f>SUM(D54:D61)</f>
        <v>11513</v>
      </c>
      <c r="E53" s="51">
        <f aca="true" t="shared" si="9" ref="E53:X53">SUM(E54:E61)</f>
        <v>17</v>
      </c>
      <c r="F53" s="51">
        <f t="shared" si="9"/>
        <v>242</v>
      </c>
      <c r="G53" s="51">
        <f t="shared" si="9"/>
        <v>35</v>
      </c>
      <c r="H53" s="51">
        <f t="shared" si="9"/>
        <v>286</v>
      </c>
      <c r="I53" s="51">
        <f t="shared" si="9"/>
        <v>304</v>
      </c>
      <c r="J53" s="51">
        <f t="shared" si="9"/>
        <v>1430</v>
      </c>
      <c r="K53" s="51">
        <f t="shared" si="9"/>
        <v>125</v>
      </c>
      <c r="L53" s="51">
        <f>SUM(L54:L61)</f>
        <v>978</v>
      </c>
      <c r="M53" s="51">
        <f t="shared" si="9"/>
        <v>1416</v>
      </c>
      <c r="N53" s="51">
        <f t="shared" si="9"/>
        <v>3487</v>
      </c>
      <c r="O53" s="51">
        <f t="shared" si="9"/>
        <v>33</v>
      </c>
      <c r="P53" s="51">
        <f t="shared" si="9"/>
        <v>275</v>
      </c>
      <c r="Q53" s="51">
        <f t="shared" si="9"/>
        <v>10</v>
      </c>
      <c r="R53" s="51">
        <f t="shared" si="9"/>
        <v>14</v>
      </c>
      <c r="S53" s="51">
        <f t="shared" si="9"/>
        <v>92</v>
      </c>
      <c r="T53" s="51">
        <f t="shared" si="9"/>
        <v>1045</v>
      </c>
      <c r="U53" s="51">
        <f t="shared" si="9"/>
        <v>25</v>
      </c>
      <c r="V53" s="51">
        <f t="shared" si="9"/>
        <v>206</v>
      </c>
      <c r="W53" s="51">
        <f t="shared" si="9"/>
        <v>844</v>
      </c>
      <c r="X53" s="51">
        <f t="shared" si="9"/>
        <v>3550</v>
      </c>
    </row>
    <row r="54" spans="1:24" s="57" customFormat="1" ht="12" customHeight="1">
      <c r="A54" s="55"/>
      <c r="B54" s="56" t="s">
        <v>62</v>
      </c>
      <c r="C54" s="36">
        <v>494</v>
      </c>
      <c r="D54" s="37">
        <v>1936</v>
      </c>
      <c r="E54" s="37">
        <v>1</v>
      </c>
      <c r="F54" s="37">
        <v>23</v>
      </c>
      <c r="G54" s="37">
        <v>17</v>
      </c>
      <c r="H54" s="37">
        <v>98</v>
      </c>
      <c r="I54" s="37">
        <v>52</v>
      </c>
      <c r="J54" s="37">
        <v>298</v>
      </c>
      <c r="K54" s="37">
        <v>23</v>
      </c>
      <c r="L54" s="37">
        <v>233</v>
      </c>
      <c r="M54" s="37">
        <v>225</v>
      </c>
      <c r="N54" s="37">
        <v>562</v>
      </c>
      <c r="O54" s="37">
        <v>6</v>
      </c>
      <c r="P54" s="37">
        <v>31</v>
      </c>
      <c r="Q54" s="37">
        <v>1</v>
      </c>
      <c r="R54" s="37">
        <v>4</v>
      </c>
      <c r="S54" s="37">
        <v>16</v>
      </c>
      <c r="T54" s="37">
        <v>142</v>
      </c>
      <c r="U54" s="37">
        <v>2</v>
      </c>
      <c r="V54" s="37">
        <v>7</v>
      </c>
      <c r="W54" s="37">
        <v>151</v>
      </c>
      <c r="X54" s="37">
        <v>538</v>
      </c>
    </row>
    <row r="55" spans="1:24" s="57" customFormat="1" ht="12" customHeight="1">
      <c r="A55" s="55"/>
      <c r="B55" s="56" t="s">
        <v>63</v>
      </c>
      <c r="C55" s="36">
        <v>770</v>
      </c>
      <c r="D55" s="37">
        <v>3925</v>
      </c>
      <c r="E55" s="37">
        <v>3</v>
      </c>
      <c r="F55" s="37">
        <v>63</v>
      </c>
      <c r="G55" s="37">
        <v>2</v>
      </c>
      <c r="H55" s="37">
        <v>16</v>
      </c>
      <c r="I55" s="37">
        <v>35</v>
      </c>
      <c r="J55" s="37">
        <v>406</v>
      </c>
      <c r="K55" s="37">
        <v>38</v>
      </c>
      <c r="L55" s="37">
        <v>338</v>
      </c>
      <c r="M55" s="37">
        <v>427</v>
      </c>
      <c r="N55" s="37">
        <v>1312</v>
      </c>
      <c r="O55" s="37">
        <v>15</v>
      </c>
      <c r="P55" s="37">
        <v>165</v>
      </c>
      <c r="Q55" s="37">
        <v>1</v>
      </c>
      <c r="R55" s="37">
        <v>2</v>
      </c>
      <c r="S55" s="37">
        <v>13</v>
      </c>
      <c r="T55" s="37">
        <v>363</v>
      </c>
      <c r="U55" s="37">
        <v>3</v>
      </c>
      <c r="V55" s="37">
        <v>55</v>
      </c>
      <c r="W55" s="37">
        <v>233</v>
      </c>
      <c r="X55" s="37">
        <v>1205</v>
      </c>
    </row>
    <row r="56" spans="1:24" s="57" customFormat="1" ht="12" customHeight="1">
      <c r="A56" s="55"/>
      <c r="B56" s="56" t="s">
        <v>64</v>
      </c>
      <c r="C56" s="36">
        <v>199</v>
      </c>
      <c r="D56" s="37">
        <v>546</v>
      </c>
      <c r="E56" s="37">
        <v>0</v>
      </c>
      <c r="F56" s="37">
        <v>0</v>
      </c>
      <c r="G56" s="37">
        <v>0</v>
      </c>
      <c r="H56" s="37">
        <v>0</v>
      </c>
      <c r="I56" s="37">
        <v>23</v>
      </c>
      <c r="J56" s="37">
        <v>54</v>
      </c>
      <c r="K56" s="37">
        <v>5</v>
      </c>
      <c r="L56" s="37">
        <v>9</v>
      </c>
      <c r="M56" s="37">
        <v>100</v>
      </c>
      <c r="N56" s="37">
        <v>183</v>
      </c>
      <c r="O56" s="37">
        <v>1</v>
      </c>
      <c r="P56" s="37">
        <v>2</v>
      </c>
      <c r="Q56" s="37">
        <v>1</v>
      </c>
      <c r="R56" s="37">
        <v>1</v>
      </c>
      <c r="S56" s="37">
        <v>9</v>
      </c>
      <c r="T56" s="37">
        <v>96</v>
      </c>
      <c r="U56" s="37">
        <v>3</v>
      </c>
      <c r="V56" s="37">
        <v>5</v>
      </c>
      <c r="W56" s="37">
        <v>57</v>
      </c>
      <c r="X56" s="37">
        <v>196</v>
      </c>
    </row>
    <row r="57" spans="1:24" s="57" customFormat="1" ht="12" customHeight="1">
      <c r="A57" s="55"/>
      <c r="B57" s="56" t="s">
        <v>65</v>
      </c>
      <c r="C57" s="36">
        <v>456</v>
      </c>
      <c r="D57" s="37">
        <v>1829</v>
      </c>
      <c r="E57" s="37">
        <v>11</v>
      </c>
      <c r="F57" s="37">
        <v>137</v>
      </c>
      <c r="G57" s="37">
        <v>4</v>
      </c>
      <c r="H57" s="37">
        <v>146</v>
      </c>
      <c r="I57" s="37">
        <v>58</v>
      </c>
      <c r="J57" s="37">
        <v>205</v>
      </c>
      <c r="K57" s="37">
        <v>15</v>
      </c>
      <c r="L57" s="37">
        <v>123</v>
      </c>
      <c r="M57" s="37">
        <v>210</v>
      </c>
      <c r="N57" s="37">
        <v>432</v>
      </c>
      <c r="O57" s="37">
        <v>4</v>
      </c>
      <c r="P57" s="37">
        <v>25</v>
      </c>
      <c r="Q57" s="37">
        <v>0</v>
      </c>
      <c r="R57" s="37">
        <v>0</v>
      </c>
      <c r="S57" s="37">
        <v>14</v>
      </c>
      <c r="T57" s="37">
        <v>132</v>
      </c>
      <c r="U57" s="37">
        <v>7</v>
      </c>
      <c r="V57" s="37">
        <v>29</v>
      </c>
      <c r="W57" s="37">
        <v>133</v>
      </c>
      <c r="X57" s="37">
        <v>600</v>
      </c>
    </row>
    <row r="58" spans="1:24" s="57" customFormat="1" ht="12" customHeight="1">
      <c r="A58" s="55"/>
      <c r="B58" s="56" t="s">
        <v>66</v>
      </c>
      <c r="C58" s="36">
        <v>178</v>
      </c>
      <c r="D58" s="37">
        <v>642</v>
      </c>
      <c r="E58" s="37">
        <v>1</v>
      </c>
      <c r="F58" s="37">
        <v>18</v>
      </c>
      <c r="G58" s="37">
        <v>0</v>
      </c>
      <c r="H58" s="37">
        <v>0</v>
      </c>
      <c r="I58" s="37">
        <v>21</v>
      </c>
      <c r="J58" s="37">
        <v>71</v>
      </c>
      <c r="K58" s="37">
        <v>17</v>
      </c>
      <c r="L58" s="37">
        <v>89</v>
      </c>
      <c r="M58" s="37">
        <v>73</v>
      </c>
      <c r="N58" s="37">
        <v>134</v>
      </c>
      <c r="O58" s="37">
        <v>2</v>
      </c>
      <c r="P58" s="37">
        <v>24</v>
      </c>
      <c r="Q58" s="37">
        <v>3</v>
      </c>
      <c r="R58" s="37">
        <v>3</v>
      </c>
      <c r="S58" s="37">
        <v>9</v>
      </c>
      <c r="T58" s="37">
        <v>78</v>
      </c>
      <c r="U58" s="37">
        <v>1</v>
      </c>
      <c r="V58" s="37">
        <v>2</v>
      </c>
      <c r="W58" s="37">
        <v>51</v>
      </c>
      <c r="X58" s="37">
        <v>223</v>
      </c>
    </row>
    <row r="59" spans="1:24" s="57" customFormat="1" ht="12" customHeight="1">
      <c r="A59" s="55"/>
      <c r="B59" s="56" t="s">
        <v>67</v>
      </c>
      <c r="C59" s="36">
        <v>419</v>
      </c>
      <c r="D59" s="37">
        <v>1413</v>
      </c>
      <c r="E59" s="37">
        <v>0</v>
      </c>
      <c r="F59" s="37">
        <v>0</v>
      </c>
      <c r="G59" s="37">
        <v>6</v>
      </c>
      <c r="H59" s="37">
        <v>10</v>
      </c>
      <c r="I59" s="37">
        <v>76</v>
      </c>
      <c r="J59" s="37">
        <v>287</v>
      </c>
      <c r="K59" s="37">
        <v>10</v>
      </c>
      <c r="L59" s="37">
        <v>92</v>
      </c>
      <c r="M59" s="37">
        <v>188</v>
      </c>
      <c r="N59" s="37">
        <v>387</v>
      </c>
      <c r="O59" s="37">
        <v>4</v>
      </c>
      <c r="P59" s="37">
        <v>20</v>
      </c>
      <c r="Q59" s="37">
        <v>2</v>
      </c>
      <c r="R59" s="37">
        <v>2</v>
      </c>
      <c r="S59" s="37">
        <v>16</v>
      </c>
      <c r="T59" s="37">
        <v>131</v>
      </c>
      <c r="U59" s="37">
        <v>5</v>
      </c>
      <c r="V59" s="37">
        <v>70</v>
      </c>
      <c r="W59" s="37">
        <v>112</v>
      </c>
      <c r="X59" s="37">
        <v>414</v>
      </c>
    </row>
    <row r="60" spans="1:24" s="57" customFormat="1" ht="12" customHeight="1">
      <c r="A60" s="55"/>
      <c r="B60" s="56" t="s">
        <v>68</v>
      </c>
      <c r="C60" s="36">
        <v>102</v>
      </c>
      <c r="D60" s="37">
        <v>286</v>
      </c>
      <c r="E60" s="37">
        <v>0</v>
      </c>
      <c r="F60" s="37">
        <v>0</v>
      </c>
      <c r="G60" s="37">
        <v>0</v>
      </c>
      <c r="H60" s="37">
        <v>0</v>
      </c>
      <c r="I60" s="37">
        <v>3</v>
      </c>
      <c r="J60" s="37">
        <v>21</v>
      </c>
      <c r="K60" s="37">
        <v>2</v>
      </c>
      <c r="L60" s="37">
        <v>11</v>
      </c>
      <c r="M60" s="37">
        <v>56</v>
      </c>
      <c r="N60" s="37">
        <v>112</v>
      </c>
      <c r="O60" s="37">
        <v>0</v>
      </c>
      <c r="P60" s="37">
        <v>0</v>
      </c>
      <c r="Q60" s="37">
        <v>0</v>
      </c>
      <c r="R60" s="37">
        <v>0</v>
      </c>
      <c r="S60" s="37">
        <v>6</v>
      </c>
      <c r="T60" s="37">
        <v>21</v>
      </c>
      <c r="U60" s="37">
        <v>0</v>
      </c>
      <c r="V60" s="37">
        <v>0</v>
      </c>
      <c r="W60" s="37">
        <v>35</v>
      </c>
      <c r="X60" s="37">
        <v>121</v>
      </c>
    </row>
    <row r="61" spans="1:24" s="57" customFormat="1" ht="12" customHeight="1">
      <c r="A61" s="55"/>
      <c r="B61" s="56" t="s">
        <v>69</v>
      </c>
      <c r="C61" s="36">
        <v>283</v>
      </c>
      <c r="D61" s="37">
        <v>936</v>
      </c>
      <c r="E61" s="37">
        <v>1</v>
      </c>
      <c r="F61" s="37">
        <v>1</v>
      </c>
      <c r="G61" s="37">
        <v>6</v>
      </c>
      <c r="H61" s="37">
        <v>16</v>
      </c>
      <c r="I61" s="37">
        <v>36</v>
      </c>
      <c r="J61" s="37">
        <v>88</v>
      </c>
      <c r="K61" s="37">
        <v>15</v>
      </c>
      <c r="L61" s="37">
        <v>83</v>
      </c>
      <c r="M61" s="37">
        <v>137</v>
      </c>
      <c r="N61" s="37">
        <v>365</v>
      </c>
      <c r="O61" s="37">
        <v>1</v>
      </c>
      <c r="P61" s="37">
        <v>8</v>
      </c>
      <c r="Q61" s="37">
        <v>2</v>
      </c>
      <c r="R61" s="37">
        <v>2</v>
      </c>
      <c r="S61" s="37">
        <v>9</v>
      </c>
      <c r="T61" s="37">
        <v>82</v>
      </c>
      <c r="U61" s="37">
        <v>4</v>
      </c>
      <c r="V61" s="37">
        <v>38</v>
      </c>
      <c r="W61" s="37">
        <v>72</v>
      </c>
      <c r="X61" s="37">
        <v>253</v>
      </c>
    </row>
    <row r="62" spans="1:24" s="38" customFormat="1" ht="12" customHeight="1">
      <c r="A62" s="58" t="s">
        <v>70</v>
      </c>
      <c r="B62" s="59"/>
      <c r="C62" s="44">
        <f>SUM(C63:C65)</f>
        <v>768</v>
      </c>
      <c r="D62" s="51">
        <f>SUM(D63:D65)</f>
        <v>2042</v>
      </c>
      <c r="E62" s="51">
        <f aca="true" t="shared" si="10" ref="E62:X62">SUM(E63:E65)</f>
        <v>4</v>
      </c>
      <c r="F62" s="51">
        <f t="shared" si="10"/>
        <v>66</v>
      </c>
      <c r="G62" s="51">
        <f t="shared" si="10"/>
        <v>0</v>
      </c>
      <c r="H62" s="51">
        <f t="shared" si="10"/>
        <v>0</v>
      </c>
      <c r="I62" s="51">
        <f t="shared" si="10"/>
        <v>72</v>
      </c>
      <c r="J62" s="51">
        <f t="shared" si="10"/>
        <v>152</v>
      </c>
      <c r="K62" s="51">
        <f t="shared" si="10"/>
        <v>28</v>
      </c>
      <c r="L62" s="51">
        <f t="shared" si="10"/>
        <v>94</v>
      </c>
      <c r="M62" s="51">
        <f t="shared" si="10"/>
        <v>346</v>
      </c>
      <c r="N62" s="51">
        <f t="shared" si="10"/>
        <v>674</v>
      </c>
      <c r="O62" s="51">
        <f t="shared" si="10"/>
        <v>8</v>
      </c>
      <c r="P62" s="51">
        <f t="shared" si="10"/>
        <v>57</v>
      </c>
      <c r="Q62" s="51">
        <f t="shared" si="10"/>
        <v>1</v>
      </c>
      <c r="R62" s="51">
        <f t="shared" si="10"/>
        <v>1</v>
      </c>
      <c r="S62" s="51">
        <f t="shared" si="10"/>
        <v>51</v>
      </c>
      <c r="T62" s="51">
        <f t="shared" si="10"/>
        <v>195</v>
      </c>
      <c r="U62" s="51">
        <f t="shared" si="10"/>
        <v>6</v>
      </c>
      <c r="V62" s="51">
        <f t="shared" si="10"/>
        <v>22</v>
      </c>
      <c r="W62" s="51">
        <f t="shared" si="10"/>
        <v>252</v>
      </c>
      <c r="X62" s="51">
        <f t="shared" si="10"/>
        <v>781</v>
      </c>
    </row>
    <row r="63" spans="1:24" s="57" customFormat="1" ht="12" customHeight="1">
      <c r="A63" s="55"/>
      <c r="B63" s="56" t="s">
        <v>71</v>
      </c>
      <c r="C63" s="36">
        <v>187</v>
      </c>
      <c r="D63" s="37">
        <v>494</v>
      </c>
      <c r="E63" s="37">
        <v>1</v>
      </c>
      <c r="F63" s="37">
        <v>17</v>
      </c>
      <c r="G63" s="37">
        <v>0</v>
      </c>
      <c r="H63" s="37">
        <v>0</v>
      </c>
      <c r="I63" s="37">
        <v>16</v>
      </c>
      <c r="J63" s="37">
        <v>30</v>
      </c>
      <c r="K63" s="37">
        <v>6</v>
      </c>
      <c r="L63" s="37">
        <v>21</v>
      </c>
      <c r="M63" s="37">
        <v>94</v>
      </c>
      <c r="N63" s="37">
        <v>188</v>
      </c>
      <c r="O63" s="37">
        <v>2</v>
      </c>
      <c r="P63" s="37">
        <v>11</v>
      </c>
      <c r="Q63" s="37">
        <v>0</v>
      </c>
      <c r="R63" s="37">
        <v>0</v>
      </c>
      <c r="S63" s="37">
        <v>8</v>
      </c>
      <c r="T63" s="37">
        <v>49</v>
      </c>
      <c r="U63" s="37">
        <v>2</v>
      </c>
      <c r="V63" s="37">
        <v>3</v>
      </c>
      <c r="W63" s="37">
        <v>58</v>
      </c>
      <c r="X63" s="37">
        <v>175</v>
      </c>
    </row>
    <row r="64" spans="1:24" s="57" customFormat="1" ht="12" customHeight="1">
      <c r="A64" s="55"/>
      <c r="B64" s="56" t="s">
        <v>72</v>
      </c>
      <c r="C64" s="36">
        <v>330</v>
      </c>
      <c r="D64" s="37">
        <v>888</v>
      </c>
      <c r="E64" s="37">
        <v>3</v>
      </c>
      <c r="F64" s="37">
        <v>49</v>
      </c>
      <c r="G64" s="37">
        <v>0</v>
      </c>
      <c r="H64" s="37">
        <v>0</v>
      </c>
      <c r="I64" s="37">
        <v>32</v>
      </c>
      <c r="J64" s="37">
        <v>55</v>
      </c>
      <c r="K64" s="37">
        <v>17</v>
      </c>
      <c r="L64" s="37">
        <v>57</v>
      </c>
      <c r="M64" s="37">
        <v>130</v>
      </c>
      <c r="N64" s="37">
        <v>248</v>
      </c>
      <c r="O64" s="37">
        <v>4</v>
      </c>
      <c r="P64" s="37">
        <v>22</v>
      </c>
      <c r="Q64" s="37">
        <v>1</v>
      </c>
      <c r="R64" s="37">
        <v>1</v>
      </c>
      <c r="S64" s="37">
        <v>30</v>
      </c>
      <c r="T64" s="37">
        <v>82</v>
      </c>
      <c r="U64" s="37">
        <v>2</v>
      </c>
      <c r="V64" s="37">
        <v>6</v>
      </c>
      <c r="W64" s="37">
        <v>111</v>
      </c>
      <c r="X64" s="37">
        <v>368</v>
      </c>
    </row>
    <row r="65" spans="1:24" s="57" customFormat="1" ht="12" customHeight="1">
      <c r="A65" s="55"/>
      <c r="B65" s="56" t="s">
        <v>73</v>
      </c>
      <c r="C65" s="36">
        <v>251</v>
      </c>
      <c r="D65" s="37">
        <v>660</v>
      </c>
      <c r="E65" s="37">
        <v>0</v>
      </c>
      <c r="F65" s="37">
        <v>0</v>
      </c>
      <c r="G65" s="37">
        <v>0</v>
      </c>
      <c r="H65" s="37">
        <v>0</v>
      </c>
      <c r="I65" s="37">
        <v>24</v>
      </c>
      <c r="J65" s="37">
        <v>67</v>
      </c>
      <c r="K65" s="37">
        <v>5</v>
      </c>
      <c r="L65" s="37">
        <v>16</v>
      </c>
      <c r="M65" s="37">
        <v>122</v>
      </c>
      <c r="N65" s="37">
        <v>238</v>
      </c>
      <c r="O65" s="37">
        <v>2</v>
      </c>
      <c r="P65" s="37">
        <v>24</v>
      </c>
      <c r="Q65" s="37">
        <v>0</v>
      </c>
      <c r="R65" s="37">
        <v>0</v>
      </c>
      <c r="S65" s="37">
        <v>13</v>
      </c>
      <c r="T65" s="37">
        <v>64</v>
      </c>
      <c r="U65" s="37">
        <v>2</v>
      </c>
      <c r="V65" s="37">
        <v>13</v>
      </c>
      <c r="W65" s="37">
        <v>83</v>
      </c>
      <c r="X65" s="37">
        <v>238</v>
      </c>
    </row>
    <row r="66" spans="1:24" s="38" customFormat="1" ht="12" customHeight="1">
      <c r="A66" s="58" t="s">
        <v>74</v>
      </c>
      <c r="B66" s="59"/>
      <c r="C66" s="44">
        <f>SUM(C67:C68)</f>
        <v>1956</v>
      </c>
      <c r="D66" s="51">
        <f>SUM(D67:D68)</f>
        <v>8989</v>
      </c>
      <c r="E66" s="51">
        <f aca="true" t="shared" si="11" ref="E66:X66">SUM(E67:E68)</f>
        <v>11</v>
      </c>
      <c r="F66" s="51">
        <f t="shared" si="11"/>
        <v>118</v>
      </c>
      <c r="G66" s="51">
        <f t="shared" si="11"/>
        <v>19</v>
      </c>
      <c r="H66" s="51">
        <f t="shared" si="11"/>
        <v>324</v>
      </c>
      <c r="I66" s="51">
        <f t="shared" si="11"/>
        <v>275</v>
      </c>
      <c r="J66" s="51">
        <f t="shared" si="11"/>
        <v>1395</v>
      </c>
      <c r="K66" s="51">
        <f t="shared" si="11"/>
        <v>133</v>
      </c>
      <c r="L66" s="51">
        <f t="shared" si="11"/>
        <v>851</v>
      </c>
      <c r="M66" s="51">
        <f t="shared" si="11"/>
        <v>800</v>
      </c>
      <c r="N66" s="51">
        <f t="shared" si="11"/>
        <v>2306</v>
      </c>
      <c r="O66" s="51">
        <f t="shared" si="11"/>
        <v>22</v>
      </c>
      <c r="P66" s="51">
        <f t="shared" si="11"/>
        <v>211</v>
      </c>
      <c r="Q66" s="51">
        <f t="shared" si="11"/>
        <v>21</v>
      </c>
      <c r="R66" s="51">
        <f t="shared" si="11"/>
        <v>24</v>
      </c>
      <c r="S66" s="51">
        <f t="shared" si="11"/>
        <v>88</v>
      </c>
      <c r="T66" s="51">
        <f t="shared" si="11"/>
        <v>1062</v>
      </c>
      <c r="U66" s="51">
        <f t="shared" si="11"/>
        <v>12</v>
      </c>
      <c r="V66" s="51">
        <f t="shared" si="11"/>
        <v>105</v>
      </c>
      <c r="W66" s="51">
        <f t="shared" si="11"/>
        <v>575</v>
      </c>
      <c r="X66" s="51">
        <f t="shared" si="11"/>
        <v>2593</v>
      </c>
    </row>
    <row r="67" spans="1:24" s="57" customFormat="1" ht="12" customHeight="1">
      <c r="A67" s="55"/>
      <c r="B67" s="56" t="s">
        <v>75</v>
      </c>
      <c r="C67" s="36">
        <v>776</v>
      </c>
      <c r="D67" s="37">
        <v>3836</v>
      </c>
      <c r="E67" s="37">
        <v>9</v>
      </c>
      <c r="F67" s="37">
        <v>76</v>
      </c>
      <c r="G67" s="37">
        <v>15</v>
      </c>
      <c r="H67" s="37">
        <v>287</v>
      </c>
      <c r="I67" s="37">
        <v>100</v>
      </c>
      <c r="J67" s="37">
        <v>800</v>
      </c>
      <c r="K67" s="37">
        <v>61</v>
      </c>
      <c r="L67" s="37">
        <v>429</v>
      </c>
      <c r="M67" s="37">
        <v>308</v>
      </c>
      <c r="N67" s="37">
        <v>744</v>
      </c>
      <c r="O67" s="37">
        <v>6</v>
      </c>
      <c r="P67" s="37">
        <v>32</v>
      </c>
      <c r="Q67" s="37">
        <v>7</v>
      </c>
      <c r="R67" s="37">
        <v>10</v>
      </c>
      <c r="S67" s="37">
        <v>45</v>
      </c>
      <c r="T67" s="37">
        <v>197</v>
      </c>
      <c r="U67" s="37">
        <v>9</v>
      </c>
      <c r="V67" s="37">
        <v>61</v>
      </c>
      <c r="W67" s="37">
        <v>216</v>
      </c>
      <c r="X67" s="37">
        <v>1200</v>
      </c>
    </row>
    <row r="68" spans="1:24" s="57" customFormat="1" ht="12" customHeight="1">
      <c r="A68" s="55"/>
      <c r="B68" s="56" t="s">
        <v>76</v>
      </c>
      <c r="C68" s="36">
        <v>1180</v>
      </c>
      <c r="D68" s="37">
        <v>5153</v>
      </c>
      <c r="E68" s="37">
        <v>2</v>
      </c>
      <c r="F68" s="37">
        <v>42</v>
      </c>
      <c r="G68" s="37">
        <v>4</v>
      </c>
      <c r="H68" s="37">
        <v>37</v>
      </c>
      <c r="I68" s="37">
        <v>175</v>
      </c>
      <c r="J68" s="37">
        <v>595</v>
      </c>
      <c r="K68" s="37">
        <v>72</v>
      </c>
      <c r="L68" s="37">
        <v>422</v>
      </c>
      <c r="M68" s="37">
        <v>492</v>
      </c>
      <c r="N68" s="37">
        <v>1562</v>
      </c>
      <c r="O68" s="37">
        <v>16</v>
      </c>
      <c r="P68" s="37">
        <v>179</v>
      </c>
      <c r="Q68" s="37">
        <v>14</v>
      </c>
      <c r="R68" s="37">
        <v>14</v>
      </c>
      <c r="S68" s="37">
        <v>43</v>
      </c>
      <c r="T68" s="37">
        <v>865</v>
      </c>
      <c r="U68" s="37">
        <v>3</v>
      </c>
      <c r="V68" s="37">
        <v>44</v>
      </c>
      <c r="W68" s="37">
        <v>359</v>
      </c>
      <c r="X68" s="37">
        <v>1393</v>
      </c>
    </row>
    <row r="69" spans="1:24" s="38" customFormat="1" ht="12" customHeight="1">
      <c r="A69" s="58" t="s">
        <v>77</v>
      </c>
      <c r="B69" s="59"/>
      <c r="C69" s="44">
        <f>SUM(C70:C74)</f>
        <v>872</v>
      </c>
      <c r="D69" s="51">
        <f>SUM(D70:D74)</f>
        <v>4080</v>
      </c>
      <c r="E69" s="51">
        <f aca="true" t="shared" si="12" ref="E69:X69">SUM(E70:E74)</f>
        <v>4</v>
      </c>
      <c r="F69" s="51">
        <f t="shared" si="12"/>
        <v>4</v>
      </c>
      <c r="G69" s="51">
        <f t="shared" si="12"/>
        <v>14</v>
      </c>
      <c r="H69" s="51">
        <f t="shared" si="12"/>
        <v>240</v>
      </c>
      <c r="I69" s="51">
        <f t="shared" si="12"/>
        <v>109</v>
      </c>
      <c r="J69" s="51">
        <f t="shared" si="12"/>
        <v>1102</v>
      </c>
      <c r="K69" s="51">
        <f t="shared" si="12"/>
        <v>48</v>
      </c>
      <c r="L69" s="51">
        <f t="shared" si="12"/>
        <v>255</v>
      </c>
      <c r="M69" s="51">
        <f t="shared" si="12"/>
        <v>351</v>
      </c>
      <c r="N69" s="51">
        <f t="shared" si="12"/>
        <v>783</v>
      </c>
      <c r="O69" s="51">
        <f t="shared" si="12"/>
        <v>6</v>
      </c>
      <c r="P69" s="51">
        <f t="shared" si="12"/>
        <v>35</v>
      </c>
      <c r="Q69" s="51">
        <f t="shared" si="12"/>
        <v>6</v>
      </c>
      <c r="R69" s="51">
        <f t="shared" si="12"/>
        <v>8</v>
      </c>
      <c r="S69" s="51">
        <f t="shared" si="12"/>
        <v>47</v>
      </c>
      <c r="T69" s="51">
        <f t="shared" si="12"/>
        <v>261</v>
      </c>
      <c r="U69" s="51">
        <f t="shared" si="12"/>
        <v>10</v>
      </c>
      <c r="V69" s="51">
        <f t="shared" si="12"/>
        <v>136</v>
      </c>
      <c r="W69" s="51">
        <f t="shared" si="12"/>
        <v>277</v>
      </c>
      <c r="X69" s="51">
        <f t="shared" si="12"/>
        <v>1256</v>
      </c>
    </row>
    <row r="70" spans="1:24" s="57" customFormat="1" ht="12" customHeight="1">
      <c r="A70" s="60"/>
      <c r="B70" s="56" t="s">
        <v>78</v>
      </c>
      <c r="C70" s="36">
        <v>55</v>
      </c>
      <c r="D70" s="37">
        <v>154</v>
      </c>
      <c r="E70" s="37">
        <v>0</v>
      </c>
      <c r="F70" s="37">
        <v>0</v>
      </c>
      <c r="G70" s="37">
        <v>0</v>
      </c>
      <c r="H70" s="37">
        <v>0</v>
      </c>
      <c r="I70" s="37">
        <v>5</v>
      </c>
      <c r="J70" s="37">
        <v>28</v>
      </c>
      <c r="K70" s="37">
        <v>1</v>
      </c>
      <c r="L70" s="37">
        <v>1</v>
      </c>
      <c r="M70" s="37">
        <v>25</v>
      </c>
      <c r="N70" s="37">
        <v>36</v>
      </c>
      <c r="O70" s="37">
        <v>0</v>
      </c>
      <c r="P70" s="37">
        <v>0</v>
      </c>
      <c r="Q70" s="37">
        <v>0</v>
      </c>
      <c r="R70" s="37">
        <v>0</v>
      </c>
      <c r="S70" s="37">
        <v>1</v>
      </c>
      <c r="T70" s="37">
        <v>7</v>
      </c>
      <c r="U70" s="37">
        <v>0</v>
      </c>
      <c r="V70" s="37">
        <v>0</v>
      </c>
      <c r="W70" s="37">
        <v>23</v>
      </c>
      <c r="X70" s="37">
        <v>82</v>
      </c>
    </row>
    <row r="71" spans="1:24" s="57" customFormat="1" ht="12" customHeight="1">
      <c r="A71" s="60"/>
      <c r="B71" s="56" t="s">
        <v>79</v>
      </c>
      <c r="C71" s="36">
        <v>139</v>
      </c>
      <c r="D71" s="37">
        <v>829</v>
      </c>
      <c r="E71" s="37">
        <v>1</v>
      </c>
      <c r="F71" s="37">
        <v>1</v>
      </c>
      <c r="G71" s="37">
        <v>2</v>
      </c>
      <c r="H71" s="37">
        <v>199</v>
      </c>
      <c r="I71" s="37">
        <v>6</v>
      </c>
      <c r="J71" s="37">
        <v>148</v>
      </c>
      <c r="K71" s="37">
        <v>6</v>
      </c>
      <c r="L71" s="37">
        <v>69</v>
      </c>
      <c r="M71" s="37">
        <v>64</v>
      </c>
      <c r="N71" s="37">
        <v>154</v>
      </c>
      <c r="O71" s="37">
        <v>2</v>
      </c>
      <c r="P71" s="37">
        <v>8</v>
      </c>
      <c r="Q71" s="37">
        <v>0</v>
      </c>
      <c r="R71" s="37">
        <v>0</v>
      </c>
      <c r="S71" s="37">
        <v>8</v>
      </c>
      <c r="T71" s="37">
        <v>78</v>
      </c>
      <c r="U71" s="37">
        <v>2</v>
      </c>
      <c r="V71" s="37">
        <v>4</v>
      </c>
      <c r="W71" s="37">
        <v>48</v>
      </c>
      <c r="X71" s="37">
        <v>168</v>
      </c>
    </row>
    <row r="72" spans="1:24" s="57" customFormat="1" ht="12" customHeight="1">
      <c r="A72" s="60"/>
      <c r="B72" s="56" t="s">
        <v>80</v>
      </c>
      <c r="C72" s="36">
        <v>94</v>
      </c>
      <c r="D72" s="37">
        <v>311</v>
      </c>
      <c r="E72" s="37">
        <v>0</v>
      </c>
      <c r="F72" s="37">
        <v>0</v>
      </c>
      <c r="G72" s="37">
        <v>0</v>
      </c>
      <c r="H72" s="37">
        <v>0</v>
      </c>
      <c r="I72" s="37">
        <v>12</v>
      </c>
      <c r="J72" s="37">
        <v>69</v>
      </c>
      <c r="K72" s="37">
        <v>3</v>
      </c>
      <c r="L72" s="37">
        <v>39</v>
      </c>
      <c r="M72" s="37">
        <v>37</v>
      </c>
      <c r="N72" s="37">
        <v>77</v>
      </c>
      <c r="O72" s="37">
        <v>0</v>
      </c>
      <c r="P72" s="37">
        <v>0</v>
      </c>
      <c r="Q72" s="37">
        <v>4</v>
      </c>
      <c r="R72" s="37">
        <v>4</v>
      </c>
      <c r="S72" s="37">
        <v>3</v>
      </c>
      <c r="T72" s="37">
        <v>8</v>
      </c>
      <c r="U72" s="37">
        <v>0</v>
      </c>
      <c r="V72" s="37">
        <v>0</v>
      </c>
      <c r="W72" s="37">
        <v>35</v>
      </c>
      <c r="X72" s="37">
        <v>114</v>
      </c>
    </row>
    <row r="73" spans="1:24" s="57" customFormat="1" ht="12" customHeight="1">
      <c r="A73" s="60"/>
      <c r="B73" s="56" t="s">
        <v>81</v>
      </c>
      <c r="C73" s="36">
        <v>193</v>
      </c>
      <c r="D73" s="37">
        <v>1173</v>
      </c>
      <c r="E73" s="37">
        <v>1</v>
      </c>
      <c r="F73" s="37">
        <v>1</v>
      </c>
      <c r="G73" s="37">
        <v>9</v>
      </c>
      <c r="H73" s="37">
        <v>21</v>
      </c>
      <c r="I73" s="37">
        <v>28</v>
      </c>
      <c r="J73" s="37">
        <v>642</v>
      </c>
      <c r="K73" s="37">
        <v>22</v>
      </c>
      <c r="L73" s="37">
        <v>70</v>
      </c>
      <c r="M73" s="37">
        <v>74</v>
      </c>
      <c r="N73" s="37">
        <v>162</v>
      </c>
      <c r="O73" s="37">
        <v>2</v>
      </c>
      <c r="P73" s="37">
        <v>12</v>
      </c>
      <c r="Q73" s="37">
        <v>1</v>
      </c>
      <c r="R73" s="37">
        <v>2</v>
      </c>
      <c r="S73" s="37">
        <v>8</v>
      </c>
      <c r="T73" s="37">
        <v>40</v>
      </c>
      <c r="U73" s="37">
        <v>1</v>
      </c>
      <c r="V73" s="37">
        <v>2</v>
      </c>
      <c r="W73" s="37">
        <v>47</v>
      </c>
      <c r="X73" s="37">
        <v>221</v>
      </c>
    </row>
    <row r="74" spans="1:24" s="57" customFormat="1" ht="12" customHeight="1">
      <c r="A74" s="60"/>
      <c r="B74" s="56" t="s">
        <v>82</v>
      </c>
      <c r="C74" s="36">
        <v>391</v>
      </c>
      <c r="D74" s="37">
        <v>1613</v>
      </c>
      <c r="E74" s="37">
        <v>2</v>
      </c>
      <c r="F74" s="37">
        <v>2</v>
      </c>
      <c r="G74" s="37">
        <v>3</v>
      </c>
      <c r="H74" s="37">
        <v>20</v>
      </c>
      <c r="I74" s="37">
        <v>58</v>
      </c>
      <c r="J74" s="37">
        <v>215</v>
      </c>
      <c r="K74" s="37">
        <v>16</v>
      </c>
      <c r="L74" s="37">
        <v>76</v>
      </c>
      <c r="M74" s="37">
        <v>151</v>
      </c>
      <c r="N74" s="37">
        <v>354</v>
      </c>
      <c r="O74" s="37">
        <v>2</v>
      </c>
      <c r="P74" s="37">
        <v>15</v>
      </c>
      <c r="Q74" s="37">
        <v>1</v>
      </c>
      <c r="R74" s="37">
        <v>2</v>
      </c>
      <c r="S74" s="37">
        <v>27</v>
      </c>
      <c r="T74" s="37">
        <v>128</v>
      </c>
      <c r="U74" s="37">
        <v>7</v>
      </c>
      <c r="V74" s="37">
        <v>130</v>
      </c>
      <c r="W74" s="37">
        <v>124</v>
      </c>
      <c r="X74" s="37">
        <v>671</v>
      </c>
    </row>
    <row r="75" spans="1:24" s="38" customFormat="1" ht="12" customHeight="1">
      <c r="A75" s="58" t="s">
        <v>83</v>
      </c>
      <c r="B75" s="59"/>
      <c r="C75" s="44">
        <f>SUM(C76:C79)</f>
        <v>1210</v>
      </c>
      <c r="D75" s="51">
        <f>SUM(D76:D79)</f>
        <v>3756</v>
      </c>
      <c r="E75" s="51">
        <f aca="true" t="shared" si="13" ref="E75:X75">SUM(E76:E79)</f>
        <v>4</v>
      </c>
      <c r="F75" s="51">
        <f t="shared" si="13"/>
        <v>90</v>
      </c>
      <c r="G75" s="51">
        <f t="shared" si="13"/>
        <v>2</v>
      </c>
      <c r="H75" s="51">
        <f t="shared" si="13"/>
        <v>2</v>
      </c>
      <c r="I75" s="51">
        <f t="shared" si="13"/>
        <v>200</v>
      </c>
      <c r="J75" s="51">
        <f t="shared" si="13"/>
        <v>682</v>
      </c>
      <c r="K75" s="51">
        <f t="shared" si="13"/>
        <v>48</v>
      </c>
      <c r="L75" s="51">
        <f t="shared" si="13"/>
        <v>443</v>
      </c>
      <c r="M75" s="51">
        <f t="shared" si="13"/>
        <v>524</v>
      </c>
      <c r="N75" s="51">
        <f t="shared" si="13"/>
        <v>1045</v>
      </c>
      <c r="O75" s="51">
        <f t="shared" si="13"/>
        <v>7</v>
      </c>
      <c r="P75" s="51">
        <f t="shared" si="13"/>
        <v>31</v>
      </c>
      <c r="Q75" s="51">
        <f t="shared" si="13"/>
        <v>6</v>
      </c>
      <c r="R75" s="51">
        <f t="shared" si="13"/>
        <v>8</v>
      </c>
      <c r="S75" s="51">
        <f t="shared" si="13"/>
        <v>67</v>
      </c>
      <c r="T75" s="51">
        <f t="shared" si="13"/>
        <v>316</v>
      </c>
      <c r="U75" s="51">
        <f t="shared" si="13"/>
        <v>4</v>
      </c>
      <c r="V75" s="51">
        <f t="shared" si="13"/>
        <v>8</v>
      </c>
      <c r="W75" s="51">
        <f t="shared" si="13"/>
        <v>348</v>
      </c>
      <c r="X75" s="51">
        <f t="shared" si="13"/>
        <v>1131</v>
      </c>
    </row>
    <row r="76" spans="1:24" s="57" customFormat="1" ht="12" customHeight="1">
      <c r="A76" s="55"/>
      <c r="B76" s="56" t="s">
        <v>84</v>
      </c>
      <c r="C76" s="36">
        <v>227</v>
      </c>
      <c r="D76" s="64">
        <v>473</v>
      </c>
      <c r="E76" s="37">
        <v>1</v>
      </c>
      <c r="F76" s="37">
        <v>4</v>
      </c>
      <c r="G76" s="37">
        <v>0</v>
      </c>
      <c r="H76" s="37">
        <v>0</v>
      </c>
      <c r="I76" s="37">
        <v>58</v>
      </c>
      <c r="J76" s="37">
        <v>80</v>
      </c>
      <c r="K76" s="37">
        <v>6</v>
      </c>
      <c r="L76" s="37">
        <v>24</v>
      </c>
      <c r="M76" s="37">
        <v>87</v>
      </c>
      <c r="N76" s="37">
        <v>146</v>
      </c>
      <c r="O76" s="37">
        <v>1</v>
      </c>
      <c r="P76" s="37">
        <v>6</v>
      </c>
      <c r="Q76" s="37">
        <v>0</v>
      </c>
      <c r="R76" s="37">
        <v>0</v>
      </c>
      <c r="S76" s="37">
        <v>5</v>
      </c>
      <c r="T76" s="37">
        <v>23</v>
      </c>
      <c r="U76" s="37">
        <v>0</v>
      </c>
      <c r="V76" s="37">
        <v>0</v>
      </c>
      <c r="W76" s="37">
        <v>69</v>
      </c>
      <c r="X76" s="37">
        <v>190</v>
      </c>
    </row>
    <row r="77" spans="1:24" s="57" customFormat="1" ht="12" customHeight="1">
      <c r="A77" s="60"/>
      <c r="B77" s="56" t="s">
        <v>85</v>
      </c>
      <c r="C77" s="36">
        <v>310</v>
      </c>
      <c r="D77" s="37">
        <v>1087</v>
      </c>
      <c r="E77" s="37">
        <v>0</v>
      </c>
      <c r="F77" s="37">
        <v>0</v>
      </c>
      <c r="G77" s="37">
        <v>2</v>
      </c>
      <c r="H77" s="37">
        <v>2</v>
      </c>
      <c r="I77" s="37">
        <v>22</v>
      </c>
      <c r="J77" s="37">
        <v>145</v>
      </c>
      <c r="K77" s="37">
        <v>11</v>
      </c>
      <c r="L77" s="37">
        <v>148</v>
      </c>
      <c r="M77" s="37">
        <v>143</v>
      </c>
      <c r="N77" s="37">
        <v>362</v>
      </c>
      <c r="O77" s="37">
        <v>1</v>
      </c>
      <c r="P77" s="37">
        <v>5</v>
      </c>
      <c r="Q77" s="37">
        <v>2</v>
      </c>
      <c r="R77" s="37">
        <v>2</v>
      </c>
      <c r="S77" s="37">
        <v>26</v>
      </c>
      <c r="T77" s="37">
        <v>82</v>
      </c>
      <c r="U77" s="37">
        <v>1</v>
      </c>
      <c r="V77" s="37">
        <v>2</v>
      </c>
      <c r="W77" s="37">
        <v>102</v>
      </c>
      <c r="X77" s="37">
        <v>339</v>
      </c>
    </row>
    <row r="78" spans="1:24" s="57" customFormat="1" ht="12" customHeight="1">
      <c r="A78" s="55"/>
      <c r="B78" s="56" t="s">
        <v>86</v>
      </c>
      <c r="C78" s="36">
        <v>388</v>
      </c>
      <c r="D78" s="37">
        <v>1201</v>
      </c>
      <c r="E78" s="37">
        <v>1</v>
      </c>
      <c r="F78" s="37">
        <v>14</v>
      </c>
      <c r="G78" s="37">
        <v>0</v>
      </c>
      <c r="H78" s="37">
        <v>0</v>
      </c>
      <c r="I78" s="37">
        <v>83</v>
      </c>
      <c r="J78" s="37">
        <v>278</v>
      </c>
      <c r="K78" s="37">
        <v>15</v>
      </c>
      <c r="L78" s="37">
        <v>134</v>
      </c>
      <c r="M78" s="37">
        <v>166</v>
      </c>
      <c r="N78" s="37">
        <v>287</v>
      </c>
      <c r="O78" s="37">
        <v>2</v>
      </c>
      <c r="P78" s="37">
        <v>7</v>
      </c>
      <c r="Q78" s="37">
        <v>0</v>
      </c>
      <c r="R78" s="37">
        <v>0</v>
      </c>
      <c r="S78" s="37">
        <v>23</v>
      </c>
      <c r="T78" s="37">
        <v>113</v>
      </c>
      <c r="U78" s="37">
        <v>1</v>
      </c>
      <c r="V78" s="37">
        <v>2</v>
      </c>
      <c r="W78" s="37">
        <v>97</v>
      </c>
      <c r="X78" s="37">
        <v>366</v>
      </c>
    </row>
    <row r="79" spans="1:24" s="57" customFormat="1" ht="12" customHeight="1">
      <c r="A79" s="60"/>
      <c r="B79" s="56" t="s">
        <v>87</v>
      </c>
      <c r="C79" s="36">
        <v>285</v>
      </c>
      <c r="D79" s="37">
        <v>995</v>
      </c>
      <c r="E79" s="37">
        <v>2</v>
      </c>
      <c r="F79" s="37">
        <v>72</v>
      </c>
      <c r="G79" s="37">
        <v>0</v>
      </c>
      <c r="H79" s="37">
        <v>0</v>
      </c>
      <c r="I79" s="37">
        <v>37</v>
      </c>
      <c r="J79" s="37">
        <v>179</v>
      </c>
      <c r="K79" s="37">
        <v>16</v>
      </c>
      <c r="L79" s="37">
        <v>137</v>
      </c>
      <c r="M79" s="37">
        <v>128</v>
      </c>
      <c r="N79" s="37">
        <v>250</v>
      </c>
      <c r="O79" s="37">
        <v>3</v>
      </c>
      <c r="P79" s="37">
        <v>13</v>
      </c>
      <c r="Q79" s="37">
        <v>4</v>
      </c>
      <c r="R79" s="37">
        <v>6</v>
      </c>
      <c r="S79" s="37">
        <v>13</v>
      </c>
      <c r="T79" s="37">
        <v>98</v>
      </c>
      <c r="U79" s="37">
        <v>2</v>
      </c>
      <c r="V79" s="37">
        <v>4</v>
      </c>
      <c r="W79" s="37">
        <v>80</v>
      </c>
      <c r="X79" s="37">
        <v>236</v>
      </c>
    </row>
    <row r="80" spans="1:24" s="38" customFormat="1" ht="12" customHeight="1">
      <c r="A80" s="58" t="s">
        <v>88</v>
      </c>
      <c r="B80" s="59"/>
      <c r="C80" s="44">
        <f>SUM(C81:C86)</f>
        <v>3420</v>
      </c>
      <c r="D80" s="51">
        <f aca="true" t="shared" si="14" ref="D80:X80">SUM(D81:D86)</f>
        <v>15245</v>
      </c>
      <c r="E80" s="51">
        <f t="shared" si="14"/>
        <v>13</v>
      </c>
      <c r="F80" s="51">
        <f t="shared" si="14"/>
        <v>118</v>
      </c>
      <c r="G80" s="51">
        <f t="shared" si="14"/>
        <v>8</v>
      </c>
      <c r="H80" s="51">
        <f t="shared" si="14"/>
        <v>63</v>
      </c>
      <c r="I80" s="51">
        <f t="shared" si="14"/>
        <v>299</v>
      </c>
      <c r="J80" s="51">
        <f t="shared" si="14"/>
        <v>2806</v>
      </c>
      <c r="K80" s="51">
        <f t="shared" si="14"/>
        <v>301</v>
      </c>
      <c r="L80" s="51">
        <f t="shared" si="14"/>
        <v>2430</v>
      </c>
      <c r="M80" s="51">
        <f t="shared" si="14"/>
        <v>1588</v>
      </c>
      <c r="N80" s="51">
        <f t="shared" si="14"/>
        <v>4202</v>
      </c>
      <c r="O80" s="51">
        <f t="shared" si="14"/>
        <v>41</v>
      </c>
      <c r="P80" s="51">
        <f t="shared" si="14"/>
        <v>348</v>
      </c>
      <c r="Q80" s="51">
        <f t="shared" si="14"/>
        <v>5</v>
      </c>
      <c r="R80" s="51">
        <f t="shared" si="14"/>
        <v>10</v>
      </c>
      <c r="S80" s="51">
        <f t="shared" si="14"/>
        <v>85</v>
      </c>
      <c r="T80" s="51">
        <f t="shared" si="14"/>
        <v>1299</v>
      </c>
      <c r="U80" s="51">
        <f t="shared" si="14"/>
        <v>16</v>
      </c>
      <c r="V80" s="51">
        <f t="shared" si="14"/>
        <v>160</v>
      </c>
      <c r="W80" s="51">
        <f t="shared" si="14"/>
        <v>1064</v>
      </c>
      <c r="X80" s="51">
        <f t="shared" si="14"/>
        <v>3809</v>
      </c>
    </row>
    <row r="81" spans="1:24" s="57" customFormat="1" ht="12" customHeight="1">
      <c r="A81" s="60"/>
      <c r="B81" s="56" t="s">
        <v>89</v>
      </c>
      <c r="C81" s="36">
        <v>333</v>
      </c>
      <c r="D81" s="37">
        <v>958</v>
      </c>
      <c r="E81" s="37">
        <v>2</v>
      </c>
      <c r="F81" s="37">
        <v>11</v>
      </c>
      <c r="G81" s="37">
        <v>2</v>
      </c>
      <c r="H81" s="37">
        <v>12</v>
      </c>
      <c r="I81" s="37">
        <v>46</v>
      </c>
      <c r="J81" s="37">
        <v>116</v>
      </c>
      <c r="K81" s="37">
        <v>26</v>
      </c>
      <c r="L81" s="37">
        <v>120</v>
      </c>
      <c r="M81" s="37">
        <v>136</v>
      </c>
      <c r="N81" s="37">
        <v>269</v>
      </c>
      <c r="O81" s="37">
        <v>1</v>
      </c>
      <c r="P81" s="37">
        <v>9</v>
      </c>
      <c r="Q81" s="37">
        <v>0</v>
      </c>
      <c r="R81" s="37">
        <v>0</v>
      </c>
      <c r="S81" s="37">
        <v>11</v>
      </c>
      <c r="T81" s="37">
        <v>65</v>
      </c>
      <c r="U81" s="37">
        <v>4</v>
      </c>
      <c r="V81" s="37">
        <v>16</v>
      </c>
      <c r="W81" s="37">
        <v>105</v>
      </c>
      <c r="X81" s="37">
        <v>340</v>
      </c>
    </row>
    <row r="82" spans="1:24" s="57" customFormat="1" ht="12" customHeight="1">
      <c r="A82" s="60"/>
      <c r="B82" s="63" t="s">
        <v>90</v>
      </c>
      <c r="C82" s="36">
        <v>524</v>
      </c>
      <c r="D82" s="64">
        <v>1733</v>
      </c>
      <c r="E82" s="64">
        <v>1</v>
      </c>
      <c r="F82" s="64">
        <v>37</v>
      </c>
      <c r="G82" s="64">
        <v>1</v>
      </c>
      <c r="H82" s="64">
        <v>7</v>
      </c>
      <c r="I82" s="64">
        <v>72</v>
      </c>
      <c r="J82" s="64">
        <v>294</v>
      </c>
      <c r="K82" s="64">
        <v>18</v>
      </c>
      <c r="L82" s="64">
        <v>76</v>
      </c>
      <c r="M82" s="64">
        <v>242</v>
      </c>
      <c r="N82" s="64">
        <v>521</v>
      </c>
      <c r="O82" s="64">
        <v>4</v>
      </c>
      <c r="P82" s="64">
        <v>36</v>
      </c>
      <c r="Q82" s="64">
        <v>0</v>
      </c>
      <c r="R82" s="64">
        <v>0</v>
      </c>
      <c r="S82" s="64">
        <v>11</v>
      </c>
      <c r="T82" s="64">
        <v>164</v>
      </c>
      <c r="U82" s="37">
        <v>5</v>
      </c>
      <c r="V82" s="37">
        <v>21</v>
      </c>
      <c r="W82" s="64">
        <v>170</v>
      </c>
      <c r="X82" s="64">
        <v>577</v>
      </c>
    </row>
    <row r="83" spans="1:24" s="57" customFormat="1" ht="12" customHeight="1">
      <c r="A83" s="60"/>
      <c r="B83" s="56" t="s">
        <v>91</v>
      </c>
      <c r="C83" s="36">
        <v>318</v>
      </c>
      <c r="D83" s="37">
        <v>1862</v>
      </c>
      <c r="E83" s="37">
        <v>6</v>
      </c>
      <c r="F83" s="37">
        <v>45</v>
      </c>
      <c r="G83" s="37">
        <v>2</v>
      </c>
      <c r="H83" s="37">
        <v>18</v>
      </c>
      <c r="I83" s="37">
        <v>30</v>
      </c>
      <c r="J83" s="37">
        <v>540</v>
      </c>
      <c r="K83" s="37">
        <v>35</v>
      </c>
      <c r="L83" s="37">
        <v>402</v>
      </c>
      <c r="M83" s="37">
        <v>138</v>
      </c>
      <c r="N83" s="37">
        <v>403</v>
      </c>
      <c r="O83" s="37">
        <v>4</v>
      </c>
      <c r="P83" s="37">
        <v>41</v>
      </c>
      <c r="Q83" s="37">
        <v>2</v>
      </c>
      <c r="R83" s="37">
        <v>3</v>
      </c>
      <c r="S83" s="37">
        <v>7</v>
      </c>
      <c r="T83" s="37">
        <v>27</v>
      </c>
      <c r="U83" s="37">
        <v>0</v>
      </c>
      <c r="V83" s="37">
        <v>0</v>
      </c>
      <c r="W83" s="37">
        <v>94</v>
      </c>
      <c r="X83" s="37">
        <v>383</v>
      </c>
    </row>
    <row r="84" spans="1:24" s="57" customFormat="1" ht="12" customHeight="1">
      <c r="A84" s="60"/>
      <c r="B84" s="56" t="s">
        <v>92</v>
      </c>
      <c r="C84" s="36">
        <v>932</v>
      </c>
      <c r="D84" s="37">
        <v>4136</v>
      </c>
      <c r="E84" s="37">
        <v>2</v>
      </c>
      <c r="F84" s="37">
        <v>14</v>
      </c>
      <c r="G84" s="37">
        <v>0</v>
      </c>
      <c r="H84" s="37">
        <v>0</v>
      </c>
      <c r="I84" s="37">
        <v>84</v>
      </c>
      <c r="J84" s="37">
        <v>717</v>
      </c>
      <c r="K84" s="37">
        <v>47</v>
      </c>
      <c r="L84" s="37">
        <v>360</v>
      </c>
      <c r="M84" s="37">
        <v>443</v>
      </c>
      <c r="N84" s="37">
        <v>1224</v>
      </c>
      <c r="O84" s="37">
        <v>16</v>
      </c>
      <c r="P84" s="37">
        <v>164</v>
      </c>
      <c r="Q84" s="37">
        <v>0</v>
      </c>
      <c r="R84" s="37">
        <v>0</v>
      </c>
      <c r="S84" s="37">
        <v>23</v>
      </c>
      <c r="T84" s="37">
        <v>422</v>
      </c>
      <c r="U84" s="37">
        <v>1</v>
      </c>
      <c r="V84" s="37">
        <v>3</v>
      </c>
      <c r="W84" s="37">
        <v>316</v>
      </c>
      <c r="X84" s="37">
        <v>1232</v>
      </c>
    </row>
    <row r="85" spans="1:24" s="57" customFormat="1" ht="12" customHeight="1">
      <c r="A85" s="60"/>
      <c r="B85" s="56" t="s">
        <v>93</v>
      </c>
      <c r="C85" s="36">
        <v>898</v>
      </c>
      <c r="D85" s="37">
        <v>4520</v>
      </c>
      <c r="E85" s="37">
        <v>0</v>
      </c>
      <c r="F85" s="37">
        <v>0</v>
      </c>
      <c r="G85" s="37">
        <v>2</v>
      </c>
      <c r="H85" s="37">
        <v>22</v>
      </c>
      <c r="I85" s="37">
        <v>43</v>
      </c>
      <c r="J85" s="37">
        <v>457</v>
      </c>
      <c r="K85" s="37">
        <v>146</v>
      </c>
      <c r="L85" s="37">
        <v>1282</v>
      </c>
      <c r="M85" s="37">
        <v>428</v>
      </c>
      <c r="N85" s="37">
        <v>1270</v>
      </c>
      <c r="O85" s="37">
        <v>11</v>
      </c>
      <c r="P85" s="37">
        <v>75</v>
      </c>
      <c r="Q85" s="37">
        <v>1</v>
      </c>
      <c r="R85" s="37">
        <v>5</v>
      </c>
      <c r="S85" s="37">
        <v>20</v>
      </c>
      <c r="T85" s="37">
        <v>504</v>
      </c>
      <c r="U85" s="37">
        <v>2</v>
      </c>
      <c r="V85" s="37">
        <v>107</v>
      </c>
      <c r="W85" s="37">
        <v>245</v>
      </c>
      <c r="X85" s="37">
        <v>798</v>
      </c>
    </row>
    <row r="86" spans="1:24" s="57" customFormat="1" ht="12" customHeight="1">
      <c r="A86" s="70"/>
      <c r="B86" s="71" t="s">
        <v>94</v>
      </c>
      <c r="C86" s="72">
        <v>415</v>
      </c>
      <c r="D86" s="73">
        <v>2036</v>
      </c>
      <c r="E86" s="73">
        <v>2</v>
      </c>
      <c r="F86" s="73">
        <v>11</v>
      </c>
      <c r="G86" s="73">
        <v>1</v>
      </c>
      <c r="H86" s="73">
        <v>4</v>
      </c>
      <c r="I86" s="73">
        <v>24</v>
      </c>
      <c r="J86" s="73">
        <v>682</v>
      </c>
      <c r="K86" s="73">
        <v>29</v>
      </c>
      <c r="L86" s="73">
        <v>190</v>
      </c>
      <c r="M86" s="73">
        <v>201</v>
      </c>
      <c r="N86" s="73">
        <v>515</v>
      </c>
      <c r="O86" s="73">
        <v>5</v>
      </c>
      <c r="P86" s="73">
        <v>23</v>
      </c>
      <c r="Q86" s="73">
        <v>2</v>
      </c>
      <c r="R86" s="73">
        <v>2</v>
      </c>
      <c r="S86" s="73">
        <v>13</v>
      </c>
      <c r="T86" s="73">
        <v>117</v>
      </c>
      <c r="U86" s="73">
        <v>4</v>
      </c>
      <c r="V86" s="73">
        <v>13</v>
      </c>
      <c r="W86" s="73">
        <v>134</v>
      </c>
      <c r="X86" s="73">
        <v>479</v>
      </c>
    </row>
    <row r="87" spans="1:18" s="57" customFormat="1" ht="12" customHeight="1">
      <c r="A87" s="53" t="s">
        <v>95</v>
      </c>
      <c r="B87" s="74"/>
      <c r="C87" s="75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5"/>
      <c r="R87" s="75"/>
    </row>
    <row r="88" spans="1:18" s="57" customFormat="1" ht="12" customHeight="1">
      <c r="A88" s="74"/>
      <c r="B88" s="74"/>
      <c r="C88" s="75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5"/>
      <c r="R88" s="75"/>
    </row>
  </sheetData>
  <sheetProtection/>
  <mergeCells count="30">
    <mergeCell ref="A75:B75"/>
    <mergeCell ref="A80:B80"/>
    <mergeCell ref="A42:B42"/>
    <mergeCell ref="A44:B44"/>
    <mergeCell ref="A53:B53"/>
    <mergeCell ref="A62:B62"/>
    <mergeCell ref="A66:B66"/>
    <mergeCell ref="A69:B69"/>
    <mergeCell ref="A11:B11"/>
    <mergeCell ref="A12:B12"/>
    <mergeCell ref="A24:B24"/>
    <mergeCell ref="A28:B28"/>
    <mergeCell ref="A34:B34"/>
    <mergeCell ref="A37:B37"/>
    <mergeCell ref="S3:T4"/>
    <mergeCell ref="U3:V4"/>
    <mergeCell ref="W3:X4"/>
    <mergeCell ref="A7:B7"/>
    <mergeCell ref="A8:B8"/>
    <mergeCell ref="A9:B9"/>
    <mergeCell ref="E1:P1"/>
    <mergeCell ref="V2:W2"/>
    <mergeCell ref="C3:D4"/>
    <mergeCell ref="E3:F4"/>
    <mergeCell ref="G3:H4"/>
    <mergeCell ref="I3:J4"/>
    <mergeCell ref="K3:L4"/>
    <mergeCell ref="M3:N4"/>
    <mergeCell ref="O3:P4"/>
    <mergeCell ref="Q3:R4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scale="76" r:id="rId1"/>
  <colBreaks count="1" manualBreakCount="1">
    <brk id="12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2009-05-20T04:56:02Z</dcterms:created>
  <dcterms:modified xsi:type="dcterms:W3CDTF">2009-05-20T04:56:10Z</dcterms:modified>
  <cp:category/>
  <cp:version/>
  <cp:contentType/>
  <cp:contentStatus/>
</cp:coreProperties>
</file>