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.市町村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'5.市町村地目別面積'!$A$1:$J$120</definedName>
    <definedName name="Print_Area_MI" localSheetId="0">'5.市町村地目別面積'!$B$1:$J$122</definedName>
  </definedNames>
  <calcPr fullCalcOnLoad="1"/>
</workbook>
</file>

<file path=xl/sharedStrings.xml><?xml version="1.0" encoding="utf-8"?>
<sst xmlns="http://schemas.openxmlformats.org/spreadsheetml/2006/main" count="88" uniqueCount="88">
  <si>
    <t>5. 市 町 村 地 目 別 面 積</t>
  </si>
  <si>
    <t xml:space="preserve"> (単位  ヘクタール)</t>
  </si>
  <si>
    <t>昭和41.10.1現在</t>
  </si>
  <si>
    <t>市          郡</t>
  </si>
  <si>
    <t>総   数</t>
  </si>
  <si>
    <t>耕   地</t>
  </si>
  <si>
    <t>牧   野</t>
  </si>
  <si>
    <t>山   林</t>
  </si>
  <si>
    <t>原   野</t>
  </si>
  <si>
    <t>宅   地</t>
  </si>
  <si>
    <t>そ の 他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</si>
  <si>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</si>
  <si>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</si>
  <si>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</si>
  <si>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</si>
  <si>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</si>
  <si>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</si>
  <si>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</si>
  <si>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</si>
  <si>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</si>
  <si>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</si>
  <si>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</si>
  <si>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</si>
  <si>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</si>
  <si>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</si>
  <si>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</si>
  <si>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</si>
  <si>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</si>
  <si>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</si>
  <si>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</si>
  <si>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</si>
  <si>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</si>
  <si>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</si>
  <si>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</si>
  <si>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</si>
  <si>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</si>
  <si>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</si>
  <si>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</si>
  <si>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</si>
  <si>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</si>
  <si>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</si>
  <si>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</si>
  <si>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</si>
  <si>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</si>
  <si>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</si>
  <si>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</si>
  <si>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</si>
  <si>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</si>
  <si>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</si>
  <si>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</si>
  <si>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</si>
  <si>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</si>
  <si>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</si>
  <si>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</si>
  <si>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</si>
  <si>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</si>
  <si>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</si>
  <si>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</si>
  <si>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</si>
  <si>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</si>
  <si>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</si>
  <si>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</si>
  <si>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</si>
  <si>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</si>
  <si>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</si>
  <si>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</si>
  <si>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</si>
  <si>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</si>
  <si>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</si>
  <si>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</si>
  <si>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</si>
  <si>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</si>
  <si>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</si>
  <si>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</si>
  <si>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</si>
  <si>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</si>
  <si>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</si>
  <si>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</si>
  <si>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</si>
  <si>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</si>
  <si>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</si>
  <si>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</si>
  <si>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</si>
  <si>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</si>
  <si>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</si>
  <si>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</si>
  <si>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</si>
  <si>
    <t>資料：各市町村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</si>
</sst>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 applyAlignment="1">
      <alignment horizontal="centerContinuous"/>
      <protection/>
    </xf>
    <xf numFmtId="0" fontId="19" fillId="0" borderId="0" xfId="60" applyFont="1">
      <alignment/>
      <protection/>
    </xf>
    <xf numFmtId="0" fontId="21" fillId="0" borderId="0" xfId="60" applyFont="1">
      <alignment/>
      <protection/>
    </xf>
    <xf numFmtId="0" fontId="21" fillId="0" borderId="0" xfId="60" applyFont="1" applyBorder="1" applyAlignment="1" applyProtection="1">
      <alignment horizontal="center"/>
      <protection locked="0"/>
    </xf>
    <xf numFmtId="0" fontId="21" fillId="0" borderId="0" xfId="60" applyFont="1" applyBorder="1" applyProtection="1">
      <alignment/>
      <protection locked="0"/>
    </xf>
    <xf numFmtId="0" fontId="22" fillId="0" borderId="0" xfId="60" applyFont="1" applyBorder="1" applyProtection="1">
      <alignment/>
      <protection locked="0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right"/>
      <protection locked="0"/>
    </xf>
    <xf numFmtId="0" fontId="21" fillId="0" borderId="0" xfId="60" applyFont="1" applyBorder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0" xfId="60" applyFont="1">
      <alignment/>
      <protection/>
    </xf>
    <xf numFmtId="0" fontId="23" fillId="0" borderId="0" xfId="60" applyFont="1" applyBorder="1">
      <alignment/>
      <protection/>
    </xf>
    <xf numFmtId="0" fontId="23" fillId="0" borderId="15" xfId="60" applyFont="1" applyBorder="1">
      <alignment/>
      <protection/>
    </xf>
    <xf numFmtId="41" fontId="23" fillId="0" borderId="0" xfId="60" applyNumberFormat="1" applyFont="1" applyBorder="1">
      <alignment/>
      <protection/>
    </xf>
    <xf numFmtId="41" fontId="23" fillId="0" borderId="0" xfId="60" applyNumberFormat="1" applyFont="1" applyBorder="1" applyAlignment="1" applyProtection="1">
      <alignment horizontal="center"/>
      <protection/>
    </xf>
    <xf numFmtId="0" fontId="23" fillId="0" borderId="0" xfId="60" applyFont="1" applyBorder="1" applyAlignment="1" applyProtection="1">
      <alignment horizontal="center"/>
      <protection/>
    </xf>
    <xf numFmtId="0" fontId="24" fillId="0" borderId="0" xfId="60" applyFont="1">
      <alignment/>
      <protection/>
    </xf>
    <xf numFmtId="176" fontId="25" fillId="0" borderId="0" xfId="0" applyNumberFormat="1" applyFont="1" applyBorder="1" applyAlignment="1">
      <alignment horizontal="distributed"/>
    </xf>
    <xf numFmtId="176" fontId="25" fillId="0" borderId="16" xfId="0" applyNumberFormat="1" applyFont="1" applyBorder="1" applyAlignment="1">
      <alignment horizontal="distributed"/>
    </xf>
    <xf numFmtId="41" fontId="25" fillId="0" borderId="0" xfId="60" applyNumberFormat="1" applyFont="1" applyBorder="1" applyAlignment="1" applyProtection="1">
      <alignment horizontal="right"/>
      <protection/>
    </xf>
    <xf numFmtId="41" fontId="25" fillId="0" borderId="0" xfId="60" applyNumberFormat="1" applyFont="1" applyBorder="1" applyProtection="1">
      <alignment/>
      <protection/>
    </xf>
    <xf numFmtId="0" fontId="24" fillId="0" borderId="0" xfId="60" applyFont="1" applyBorder="1">
      <alignment/>
      <protection/>
    </xf>
    <xf numFmtId="0" fontId="24" fillId="0" borderId="0" xfId="60" applyFont="1" applyBorder="1" applyAlignment="1" applyProtection="1">
      <alignment horizontal="center"/>
      <protection/>
    </xf>
    <xf numFmtId="0" fontId="24" fillId="0" borderId="0" xfId="60" applyFont="1" applyBorder="1" applyProtection="1">
      <alignment/>
      <protection/>
    </xf>
    <xf numFmtId="2" fontId="24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176" fontId="27" fillId="0" borderId="0" xfId="0" applyNumberFormat="1" applyFont="1" applyBorder="1" applyAlignment="1" applyProtection="1">
      <alignment horizontal="distributed"/>
      <protection/>
    </xf>
    <xf numFmtId="176" fontId="27" fillId="0" borderId="16" xfId="0" applyNumberFormat="1" applyFont="1" applyBorder="1" applyAlignment="1" applyProtection="1">
      <alignment horizontal="distributed"/>
      <protection/>
    </xf>
    <xf numFmtId="41" fontId="27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2" fontId="26" fillId="0" borderId="0" xfId="60" applyNumberFormat="1" applyFont="1" applyProtection="1">
      <alignment/>
      <protection/>
    </xf>
    <xf numFmtId="41" fontId="27" fillId="0" borderId="0" xfId="60" applyNumberFormat="1" applyFont="1" applyBorder="1" applyAlignment="1" applyProtection="1">
      <alignment horizontal="right"/>
      <protection/>
    </xf>
    <xf numFmtId="176" fontId="27" fillId="0" borderId="0" xfId="0" applyNumberFormat="1" applyFont="1" applyBorder="1" applyAlignment="1" applyProtection="1">
      <alignment horizontal="distributed"/>
      <protection locked="0"/>
    </xf>
    <xf numFmtId="176" fontId="27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 horizontal="distributed"/>
    </xf>
    <xf numFmtId="176" fontId="21" fillId="0" borderId="16" xfId="0" applyNumberFormat="1" applyFont="1" applyBorder="1" applyAlignment="1">
      <alignment horizontal="distributed"/>
    </xf>
    <xf numFmtId="41" fontId="21" fillId="0" borderId="0" xfId="60" applyNumberFormat="1" applyFont="1" applyBorder="1">
      <alignment/>
      <protection/>
    </xf>
    <xf numFmtId="0" fontId="19" fillId="0" borderId="0" xfId="60" applyFont="1" applyBorder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41" fontId="21" fillId="0" borderId="0" xfId="6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distributed"/>
      <protection locked="0"/>
    </xf>
    <xf numFmtId="176" fontId="25" fillId="0" borderId="16" xfId="0" applyNumberFormat="1" applyFont="1" applyBorder="1" applyAlignment="1" applyProtection="1">
      <alignment horizontal="distributed"/>
      <protection locked="0"/>
    </xf>
    <xf numFmtId="41" fontId="25" fillId="0" borderId="0" xfId="60" applyNumberFormat="1" applyFont="1" applyBorder="1" applyAlignment="1" applyProtection="1">
      <alignment/>
      <protection locked="0"/>
    </xf>
    <xf numFmtId="0" fontId="24" fillId="0" borderId="0" xfId="60" applyFont="1" applyBorder="1" applyAlignment="1" applyProtection="1">
      <alignment horizontal="left"/>
      <protection/>
    </xf>
    <xf numFmtId="176" fontId="25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41" fontId="25" fillId="0" borderId="0" xfId="60" applyNumberFormat="1" applyFont="1" applyBorder="1" applyAlignment="1" applyProtection="1">
      <alignment horizontal="right"/>
      <protection locked="0"/>
    </xf>
    <xf numFmtId="0" fontId="24" fillId="0" borderId="0" xfId="60" applyFont="1" applyAlignment="1">
      <alignment horizontal="distributed"/>
      <protection/>
    </xf>
    <xf numFmtId="0" fontId="19" fillId="0" borderId="0" xfId="60" applyFont="1" applyAlignment="1">
      <alignment horizontal="distributed"/>
      <protection/>
    </xf>
    <xf numFmtId="41" fontId="21" fillId="0" borderId="0" xfId="48" applyNumberFormat="1" applyFont="1" applyBorder="1" applyAlignment="1" applyProtection="1">
      <alignment horizontal="right"/>
      <protection locked="0"/>
    </xf>
    <xf numFmtId="1" fontId="24" fillId="0" borderId="0" xfId="60" applyNumberFormat="1" applyFont="1" applyBorder="1" applyProtection="1">
      <alignment/>
      <protection/>
    </xf>
    <xf numFmtId="41" fontId="25" fillId="0" borderId="0" xfId="48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0" fontId="21" fillId="0" borderId="0" xfId="60" applyNumberFormat="1" applyFont="1" applyBorder="1" applyAlignment="1" applyProtection="1">
      <alignment horizontal="right"/>
      <protection locked="0"/>
    </xf>
    <xf numFmtId="41" fontId="25" fillId="0" borderId="0" xfId="48" applyNumberFormat="1" applyFont="1" applyBorder="1" applyAlignment="1" applyProtection="1">
      <alignment/>
      <protection locked="0"/>
    </xf>
    <xf numFmtId="0" fontId="21" fillId="0" borderId="17" xfId="60" applyFont="1" applyBorder="1">
      <alignment/>
      <protection/>
    </xf>
    <xf numFmtId="0" fontId="23" fillId="0" borderId="17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1" fillId="0" borderId="17" xfId="60" applyFont="1" applyBorder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3" fillId="0" borderId="19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1&#22303;&#22320;&#12362;&#12424;&#12403;&#27671;&#35937;1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県の位置"/>
      <sheetName val="2.本県の面積"/>
      <sheetName val="3.行政区轄"/>
      <sheetName val="4.市町村廃置分合等の沿革"/>
      <sheetName val="5.市町村地目別面積"/>
      <sheetName val="6.山岳"/>
      <sheetName val="7.河川"/>
      <sheetName val="7.河川 (2)"/>
      <sheetName val="8.海岸"/>
      <sheetName val="9.湖沼"/>
      <sheetName val="10.瀑布"/>
      <sheetName val="11.島嶼"/>
      <sheetName val="12.気象台"/>
      <sheetName val="観測所"/>
      <sheetName val="13.最高気温"/>
      <sheetName val="14.最低気温"/>
      <sheetName val="15.平均気温"/>
      <sheetName val="16.降水量"/>
      <sheetName val="17 .季節現象"/>
      <sheetName val="18.月別日照時間"/>
      <sheetName val="19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97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2.125" style="3" customWidth="1"/>
    <col min="2" max="2" width="13.50390625" style="3" customWidth="1"/>
    <col min="3" max="3" width="2.00390625" style="3" customWidth="1"/>
    <col min="4" max="10" width="10.625" style="3" customWidth="1"/>
    <col min="11" max="16384" width="14.125" style="3" customWidth="1"/>
  </cols>
  <sheetData>
    <row r="1" spans="1:10" ht="18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2:15" s="4" customFormat="1" ht="12.75" customHeight="1" thickBot="1">
      <c r="B2" s="5" t="s">
        <v>1</v>
      </c>
      <c r="C2" s="5"/>
      <c r="D2" s="6"/>
      <c r="E2" s="7"/>
      <c r="F2" s="7"/>
      <c r="G2" s="6"/>
      <c r="H2" s="6"/>
      <c r="I2" s="8"/>
      <c r="J2" s="9" t="s">
        <v>2</v>
      </c>
      <c r="K2" s="10"/>
      <c r="L2" s="10"/>
      <c r="M2" s="10"/>
      <c r="N2" s="10"/>
      <c r="O2" s="10"/>
    </row>
    <row r="3" spans="1:16" s="18" customFormat="1" ht="21" customHeight="1" thickTop="1">
      <c r="A3" s="11" t="s">
        <v>3</v>
      </c>
      <c r="B3" s="11"/>
      <c r="C3" s="12"/>
      <c r="D3" s="13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  <c r="J3" s="16" t="s">
        <v>10</v>
      </c>
      <c r="K3" s="17"/>
      <c r="L3" s="17"/>
      <c r="M3" s="17"/>
      <c r="N3" s="17"/>
      <c r="O3" s="17"/>
      <c r="P3" s="17"/>
    </row>
    <row r="4" spans="2:16" s="19" customFormat="1" ht="11.25">
      <c r="B4" s="20"/>
      <c r="C4" s="21"/>
      <c r="D4" s="22"/>
      <c r="E4" s="22"/>
      <c r="F4" s="23"/>
      <c r="G4" s="23"/>
      <c r="H4" s="23"/>
      <c r="I4" s="23"/>
      <c r="J4" s="22"/>
      <c r="K4" s="20"/>
      <c r="L4" s="20"/>
      <c r="M4" s="24"/>
      <c r="N4" s="24"/>
      <c r="O4" s="20"/>
      <c r="P4" s="20"/>
    </row>
    <row r="5" spans="2:32" s="25" customFormat="1" ht="12.75" customHeight="1">
      <c r="B5" s="26" t="s">
        <v>11</v>
      </c>
      <c r="C5" s="27"/>
      <c r="D5" s="28">
        <f aca="true" t="shared" si="0" ref="D5:J5">SUM(D7:D9)</f>
        <v>631270</v>
      </c>
      <c r="E5" s="29">
        <f t="shared" si="0"/>
        <v>87777</v>
      </c>
      <c r="F5" s="29">
        <f t="shared" si="0"/>
        <v>19318</v>
      </c>
      <c r="G5" s="29">
        <f t="shared" si="0"/>
        <v>358921</v>
      </c>
      <c r="H5" s="29">
        <f t="shared" si="0"/>
        <v>52683</v>
      </c>
      <c r="I5" s="29">
        <f t="shared" si="0"/>
        <v>10852</v>
      </c>
      <c r="J5" s="29">
        <f t="shared" si="0"/>
        <v>101719</v>
      </c>
      <c r="K5" s="30"/>
      <c r="L5" s="31"/>
      <c r="M5" s="32"/>
      <c r="N5" s="32"/>
      <c r="O5" s="30"/>
      <c r="P5" s="30"/>
      <c r="AC5" s="33"/>
      <c r="AD5" s="33"/>
      <c r="AE5" s="33"/>
      <c r="AF5" s="33"/>
    </row>
    <row r="6" spans="2:32" s="25" customFormat="1" ht="12" customHeight="1">
      <c r="B6" s="26"/>
      <c r="C6" s="27"/>
      <c r="D6" s="28"/>
      <c r="E6" s="29"/>
      <c r="F6" s="29"/>
      <c r="G6" s="29"/>
      <c r="H6" s="29"/>
      <c r="I6" s="29"/>
      <c r="J6" s="29"/>
      <c r="K6" s="30"/>
      <c r="L6" s="34"/>
      <c r="M6" s="35"/>
      <c r="N6" s="35"/>
      <c r="O6" s="30"/>
      <c r="P6" s="30"/>
      <c r="AC6" s="33"/>
      <c r="AD6" s="33"/>
      <c r="AE6" s="33"/>
      <c r="AF6" s="33"/>
    </row>
    <row r="7" spans="2:32" s="36" customFormat="1" ht="12.75" customHeight="1">
      <c r="B7" s="37" t="s">
        <v>12</v>
      </c>
      <c r="C7" s="38"/>
      <c r="D7" s="39">
        <f aca="true" t="shared" si="1" ref="D7:J7">SUM(D11:D20)</f>
        <v>163407</v>
      </c>
      <c r="E7" s="39">
        <f t="shared" si="1"/>
        <v>30869</v>
      </c>
      <c r="F7" s="39">
        <f t="shared" si="1"/>
        <v>391</v>
      </c>
      <c r="G7" s="39">
        <f t="shared" si="1"/>
        <v>77981</v>
      </c>
      <c r="H7" s="39">
        <f t="shared" si="1"/>
        <v>11444</v>
      </c>
      <c r="I7" s="39">
        <f t="shared" si="1"/>
        <v>5956</v>
      </c>
      <c r="J7" s="39">
        <f t="shared" si="1"/>
        <v>36766</v>
      </c>
      <c r="K7" s="40"/>
      <c r="L7" s="41"/>
      <c r="M7" s="42"/>
      <c r="N7" s="42"/>
      <c r="O7" s="40"/>
      <c r="P7" s="40"/>
      <c r="AC7" s="43"/>
      <c r="AD7" s="43"/>
      <c r="AE7" s="43"/>
      <c r="AF7" s="43"/>
    </row>
    <row r="8" spans="2:32" s="36" customFormat="1" ht="12" customHeight="1">
      <c r="B8" s="37"/>
      <c r="C8" s="38"/>
      <c r="D8" s="44"/>
      <c r="E8" s="39"/>
      <c r="F8" s="39"/>
      <c r="G8" s="39"/>
      <c r="H8" s="39"/>
      <c r="I8" s="39"/>
      <c r="J8" s="39"/>
      <c r="K8" s="40"/>
      <c r="L8" s="41"/>
      <c r="M8" s="42"/>
      <c r="N8" s="42"/>
      <c r="O8" s="40"/>
      <c r="P8" s="40"/>
      <c r="AC8" s="43"/>
      <c r="AD8" s="43"/>
      <c r="AE8" s="43"/>
      <c r="AF8" s="43"/>
    </row>
    <row r="9" spans="2:32" s="36" customFormat="1" ht="12.75" customHeight="1">
      <c r="B9" s="45" t="s">
        <v>13</v>
      </c>
      <c r="C9" s="46"/>
      <c r="D9" s="39">
        <f aca="true" t="shared" si="2" ref="D9:J9">D22+D28+D37+D42+D49+D53+D67+D81+D87+D92+D101+D109</f>
        <v>467863</v>
      </c>
      <c r="E9" s="39">
        <f t="shared" si="2"/>
        <v>56908</v>
      </c>
      <c r="F9" s="39">
        <f t="shared" si="2"/>
        <v>18927</v>
      </c>
      <c r="G9" s="39">
        <f t="shared" si="2"/>
        <v>280940</v>
      </c>
      <c r="H9" s="39">
        <f t="shared" si="2"/>
        <v>41239</v>
      </c>
      <c r="I9" s="39">
        <f t="shared" si="2"/>
        <v>4896</v>
      </c>
      <c r="J9" s="39">
        <f t="shared" si="2"/>
        <v>64953</v>
      </c>
      <c r="K9" s="40"/>
      <c r="L9" s="41"/>
      <c r="M9" s="42"/>
      <c r="N9" s="42"/>
      <c r="O9" s="40"/>
      <c r="P9" s="40"/>
      <c r="AC9" s="43"/>
      <c r="AD9" s="43"/>
      <c r="AE9" s="43"/>
      <c r="AF9" s="43"/>
    </row>
    <row r="10" spans="2:16" ht="12" customHeight="1">
      <c r="B10" s="47"/>
      <c r="C10" s="48"/>
      <c r="D10" s="49"/>
      <c r="E10" s="49"/>
      <c r="F10" s="49"/>
      <c r="G10" s="49"/>
      <c r="H10" s="49"/>
      <c r="I10" s="49"/>
      <c r="J10" s="49"/>
      <c r="K10" s="50"/>
      <c r="L10" s="50"/>
      <c r="M10" s="50"/>
      <c r="N10" s="50"/>
      <c r="O10" s="50"/>
      <c r="P10" s="50"/>
    </row>
    <row r="11" spans="2:32" ht="12.75" customHeight="1">
      <c r="B11" s="51" t="s">
        <v>14</v>
      </c>
      <c r="C11" s="52"/>
      <c r="D11" s="53">
        <v>34566</v>
      </c>
      <c r="E11" s="53">
        <v>8292</v>
      </c>
      <c r="F11" s="53">
        <v>0</v>
      </c>
      <c r="G11" s="53">
        <v>7236</v>
      </c>
      <c r="H11" s="53">
        <v>2454</v>
      </c>
      <c r="I11" s="53">
        <v>2177</v>
      </c>
      <c r="J11" s="53">
        <v>14407</v>
      </c>
      <c r="K11" s="54"/>
      <c r="L11" s="34"/>
      <c r="M11" s="35"/>
      <c r="N11" s="50"/>
      <c r="O11" s="50"/>
      <c r="P11" s="50"/>
      <c r="AC11" s="55"/>
      <c r="AD11" s="55"/>
      <c r="AE11" s="55"/>
      <c r="AF11" s="55"/>
    </row>
    <row r="12" spans="2:32" ht="12.75" customHeight="1">
      <c r="B12" s="51" t="s">
        <v>15</v>
      </c>
      <c r="C12" s="52"/>
      <c r="D12" s="56">
        <v>12464</v>
      </c>
      <c r="E12" s="53">
        <v>1309</v>
      </c>
      <c r="F12" s="53">
        <v>347</v>
      </c>
      <c r="G12" s="53">
        <v>1305</v>
      </c>
      <c r="H12" s="53">
        <v>4170</v>
      </c>
      <c r="I12" s="53">
        <v>799</v>
      </c>
      <c r="J12" s="53">
        <v>4534</v>
      </c>
      <c r="K12" s="54"/>
      <c r="L12" s="34"/>
      <c r="M12" s="35"/>
      <c r="N12" s="50"/>
      <c r="O12" s="50"/>
      <c r="P12" s="50"/>
      <c r="AC12" s="55"/>
      <c r="AD12" s="55"/>
      <c r="AE12" s="55"/>
      <c r="AF12" s="55"/>
    </row>
    <row r="13" spans="2:32" ht="12.75" customHeight="1">
      <c r="B13" s="51" t="s">
        <v>16</v>
      </c>
      <c r="C13" s="52"/>
      <c r="D13" s="53">
        <v>5396</v>
      </c>
      <c r="E13" s="53">
        <v>2827</v>
      </c>
      <c r="F13" s="53">
        <v>0</v>
      </c>
      <c r="G13" s="53">
        <v>245</v>
      </c>
      <c r="H13" s="53">
        <v>8</v>
      </c>
      <c r="I13" s="53">
        <v>1136</v>
      </c>
      <c r="J13" s="53">
        <v>1180</v>
      </c>
      <c r="K13" s="54"/>
      <c r="L13" s="34"/>
      <c r="M13" s="35"/>
      <c r="N13" s="50"/>
      <c r="O13" s="50"/>
      <c r="P13" s="50"/>
      <c r="AC13" s="55"/>
      <c r="AD13" s="55"/>
      <c r="AE13" s="55"/>
      <c r="AF13" s="55"/>
    </row>
    <row r="14" spans="2:32" ht="12.75" customHeight="1">
      <c r="B14" s="51" t="s">
        <v>17</v>
      </c>
      <c r="C14" s="52"/>
      <c r="D14" s="53">
        <v>27078</v>
      </c>
      <c r="E14" s="53">
        <v>2700</v>
      </c>
      <c r="F14" s="53">
        <v>0</v>
      </c>
      <c r="G14" s="53">
        <v>19620</v>
      </c>
      <c r="H14" s="53">
        <v>1050</v>
      </c>
      <c r="I14" s="53">
        <v>390</v>
      </c>
      <c r="J14" s="53">
        <v>3318</v>
      </c>
      <c r="K14" s="54"/>
      <c r="L14" s="34"/>
      <c r="M14" s="35"/>
      <c r="N14" s="50"/>
      <c r="O14" s="50"/>
      <c r="P14" s="50"/>
      <c r="AC14" s="55"/>
      <c r="AD14" s="55"/>
      <c r="AE14" s="55"/>
      <c r="AF14" s="55"/>
    </row>
    <row r="15" spans="2:32" ht="12.75" customHeight="1">
      <c r="B15" s="51" t="s">
        <v>18</v>
      </c>
      <c r="C15" s="52"/>
      <c r="D15" s="53">
        <v>19692</v>
      </c>
      <c r="E15" s="53">
        <v>1816</v>
      </c>
      <c r="F15" s="53">
        <v>0</v>
      </c>
      <c r="G15" s="53">
        <v>15135</v>
      </c>
      <c r="H15" s="53">
        <v>20</v>
      </c>
      <c r="I15" s="53">
        <v>265</v>
      </c>
      <c r="J15" s="53">
        <v>2456</v>
      </c>
      <c r="K15" s="54"/>
      <c r="L15" s="34"/>
      <c r="M15" s="35"/>
      <c r="N15" s="50"/>
      <c r="O15" s="50"/>
      <c r="P15" s="50"/>
      <c r="AC15" s="55"/>
      <c r="AD15" s="55"/>
      <c r="AE15" s="55"/>
      <c r="AF15" s="55"/>
    </row>
    <row r="16" spans="2:32" ht="12.75" customHeight="1">
      <c r="B16" s="51" t="s">
        <v>19</v>
      </c>
      <c r="C16" s="52"/>
      <c r="D16" s="53">
        <v>15188</v>
      </c>
      <c r="E16" s="53">
        <v>2399</v>
      </c>
      <c r="F16" s="53">
        <v>0</v>
      </c>
      <c r="G16" s="53">
        <v>9369</v>
      </c>
      <c r="H16" s="53">
        <v>1256</v>
      </c>
      <c r="I16" s="53">
        <v>290</v>
      </c>
      <c r="J16" s="53">
        <v>1874</v>
      </c>
      <c r="K16" s="54"/>
      <c r="L16" s="34"/>
      <c r="M16" s="35"/>
      <c r="N16" s="50"/>
      <c r="O16" s="50"/>
      <c r="P16" s="50"/>
      <c r="AC16" s="55"/>
      <c r="AD16" s="55"/>
      <c r="AE16" s="55"/>
      <c r="AF16" s="55"/>
    </row>
    <row r="17" spans="2:32" ht="12.75" customHeight="1">
      <c r="B17" s="51" t="s">
        <v>20</v>
      </c>
      <c r="C17" s="52"/>
      <c r="D17" s="53">
        <v>7782</v>
      </c>
      <c r="E17" s="53">
        <v>1128</v>
      </c>
      <c r="F17" s="53">
        <v>0</v>
      </c>
      <c r="G17" s="53">
        <v>648</v>
      </c>
      <c r="H17" s="53">
        <v>871</v>
      </c>
      <c r="I17" s="53">
        <v>177</v>
      </c>
      <c r="J17" s="53">
        <v>4958</v>
      </c>
      <c r="K17" s="54"/>
      <c r="L17" s="34"/>
      <c r="M17" s="35"/>
      <c r="N17" s="50"/>
      <c r="O17" s="50"/>
      <c r="P17" s="50"/>
      <c r="AC17" s="55"/>
      <c r="AD17" s="55"/>
      <c r="AE17" s="55"/>
      <c r="AF17" s="55"/>
    </row>
    <row r="18" spans="2:32" ht="12.75" customHeight="1">
      <c r="B18" s="51" t="s">
        <v>21</v>
      </c>
      <c r="C18" s="52"/>
      <c r="D18" s="53">
        <v>20045</v>
      </c>
      <c r="E18" s="53">
        <v>4274</v>
      </c>
      <c r="F18" s="53">
        <v>0</v>
      </c>
      <c r="G18" s="53">
        <v>13793</v>
      </c>
      <c r="H18" s="53">
        <v>1058</v>
      </c>
      <c r="I18" s="53">
        <v>247</v>
      </c>
      <c r="J18" s="53">
        <v>673</v>
      </c>
      <c r="K18" s="54"/>
      <c r="L18" s="34"/>
      <c r="M18" s="35"/>
      <c r="N18" s="50"/>
      <c r="O18" s="50"/>
      <c r="P18" s="50"/>
      <c r="AC18" s="55"/>
      <c r="AD18" s="55"/>
      <c r="AE18" s="55"/>
      <c r="AF18" s="55"/>
    </row>
    <row r="19" spans="2:32" ht="12.75" customHeight="1">
      <c r="B19" s="51" t="s">
        <v>22</v>
      </c>
      <c r="C19" s="52"/>
      <c r="D19" s="53">
        <v>12114</v>
      </c>
      <c r="E19" s="53">
        <v>3024</v>
      </c>
      <c r="F19" s="53">
        <v>5</v>
      </c>
      <c r="G19" s="53">
        <v>8129</v>
      </c>
      <c r="H19" s="53">
        <v>522</v>
      </c>
      <c r="I19" s="53">
        <v>259</v>
      </c>
      <c r="J19" s="53">
        <v>175</v>
      </c>
      <c r="K19" s="54"/>
      <c r="L19" s="34"/>
      <c r="M19" s="35"/>
      <c r="N19" s="50"/>
      <c r="O19" s="50"/>
      <c r="P19" s="50"/>
      <c r="AC19" s="55"/>
      <c r="AD19" s="55"/>
      <c r="AE19" s="55"/>
      <c r="AF19" s="55"/>
    </row>
    <row r="20" spans="2:32" ht="12.75" customHeight="1">
      <c r="B20" s="51" t="s">
        <v>23</v>
      </c>
      <c r="C20" s="52"/>
      <c r="D20" s="56">
        <v>9082</v>
      </c>
      <c r="E20" s="53">
        <v>3100</v>
      </c>
      <c r="F20" s="53">
        <v>39</v>
      </c>
      <c r="G20" s="53">
        <v>2501</v>
      </c>
      <c r="H20" s="53">
        <v>35</v>
      </c>
      <c r="I20" s="53">
        <v>216</v>
      </c>
      <c r="J20" s="53">
        <v>3191</v>
      </c>
      <c r="K20" s="54"/>
      <c r="L20" s="34"/>
      <c r="M20" s="35"/>
      <c r="N20" s="50"/>
      <c r="O20" s="50"/>
      <c r="P20" s="50"/>
      <c r="AC20" s="55"/>
      <c r="AD20" s="55"/>
      <c r="AE20" s="55"/>
      <c r="AF20" s="55"/>
    </row>
    <row r="21" spans="2:16" ht="6" customHeight="1">
      <c r="B21" s="47"/>
      <c r="C21" s="48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0"/>
      <c r="P21" s="50"/>
    </row>
    <row r="22" spans="1:32" s="25" customFormat="1" ht="12.75" customHeight="1">
      <c r="A22" s="57" t="s">
        <v>24</v>
      </c>
      <c r="B22" s="57"/>
      <c r="C22" s="58"/>
      <c r="D22" s="59">
        <f>SUM(D24:D26)</f>
        <v>12574</v>
      </c>
      <c r="E22" s="59">
        <f>SUM(E24:E26)</f>
        <v>2415</v>
      </c>
      <c r="F22" s="59">
        <f>SUM(F24:F27)</f>
        <v>10</v>
      </c>
      <c r="G22" s="59">
        <f>SUM(G24:G26)</f>
        <v>6554</v>
      </c>
      <c r="H22" s="59">
        <f>SUM(H24:H26)</f>
        <v>430</v>
      </c>
      <c r="I22" s="59">
        <f>SUM(I24:I26)</f>
        <v>186</v>
      </c>
      <c r="J22" s="59">
        <f>SUM(J24:J26)</f>
        <v>2979</v>
      </c>
      <c r="K22" s="30"/>
      <c r="L22" s="60"/>
      <c r="M22" s="32"/>
      <c r="N22" s="30"/>
      <c r="O22" s="30"/>
      <c r="P22" s="30"/>
      <c r="AC22" s="33"/>
      <c r="AD22" s="33"/>
      <c r="AE22" s="33"/>
      <c r="AF22" s="33"/>
    </row>
    <row r="23" spans="2:32" s="25" customFormat="1" ht="6" customHeight="1">
      <c r="B23" s="61"/>
      <c r="C23" s="58"/>
      <c r="D23" s="59"/>
      <c r="E23" s="59"/>
      <c r="F23" s="59"/>
      <c r="G23" s="59"/>
      <c r="H23" s="59"/>
      <c r="I23" s="59"/>
      <c r="J23" s="59"/>
      <c r="K23" s="30"/>
      <c r="L23" s="60"/>
      <c r="M23" s="32"/>
      <c r="N23" s="30"/>
      <c r="O23" s="30"/>
      <c r="P23" s="30"/>
      <c r="AC23" s="33"/>
      <c r="AD23" s="33"/>
      <c r="AE23" s="33"/>
      <c r="AF23" s="33"/>
    </row>
    <row r="24" spans="2:32" ht="12.75" customHeight="1">
      <c r="B24" s="62" t="s">
        <v>25</v>
      </c>
      <c r="C24" s="63"/>
      <c r="D24" s="53">
        <v>4633</v>
      </c>
      <c r="E24" s="53">
        <v>588</v>
      </c>
      <c r="F24" s="53">
        <v>10</v>
      </c>
      <c r="G24" s="53">
        <v>3328</v>
      </c>
      <c r="H24" s="53">
        <v>191</v>
      </c>
      <c r="I24" s="53">
        <v>49</v>
      </c>
      <c r="J24" s="53">
        <v>467</v>
      </c>
      <c r="K24" s="54"/>
      <c r="L24" s="34"/>
      <c r="M24" s="35"/>
      <c r="N24" s="50"/>
      <c r="O24" s="50"/>
      <c r="P24" s="50"/>
      <c r="AC24" s="55"/>
      <c r="AD24" s="55"/>
      <c r="AE24" s="55"/>
      <c r="AF24" s="55"/>
    </row>
    <row r="25" spans="2:32" ht="12.75" customHeight="1">
      <c r="B25" s="62" t="s">
        <v>26</v>
      </c>
      <c r="C25" s="63"/>
      <c r="D25" s="53">
        <v>4159</v>
      </c>
      <c r="E25" s="53">
        <v>1037</v>
      </c>
      <c r="F25" s="53">
        <v>0</v>
      </c>
      <c r="G25" s="53">
        <v>2599</v>
      </c>
      <c r="H25" s="53">
        <v>216</v>
      </c>
      <c r="I25" s="53">
        <v>66</v>
      </c>
      <c r="J25" s="53">
        <v>241</v>
      </c>
      <c r="K25" s="54"/>
      <c r="L25" s="34"/>
      <c r="M25" s="35"/>
      <c r="N25" s="50"/>
      <c r="O25" s="50"/>
      <c r="P25" s="50"/>
      <c r="AC25" s="55"/>
      <c r="AD25" s="55"/>
      <c r="AE25" s="55"/>
      <c r="AF25" s="55"/>
    </row>
    <row r="26" spans="2:32" ht="12.75" customHeight="1">
      <c r="B26" s="62" t="s">
        <v>27</v>
      </c>
      <c r="C26" s="63"/>
      <c r="D26" s="53">
        <v>3782</v>
      </c>
      <c r="E26" s="53">
        <v>790</v>
      </c>
      <c r="F26" s="53">
        <v>0</v>
      </c>
      <c r="G26" s="53">
        <v>627</v>
      </c>
      <c r="H26" s="53">
        <v>23</v>
      </c>
      <c r="I26" s="53">
        <v>71</v>
      </c>
      <c r="J26" s="53">
        <v>2271</v>
      </c>
      <c r="K26" s="54"/>
      <c r="L26" s="34"/>
      <c r="M26" s="35"/>
      <c r="N26" s="50"/>
      <c r="O26" s="50"/>
      <c r="P26" s="50"/>
      <c r="AC26" s="55"/>
      <c r="AD26" s="55"/>
      <c r="AE26" s="55"/>
      <c r="AF26" s="55"/>
    </row>
    <row r="27" spans="2:16" ht="6" customHeight="1">
      <c r="B27" s="47"/>
      <c r="C27" s="48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50"/>
      <c r="O27" s="50"/>
      <c r="P27" s="50"/>
    </row>
    <row r="28" spans="1:32" s="25" customFormat="1" ht="12.75" customHeight="1">
      <c r="A28" s="57" t="s">
        <v>28</v>
      </c>
      <c r="B28" s="57"/>
      <c r="C28" s="58"/>
      <c r="D28" s="59">
        <f aca="true" t="shared" si="3" ref="D28:J28">SUM(D30:D35)</f>
        <v>32262</v>
      </c>
      <c r="E28" s="59">
        <f t="shared" si="3"/>
        <v>6237</v>
      </c>
      <c r="F28" s="59">
        <f t="shared" si="3"/>
        <v>236</v>
      </c>
      <c r="G28" s="59">
        <f t="shared" si="3"/>
        <v>19614</v>
      </c>
      <c r="H28" s="59">
        <f t="shared" si="3"/>
        <v>675</v>
      </c>
      <c r="I28" s="59">
        <f t="shared" si="3"/>
        <v>552</v>
      </c>
      <c r="J28" s="59">
        <f t="shared" si="3"/>
        <v>4948</v>
      </c>
      <c r="K28" s="64"/>
      <c r="L28" s="60"/>
      <c r="M28" s="32"/>
      <c r="N28" s="30"/>
      <c r="O28" s="30"/>
      <c r="P28" s="30"/>
      <c r="AC28" s="33"/>
      <c r="AD28" s="33"/>
      <c r="AE28" s="33"/>
      <c r="AF28" s="33"/>
    </row>
    <row r="29" spans="2:32" s="25" customFormat="1" ht="6" customHeight="1">
      <c r="B29" s="61"/>
      <c r="C29" s="58"/>
      <c r="D29" s="59"/>
      <c r="E29" s="59"/>
      <c r="F29" s="59"/>
      <c r="G29" s="59"/>
      <c r="H29" s="59"/>
      <c r="I29" s="59"/>
      <c r="J29" s="59"/>
      <c r="K29" s="64"/>
      <c r="L29" s="60"/>
      <c r="M29" s="32"/>
      <c r="N29" s="30"/>
      <c r="O29" s="30"/>
      <c r="P29" s="30"/>
      <c r="AC29" s="33"/>
      <c r="AD29" s="33"/>
      <c r="AE29" s="33"/>
      <c r="AF29" s="33"/>
    </row>
    <row r="30" spans="2:32" ht="12.75" customHeight="1">
      <c r="B30" s="62" t="s">
        <v>29</v>
      </c>
      <c r="C30" s="63"/>
      <c r="D30" s="53">
        <v>7254</v>
      </c>
      <c r="E30" s="53">
        <v>1223</v>
      </c>
      <c r="F30" s="53">
        <v>0</v>
      </c>
      <c r="G30" s="53">
        <v>4886</v>
      </c>
      <c r="H30" s="53">
        <v>41</v>
      </c>
      <c r="I30" s="53">
        <v>130</v>
      </c>
      <c r="J30" s="53">
        <v>974</v>
      </c>
      <c r="K30" s="54"/>
      <c r="L30" s="34"/>
      <c r="M30" s="35"/>
      <c r="N30" s="50"/>
      <c r="O30" s="50"/>
      <c r="P30" s="50"/>
      <c r="AC30" s="55"/>
      <c r="AD30" s="55"/>
      <c r="AE30" s="55"/>
      <c r="AF30" s="55"/>
    </row>
    <row r="31" spans="2:32" ht="12.75" customHeight="1">
      <c r="B31" s="62" t="s">
        <v>30</v>
      </c>
      <c r="C31" s="63"/>
      <c r="D31" s="53">
        <v>704</v>
      </c>
      <c r="E31" s="53">
        <v>177</v>
      </c>
      <c r="F31" s="53">
        <v>0</v>
      </c>
      <c r="G31" s="53">
        <v>243</v>
      </c>
      <c r="H31" s="53">
        <v>0</v>
      </c>
      <c r="I31" s="53">
        <v>20</v>
      </c>
      <c r="J31" s="53">
        <v>264</v>
      </c>
      <c r="K31" s="54"/>
      <c r="L31" s="34"/>
      <c r="M31" s="35"/>
      <c r="N31" s="50"/>
      <c r="O31" s="50"/>
      <c r="P31" s="50"/>
      <c r="AC31" s="55"/>
      <c r="AD31" s="55"/>
      <c r="AE31" s="55"/>
      <c r="AF31" s="55"/>
    </row>
    <row r="32" spans="2:32" ht="12.75" customHeight="1">
      <c r="B32" s="62" t="s">
        <v>31</v>
      </c>
      <c r="C32" s="63"/>
      <c r="D32" s="53">
        <v>11238</v>
      </c>
      <c r="E32" s="53">
        <v>2191</v>
      </c>
      <c r="F32" s="53">
        <v>22</v>
      </c>
      <c r="G32" s="53">
        <v>6856</v>
      </c>
      <c r="H32" s="53">
        <v>156</v>
      </c>
      <c r="I32" s="53">
        <v>185</v>
      </c>
      <c r="J32" s="53">
        <v>1828</v>
      </c>
      <c r="K32" s="54"/>
      <c r="L32" s="34"/>
      <c r="M32" s="35"/>
      <c r="N32" s="50"/>
      <c r="O32" s="50"/>
      <c r="P32" s="50"/>
      <c r="AC32" s="55"/>
      <c r="AD32" s="55"/>
      <c r="AE32" s="55"/>
      <c r="AF32" s="55"/>
    </row>
    <row r="33" spans="2:32" ht="6" customHeight="1">
      <c r="B33" s="51"/>
      <c r="C33" s="52"/>
      <c r="D33" s="53"/>
      <c r="E33" s="53"/>
      <c r="F33" s="53"/>
      <c r="G33" s="53"/>
      <c r="H33" s="53"/>
      <c r="I33" s="53"/>
      <c r="J33" s="53"/>
      <c r="K33" s="54"/>
      <c r="L33" s="34"/>
      <c r="M33" s="35"/>
      <c r="N33" s="50"/>
      <c r="O33" s="50"/>
      <c r="P33" s="50"/>
      <c r="AC33" s="55"/>
      <c r="AD33" s="55"/>
      <c r="AE33" s="55"/>
      <c r="AF33" s="55"/>
    </row>
    <row r="34" spans="2:32" ht="12.75" customHeight="1">
      <c r="B34" s="62" t="s">
        <v>32</v>
      </c>
      <c r="C34" s="63"/>
      <c r="D34" s="53">
        <v>4063</v>
      </c>
      <c r="E34" s="53">
        <v>860</v>
      </c>
      <c r="F34" s="53">
        <v>15</v>
      </c>
      <c r="G34" s="53">
        <v>2358</v>
      </c>
      <c r="H34" s="53">
        <v>125</v>
      </c>
      <c r="I34" s="53">
        <v>64</v>
      </c>
      <c r="J34" s="53">
        <v>641</v>
      </c>
      <c r="K34" s="54"/>
      <c r="L34" s="34"/>
      <c r="M34" s="35"/>
      <c r="N34" s="50"/>
      <c r="O34" s="50"/>
      <c r="P34" s="50"/>
      <c r="AC34" s="55"/>
      <c r="AD34" s="55"/>
      <c r="AE34" s="55"/>
      <c r="AF34" s="55"/>
    </row>
    <row r="35" spans="2:32" ht="12.75" customHeight="1">
      <c r="B35" s="62" t="s">
        <v>33</v>
      </c>
      <c r="C35" s="63"/>
      <c r="D35" s="53">
        <v>9003</v>
      </c>
      <c r="E35" s="53">
        <v>1786</v>
      </c>
      <c r="F35" s="53">
        <v>199</v>
      </c>
      <c r="G35" s="53">
        <v>5271</v>
      </c>
      <c r="H35" s="53">
        <v>353</v>
      </c>
      <c r="I35" s="53">
        <v>153</v>
      </c>
      <c r="J35" s="53">
        <v>1241</v>
      </c>
      <c r="K35" s="54"/>
      <c r="L35" s="34"/>
      <c r="M35" s="35"/>
      <c r="N35" s="50"/>
      <c r="O35" s="50"/>
      <c r="P35" s="50"/>
      <c r="AC35" s="55"/>
      <c r="AD35" s="55"/>
      <c r="AE35" s="55"/>
      <c r="AF35" s="55"/>
    </row>
    <row r="36" spans="2:16" ht="6" customHeight="1">
      <c r="B36" s="47"/>
      <c r="C36" s="48"/>
      <c r="D36" s="49"/>
      <c r="E36" s="49"/>
      <c r="F36" s="49"/>
      <c r="G36" s="49"/>
      <c r="H36" s="49"/>
      <c r="I36" s="49"/>
      <c r="J36" s="49"/>
      <c r="K36" s="50"/>
      <c r="L36" s="50"/>
      <c r="M36" s="50"/>
      <c r="N36" s="50"/>
      <c r="O36" s="50"/>
      <c r="P36" s="50"/>
    </row>
    <row r="37" spans="1:32" s="25" customFormat="1" ht="12.75" customHeight="1">
      <c r="A37" s="57" t="s">
        <v>34</v>
      </c>
      <c r="B37" s="57"/>
      <c r="C37" s="58"/>
      <c r="D37" s="65">
        <f aca="true" t="shared" si="4" ref="D37:J37">SUM(D39:D40)</f>
        <v>21744</v>
      </c>
      <c r="E37" s="65">
        <f t="shared" si="4"/>
        <v>4023</v>
      </c>
      <c r="F37" s="65">
        <f>SUM(F39:F40)</f>
        <v>145</v>
      </c>
      <c r="G37" s="65">
        <f t="shared" si="4"/>
        <v>13229</v>
      </c>
      <c r="H37" s="65">
        <f t="shared" si="4"/>
        <v>705</v>
      </c>
      <c r="I37" s="65">
        <f t="shared" si="4"/>
        <v>318</v>
      </c>
      <c r="J37" s="65">
        <f t="shared" si="4"/>
        <v>3324</v>
      </c>
      <c r="K37" s="30"/>
      <c r="L37" s="60"/>
      <c r="M37" s="32"/>
      <c r="N37" s="30"/>
      <c r="O37" s="30"/>
      <c r="P37" s="30"/>
      <c r="AC37" s="33"/>
      <c r="AD37" s="33"/>
      <c r="AE37" s="33"/>
      <c r="AF37" s="33"/>
    </row>
    <row r="38" spans="1:32" s="25" customFormat="1" ht="6" customHeight="1">
      <c r="A38" s="66"/>
      <c r="B38" s="61"/>
      <c r="C38" s="58"/>
      <c r="D38" s="65"/>
      <c r="E38" s="65"/>
      <c r="F38" s="65"/>
      <c r="G38" s="65"/>
      <c r="H38" s="65"/>
      <c r="I38" s="65"/>
      <c r="J38" s="65"/>
      <c r="K38" s="30"/>
      <c r="L38" s="60"/>
      <c r="M38" s="32"/>
      <c r="N38" s="30"/>
      <c r="O38" s="30"/>
      <c r="P38" s="30"/>
      <c r="AC38" s="33"/>
      <c r="AD38" s="33"/>
      <c r="AE38" s="33"/>
      <c r="AF38" s="33"/>
    </row>
    <row r="39" spans="1:32" ht="12.75" customHeight="1">
      <c r="A39" s="67"/>
      <c r="B39" s="62" t="s">
        <v>35</v>
      </c>
      <c r="C39" s="63"/>
      <c r="D39" s="53">
        <v>7394</v>
      </c>
      <c r="E39" s="53">
        <v>1947</v>
      </c>
      <c r="F39" s="53">
        <v>83</v>
      </c>
      <c r="G39" s="53">
        <v>4038</v>
      </c>
      <c r="H39" s="53">
        <v>127</v>
      </c>
      <c r="I39" s="53">
        <v>183</v>
      </c>
      <c r="J39" s="53">
        <v>1016</v>
      </c>
      <c r="K39" s="54"/>
      <c r="L39" s="34"/>
      <c r="M39" s="35"/>
      <c r="N39" s="50"/>
      <c r="O39" s="50"/>
      <c r="P39" s="50"/>
      <c r="AC39" s="55"/>
      <c r="AD39" s="55"/>
      <c r="AE39" s="55"/>
      <c r="AF39" s="55"/>
    </row>
    <row r="40" spans="1:32" ht="12.75" customHeight="1">
      <c r="A40" s="67"/>
      <c r="B40" s="62" t="s">
        <v>36</v>
      </c>
      <c r="C40" s="63"/>
      <c r="D40" s="53">
        <v>14350</v>
      </c>
      <c r="E40" s="53">
        <v>2076</v>
      </c>
      <c r="F40" s="53">
        <v>62</v>
      </c>
      <c r="G40" s="53">
        <v>9191</v>
      </c>
      <c r="H40" s="53">
        <v>578</v>
      </c>
      <c r="I40" s="53">
        <v>135</v>
      </c>
      <c r="J40" s="53">
        <v>2308</v>
      </c>
      <c r="K40" s="54"/>
      <c r="L40" s="34"/>
      <c r="M40" s="35"/>
      <c r="N40" s="50"/>
      <c r="O40" s="50"/>
      <c r="P40" s="50"/>
      <c r="AC40" s="55"/>
      <c r="AD40" s="55"/>
      <c r="AE40" s="55"/>
      <c r="AF40" s="55"/>
    </row>
    <row r="41" spans="1:16" ht="6" customHeight="1">
      <c r="A41" s="67"/>
      <c r="B41" s="47"/>
      <c r="C41" s="48"/>
      <c r="D41" s="49"/>
      <c r="E41" s="49"/>
      <c r="F41" s="49"/>
      <c r="G41" s="49"/>
      <c r="H41" s="49"/>
      <c r="I41" s="49"/>
      <c r="J41" s="49"/>
      <c r="K41" s="50"/>
      <c r="L41" s="50"/>
      <c r="M41" s="50"/>
      <c r="N41" s="50"/>
      <c r="O41" s="50"/>
      <c r="P41" s="50"/>
    </row>
    <row r="42" spans="1:32" s="25" customFormat="1" ht="12.75" customHeight="1">
      <c r="A42" s="57" t="s">
        <v>37</v>
      </c>
      <c r="B42" s="57"/>
      <c r="C42" s="58"/>
      <c r="D42" s="65">
        <f aca="true" t="shared" si="5" ref="D42:I42">SUM(D44:D47)</f>
        <v>41004</v>
      </c>
      <c r="E42" s="65">
        <f t="shared" si="5"/>
        <v>4870</v>
      </c>
      <c r="F42" s="65">
        <f t="shared" si="5"/>
        <v>3432</v>
      </c>
      <c r="G42" s="65">
        <f t="shared" si="5"/>
        <v>16835</v>
      </c>
      <c r="H42" s="65">
        <f t="shared" si="5"/>
        <v>5932</v>
      </c>
      <c r="I42" s="65">
        <f t="shared" si="5"/>
        <v>577</v>
      </c>
      <c r="J42" s="65">
        <f>SUM(J44:J47)</f>
        <v>9358</v>
      </c>
      <c r="K42" s="30"/>
      <c r="L42" s="60"/>
      <c r="M42" s="32"/>
      <c r="N42" s="30"/>
      <c r="O42" s="30"/>
      <c r="P42" s="30"/>
      <c r="AC42" s="33"/>
      <c r="AD42" s="33"/>
      <c r="AE42" s="33"/>
      <c r="AF42" s="33"/>
    </row>
    <row r="43" spans="1:32" s="25" customFormat="1" ht="6" customHeight="1">
      <c r="A43" s="66"/>
      <c r="B43" s="61"/>
      <c r="C43" s="58"/>
      <c r="D43" s="65"/>
      <c r="E43" s="65"/>
      <c r="F43" s="65"/>
      <c r="G43" s="65"/>
      <c r="H43" s="65"/>
      <c r="I43" s="65"/>
      <c r="J43" s="65"/>
      <c r="K43" s="30"/>
      <c r="L43" s="60"/>
      <c r="M43" s="32"/>
      <c r="N43" s="30"/>
      <c r="O43" s="30"/>
      <c r="P43" s="30"/>
      <c r="AC43" s="33"/>
      <c r="AD43" s="33"/>
      <c r="AE43" s="33"/>
      <c r="AF43" s="33"/>
    </row>
    <row r="44" spans="1:32" ht="12.75" customHeight="1">
      <c r="A44" s="67"/>
      <c r="B44" s="62" t="s">
        <v>38</v>
      </c>
      <c r="C44" s="63"/>
      <c r="D44" s="53">
        <v>9170</v>
      </c>
      <c r="E44" s="53">
        <v>1026</v>
      </c>
      <c r="F44" s="53">
        <v>1750</v>
      </c>
      <c r="G44" s="53">
        <v>5431</v>
      </c>
      <c r="H44" s="53">
        <v>721</v>
      </c>
      <c r="I44" s="53">
        <v>58</v>
      </c>
      <c r="J44" s="53">
        <v>184</v>
      </c>
      <c r="K44" s="54"/>
      <c r="L44" s="34"/>
      <c r="M44" s="35"/>
      <c r="N44" s="50"/>
      <c r="O44" s="50"/>
      <c r="P44" s="50"/>
      <c r="AC44" s="55"/>
      <c r="AD44" s="55"/>
      <c r="AE44" s="55"/>
      <c r="AF44" s="55"/>
    </row>
    <row r="45" spans="1:32" ht="12.75" customHeight="1">
      <c r="A45" s="67"/>
      <c r="B45" s="62" t="s">
        <v>39</v>
      </c>
      <c r="C45" s="63"/>
      <c r="D45" s="53">
        <v>5100</v>
      </c>
      <c r="E45" s="53">
        <v>1192</v>
      </c>
      <c r="F45" s="53">
        <v>0</v>
      </c>
      <c r="G45" s="53">
        <v>2324</v>
      </c>
      <c r="H45" s="53">
        <v>262</v>
      </c>
      <c r="I45" s="53">
        <v>81</v>
      </c>
      <c r="J45" s="53">
        <v>1241</v>
      </c>
      <c r="K45" s="54"/>
      <c r="L45" s="34"/>
      <c r="M45" s="35"/>
      <c r="N45" s="50"/>
      <c r="O45" s="50"/>
      <c r="P45" s="50"/>
      <c r="AC45" s="55"/>
      <c r="AD45" s="55"/>
      <c r="AE45" s="55"/>
      <c r="AF45" s="55"/>
    </row>
    <row r="46" spans="1:32" ht="12.75" customHeight="1">
      <c r="A46" s="67"/>
      <c r="B46" s="62" t="s">
        <v>40</v>
      </c>
      <c r="C46" s="63"/>
      <c r="D46" s="53">
        <v>13941</v>
      </c>
      <c r="E46" s="53">
        <v>1743</v>
      </c>
      <c r="F46" s="53">
        <v>472</v>
      </c>
      <c r="G46" s="53">
        <v>8456</v>
      </c>
      <c r="H46" s="53">
        <v>1769</v>
      </c>
      <c r="I46" s="53">
        <v>316</v>
      </c>
      <c r="J46" s="53">
        <v>1185</v>
      </c>
      <c r="K46" s="54"/>
      <c r="L46" s="34"/>
      <c r="M46" s="35"/>
      <c r="N46" s="50"/>
      <c r="O46" s="50"/>
      <c r="P46" s="50"/>
      <c r="AC46" s="55"/>
      <c r="AD46" s="55"/>
      <c r="AE46" s="55"/>
      <c r="AF46" s="55"/>
    </row>
    <row r="47" spans="1:32" ht="12.75" customHeight="1">
      <c r="A47" s="67"/>
      <c r="B47" s="62" t="s">
        <v>41</v>
      </c>
      <c r="C47" s="63"/>
      <c r="D47" s="68">
        <v>12793</v>
      </c>
      <c r="E47" s="53">
        <v>909</v>
      </c>
      <c r="F47" s="53">
        <v>1210</v>
      </c>
      <c r="G47" s="53">
        <v>624</v>
      </c>
      <c r="H47" s="53">
        <v>3180</v>
      </c>
      <c r="I47" s="53">
        <v>122</v>
      </c>
      <c r="J47" s="53">
        <v>6748</v>
      </c>
      <c r="K47" s="54"/>
      <c r="L47" s="34"/>
      <c r="M47" s="35"/>
      <c r="N47" s="50"/>
      <c r="O47" s="50"/>
      <c r="P47" s="50"/>
      <c r="AC47" s="55"/>
      <c r="AD47" s="55"/>
      <c r="AE47" s="55"/>
      <c r="AF47" s="55"/>
    </row>
    <row r="48" spans="1:16" ht="6" customHeight="1">
      <c r="A48" s="67"/>
      <c r="B48" s="47"/>
      <c r="C48" s="48"/>
      <c r="D48" s="49"/>
      <c r="E48" s="49"/>
      <c r="F48" s="49"/>
      <c r="G48" s="49"/>
      <c r="H48" s="49"/>
      <c r="I48" s="49"/>
      <c r="J48" s="49"/>
      <c r="K48" s="50"/>
      <c r="L48" s="50"/>
      <c r="M48" s="50"/>
      <c r="N48" s="50"/>
      <c r="O48" s="50"/>
      <c r="P48" s="50"/>
    </row>
    <row r="49" spans="1:32" s="25" customFormat="1" ht="12.75" customHeight="1">
      <c r="A49" s="57" t="s">
        <v>42</v>
      </c>
      <c r="B49" s="57"/>
      <c r="C49" s="58"/>
      <c r="D49" s="59">
        <f aca="true" t="shared" si="6" ref="D49:J49">SUM(D51)</f>
        <v>4949</v>
      </c>
      <c r="E49" s="59">
        <f t="shared" si="6"/>
        <v>730</v>
      </c>
      <c r="F49" s="59">
        <f t="shared" si="6"/>
        <v>0</v>
      </c>
      <c r="G49" s="59">
        <f t="shared" si="6"/>
        <v>1790</v>
      </c>
      <c r="H49" s="59">
        <f t="shared" si="6"/>
        <v>241</v>
      </c>
      <c r="I49" s="59">
        <f t="shared" si="6"/>
        <v>130</v>
      </c>
      <c r="J49" s="59">
        <f t="shared" si="6"/>
        <v>2058</v>
      </c>
      <c r="K49" s="69"/>
      <c r="L49" s="60"/>
      <c r="M49" s="32"/>
      <c r="N49" s="30"/>
      <c r="O49" s="30"/>
      <c r="P49" s="30"/>
      <c r="AC49" s="33"/>
      <c r="AD49" s="33"/>
      <c r="AE49" s="33"/>
      <c r="AF49" s="33"/>
    </row>
    <row r="50" spans="1:32" s="25" customFormat="1" ht="6" customHeight="1">
      <c r="A50" s="66"/>
      <c r="B50" s="61"/>
      <c r="C50" s="58"/>
      <c r="D50" s="59"/>
      <c r="E50" s="59"/>
      <c r="F50" s="59"/>
      <c r="G50" s="59"/>
      <c r="H50" s="59"/>
      <c r="I50" s="59"/>
      <c r="J50" s="59"/>
      <c r="K50" s="69"/>
      <c r="L50" s="60"/>
      <c r="M50" s="32"/>
      <c r="N50" s="30"/>
      <c r="O50" s="30"/>
      <c r="P50" s="30"/>
      <c r="AC50" s="33"/>
      <c r="AD50" s="33"/>
      <c r="AE50" s="33"/>
      <c r="AF50" s="33"/>
    </row>
    <row r="51" spans="1:32" ht="12.75" customHeight="1">
      <c r="A51" s="67"/>
      <c r="B51" s="62" t="s">
        <v>43</v>
      </c>
      <c r="C51" s="63"/>
      <c r="D51" s="53">
        <v>4949</v>
      </c>
      <c r="E51" s="53">
        <v>730</v>
      </c>
      <c r="F51" s="53">
        <v>0</v>
      </c>
      <c r="G51" s="53">
        <v>1790</v>
      </c>
      <c r="H51" s="53">
        <v>241</v>
      </c>
      <c r="I51" s="53">
        <v>130</v>
      </c>
      <c r="J51" s="53">
        <v>2058</v>
      </c>
      <c r="K51" s="54"/>
      <c r="L51" s="34"/>
      <c r="M51" s="35"/>
      <c r="N51" s="50"/>
      <c r="O51" s="50"/>
      <c r="P51" s="50"/>
      <c r="AC51" s="55"/>
      <c r="AD51" s="55"/>
      <c r="AE51" s="55"/>
      <c r="AF51" s="55"/>
    </row>
    <row r="52" spans="1:16" ht="6" customHeight="1">
      <c r="A52" s="67"/>
      <c r="B52" s="47"/>
      <c r="C52" s="48"/>
      <c r="D52" s="49"/>
      <c r="E52" s="49"/>
      <c r="F52" s="49"/>
      <c r="G52" s="49"/>
      <c r="H52" s="49"/>
      <c r="I52" s="49"/>
      <c r="J52" s="49"/>
      <c r="K52" s="50"/>
      <c r="L52" s="50"/>
      <c r="M52" s="50"/>
      <c r="N52" s="50"/>
      <c r="O52" s="50"/>
      <c r="P52" s="50"/>
    </row>
    <row r="53" spans="1:32" s="25" customFormat="1" ht="12.75" customHeight="1">
      <c r="A53" s="57" t="s">
        <v>44</v>
      </c>
      <c r="B53" s="57"/>
      <c r="C53" s="58"/>
      <c r="D53" s="70">
        <f aca="true" t="shared" si="7" ref="D53:J53">SUM(D55:D65)</f>
        <v>70717</v>
      </c>
      <c r="E53" s="70">
        <f t="shared" si="7"/>
        <v>3004</v>
      </c>
      <c r="F53" s="70">
        <f t="shared" si="7"/>
        <v>486</v>
      </c>
      <c r="G53" s="70">
        <f t="shared" si="7"/>
        <v>60579</v>
      </c>
      <c r="H53" s="70">
        <f t="shared" si="7"/>
        <v>2164</v>
      </c>
      <c r="I53" s="70">
        <f t="shared" si="7"/>
        <v>294</v>
      </c>
      <c r="J53" s="70">
        <f t="shared" si="7"/>
        <v>4190</v>
      </c>
      <c r="K53" s="71"/>
      <c r="L53" s="72"/>
      <c r="M53" s="32"/>
      <c r="N53" s="30"/>
      <c r="O53" s="30"/>
      <c r="P53" s="30"/>
      <c r="AC53" s="33"/>
      <c r="AD53" s="33"/>
      <c r="AE53" s="33"/>
      <c r="AF53" s="33"/>
    </row>
    <row r="54" spans="1:32" s="25" customFormat="1" ht="6" customHeight="1">
      <c r="A54" s="66"/>
      <c r="B54" s="61"/>
      <c r="C54" s="58"/>
      <c r="D54" s="70"/>
      <c r="E54" s="70"/>
      <c r="F54" s="70"/>
      <c r="G54" s="70"/>
      <c r="H54" s="70"/>
      <c r="I54" s="70"/>
      <c r="J54" s="70"/>
      <c r="K54" s="71"/>
      <c r="L54" s="72"/>
      <c r="M54" s="32"/>
      <c r="N54" s="30"/>
      <c r="O54" s="30"/>
      <c r="P54" s="30"/>
      <c r="AC54" s="33"/>
      <c r="AD54" s="33"/>
      <c r="AE54" s="33"/>
      <c r="AF54" s="33"/>
    </row>
    <row r="55" spans="1:32" ht="12.75" customHeight="1">
      <c r="A55" s="67"/>
      <c r="B55" s="62" t="s">
        <v>45</v>
      </c>
      <c r="C55" s="63"/>
      <c r="D55" s="53">
        <v>1577</v>
      </c>
      <c r="E55" s="53">
        <v>168</v>
      </c>
      <c r="F55" s="53">
        <v>0</v>
      </c>
      <c r="G55" s="53">
        <v>215</v>
      </c>
      <c r="H55" s="53">
        <v>1136</v>
      </c>
      <c r="I55" s="53">
        <v>23</v>
      </c>
      <c r="J55" s="53">
        <v>35</v>
      </c>
      <c r="K55" s="54"/>
      <c r="L55" s="34"/>
      <c r="M55" s="35"/>
      <c r="N55" s="50"/>
      <c r="O55" s="50"/>
      <c r="P55" s="50"/>
      <c r="AC55" s="55"/>
      <c r="AD55" s="55"/>
      <c r="AE55" s="55"/>
      <c r="AF55" s="55"/>
    </row>
    <row r="56" spans="1:32" ht="12.75" customHeight="1">
      <c r="A56" s="67"/>
      <c r="B56" s="62" t="s">
        <v>46</v>
      </c>
      <c r="C56" s="63"/>
      <c r="D56" s="53">
        <v>8336</v>
      </c>
      <c r="E56" s="53">
        <v>567</v>
      </c>
      <c r="F56" s="53">
        <v>12</v>
      </c>
      <c r="G56" s="53">
        <v>7128</v>
      </c>
      <c r="H56" s="53">
        <v>225</v>
      </c>
      <c r="I56" s="53">
        <v>51</v>
      </c>
      <c r="J56" s="53">
        <v>353</v>
      </c>
      <c r="K56" s="54"/>
      <c r="L56" s="34"/>
      <c r="M56" s="35"/>
      <c r="N56" s="50"/>
      <c r="O56" s="50"/>
      <c r="P56" s="50"/>
      <c r="AC56" s="55"/>
      <c r="AD56" s="55"/>
      <c r="AE56" s="55"/>
      <c r="AF56" s="55"/>
    </row>
    <row r="57" spans="1:32" ht="6" customHeight="1">
      <c r="A57" s="67"/>
      <c r="B57" s="51"/>
      <c r="C57" s="52"/>
      <c r="D57" s="53"/>
      <c r="E57" s="53"/>
      <c r="F57" s="53">
        <v>0</v>
      </c>
      <c r="G57" s="53"/>
      <c r="H57" s="53"/>
      <c r="I57" s="53"/>
      <c r="J57" s="53"/>
      <c r="K57" s="54"/>
      <c r="L57" s="34"/>
      <c r="M57" s="35"/>
      <c r="N57" s="50"/>
      <c r="O57" s="50"/>
      <c r="P57" s="50"/>
      <c r="AC57" s="55"/>
      <c r="AD57" s="55"/>
      <c r="AE57" s="55"/>
      <c r="AF57" s="55"/>
    </row>
    <row r="58" spans="1:32" ht="12.75" customHeight="1">
      <c r="A58" s="67"/>
      <c r="B58" s="62" t="s">
        <v>47</v>
      </c>
      <c r="C58" s="63"/>
      <c r="D58" s="53">
        <v>12344</v>
      </c>
      <c r="E58" s="53">
        <v>368</v>
      </c>
      <c r="F58" s="73">
        <v>0</v>
      </c>
      <c r="G58" s="53">
        <v>11311</v>
      </c>
      <c r="H58" s="53">
        <v>154</v>
      </c>
      <c r="I58" s="53">
        <v>20</v>
      </c>
      <c r="J58" s="53">
        <v>491</v>
      </c>
      <c r="K58" s="54"/>
      <c r="L58" s="34"/>
      <c r="M58" s="35"/>
      <c r="N58" s="50"/>
      <c r="O58" s="50"/>
      <c r="P58" s="50"/>
      <c r="AC58" s="55"/>
      <c r="AD58" s="55"/>
      <c r="AE58" s="55"/>
      <c r="AF58" s="55"/>
    </row>
    <row r="59" spans="1:32" ht="12.75" customHeight="1">
      <c r="A59" s="67"/>
      <c r="B59" s="62" t="s">
        <v>48</v>
      </c>
      <c r="C59" s="63"/>
      <c r="D59" s="53">
        <v>26614</v>
      </c>
      <c r="E59" s="53">
        <v>548</v>
      </c>
      <c r="F59" s="53">
        <v>5</v>
      </c>
      <c r="G59" s="53">
        <v>24721</v>
      </c>
      <c r="H59" s="53">
        <v>256</v>
      </c>
      <c r="I59" s="53">
        <v>67</v>
      </c>
      <c r="J59" s="53">
        <v>1017</v>
      </c>
      <c r="K59" s="54"/>
      <c r="L59" s="34"/>
      <c r="M59" s="35"/>
      <c r="N59" s="50"/>
      <c r="O59" s="50"/>
      <c r="P59" s="50"/>
      <c r="AC59" s="55"/>
      <c r="AD59" s="55"/>
      <c r="AE59" s="55"/>
      <c r="AF59" s="55"/>
    </row>
    <row r="60" spans="1:32" ht="6" customHeight="1">
      <c r="A60" s="67"/>
      <c r="B60" s="51"/>
      <c r="C60" s="52"/>
      <c r="D60" s="53"/>
      <c r="E60" s="53"/>
      <c r="F60" s="53">
        <v>0</v>
      </c>
      <c r="G60" s="53"/>
      <c r="H60" s="53"/>
      <c r="I60" s="53"/>
      <c r="J60" s="53"/>
      <c r="K60" s="54"/>
      <c r="L60" s="34"/>
      <c r="M60" s="35"/>
      <c r="N60" s="50"/>
      <c r="O60" s="50"/>
      <c r="P60" s="50"/>
      <c r="AC60" s="55"/>
      <c r="AD60" s="55"/>
      <c r="AE60" s="55"/>
      <c r="AF60" s="55"/>
    </row>
    <row r="61" spans="1:32" ht="12.75" customHeight="1">
      <c r="A61" s="67"/>
      <c r="B61" s="62" t="s">
        <v>49</v>
      </c>
      <c r="C61" s="63"/>
      <c r="D61" s="53">
        <v>8145</v>
      </c>
      <c r="E61" s="53">
        <v>413</v>
      </c>
      <c r="F61" s="53">
        <v>0</v>
      </c>
      <c r="G61" s="53">
        <v>6738</v>
      </c>
      <c r="H61" s="53">
        <v>26</v>
      </c>
      <c r="I61" s="53">
        <v>34</v>
      </c>
      <c r="J61" s="53">
        <v>934</v>
      </c>
      <c r="K61" s="54"/>
      <c r="L61" s="34"/>
      <c r="M61" s="35"/>
      <c r="N61" s="50"/>
      <c r="O61" s="50"/>
      <c r="P61" s="50"/>
      <c r="AC61" s="55"/>
      <c r="AD61" s="55"/>
      <c r="AE61" s="55"/>
      <c r="AF61" s="55"/>
    </row>
    <row r="62" spans="1:32" ht="12.75" customHeight="1">
      <c r="A62" s="67"/>
      <c r="B62" s="62" t="s">
        <v>50</v>
      </c>
      <c r="C62" s="63"/>
      <c r="D62" s="53">
        <v>2014</v>
      </c>
      <c r="E62" s="53">
        <v>175</v>
      </c>
      <c r="F62" s="53">
        <v>0</v>
      </c>
      <c r="G62" s="53">
        <v>1341</v>
      </c>
      <c r="H62" s="53">
        <v>7</v>
      </c>
      <c r="I62" s="53">
        <v>32</v>
      </c>
      <c r="J62" s="53">
        <v>459</v>
      </c>
      <c r="K62" s="54"/>
      <c r="L62" s="34"/>
      <c r="M62" s="35"/>
      <c r="N62" s="50"/>
      <c r="O62" s="50"/>
      <c r="P62" s="50"/>
      <c r="AC62" s="55"/>
      <c r="AD62" s="55"/>
      <c r="AE62" s="55"/>
      <c r="AF62" s="55"/>
    </row>
    <row r="63" spans="1:32" ht="6" customHeight="1">
      <c r="A63" s="67"/>
      <c r="B63" s="51"/>
      <c r="C63" s="52"/>
      <c r="D63" s="53"/>
      <c r="E63" s="53"/>
      <c r="F63" s="53"/>
      <c r="G63" s="53"/>
      <c r="H63" s="53"/>
      <c r="I63" s="53"/>
      <c r="J63" s="53"/>
      <c r="K63" s="54"/>
      <c r="L63" s="34"/>
      <c r="M63" s="35"/>
      <c r="N63" s="50"/>
      <c r="O63" s="50"/>
      <c r="P63" s="50"/>
      <c r="AC63" s="55"/>
      <c r="AD63" s="55"/>
      <c r="AE63" s="55"/>
      <c r="AF63" s="55"/>
    </row>
    <row r="64" spans="1:32" ht="12.75" customHeight="1">
      <c r="A64" s="67"/>
      <c r="B64" s="62" t="s">
        <v>51</v>
      </c>
      <c r="C64" s="63"/>
      <c r="D64" s="53">
        <v>2530</v>
      </c>
      <c r="E64" s="53">
        <v>181</v>
      </c>
      <c r="F64" s="56">
        <v>0</v>
      </c>
      <c r="G64" s="53">
        <v>2181</v>
      </c>
      <c r="H64" s="53">
        <v>61</v>
      </c>
      <c r="I64" s="53">
        <v>15</v>
      </c>
      <c r="J64" s="53">
        <v>92</v>
      </c>
      <c r="K64" s="54"/>
      <c r="L64" s="34"/>
      <c r="M64" s="35"/>
      <c r="N64" s="50"/>
      <c r="O64" s="50"/>
      <c r="P64" s="50"/>
      <c r="AC64" s="55"/>
      <c r="AD64" s="55"/>
      <c r="AE64" s="55"/>
      <c r="AF64" s="55"/>
    </row>
    <row r="65" spans="1:32" ht="12.75" customHeight="1">
      <c r="A65" s="67"/>
      <c r="B65" s="62" t="s">
        <v>52</v>
      </c>
      <c r="C65" s="63"/>
      <c r="D65" s="53">
        <v>9157</v>
      </c>
      <c r="E65" s="53">
        <v>584</v>
      </c>
      <c r="F65" s="53">
        <v>469</v>
      </c>
      <c r="G65" s="53">
        <v>6944</v>
      </c>
      <c r="H65" s="53">
        <v>299</v>
      </c>
      <c r="I65" s="53">
        <v>52</v>
      </c>
      <c r="J65" s="53">
        <v>809</v>
      </c>
      <c r="K65" s="54"/>
      <c r="L65" s="34"/>
      <c r="M65" s="35"/>
      <c r="N65" s="50"/>
      <c r="O65" s="50"/>
      <c r="P65" s="50"/>
      <c r="AC65" s="55"/>
      <c r="AD65" s="55"/>
      <c r="AE65" s="55"/>
      <c r="AF65" s="55"/>
    </row>
    <row r="66" spans="1:16" ht="6" customHeight="1">
      <c r="A66" s="67"/>
      <c r="B66" s="47"/>
      <c r="C66" s="48"/>
      <c r="D66" s="49"/>
      <c r="E66" s="49"/>
      <c r="F66" s="49"/>
      <c r="G66" s="49"/>
      <c r="H66" s="49"/>
      <c r="I66" s="49"/>
      <c r="J66" s="49"/>
      <c r="K66" s="50"/>
      <c r="L66" s="50"/>
      <c r="M66" s="50"/>
      <c r="N66" s="50"/>
      <c r="O66" s="50"/>
      <c r="P66" s="50"/>
    </row>
    <row r="67" spans="1:32" s="25" customFormat="1" ht="12.75" customHeight="1">
      <c r="A67" s="57" t="s">
        <v>53</v>
      </c>
      <c r="B67" s="57"/>
      <c r="C67" s="58"/>
      <c r="D67" s="65">
        <f aca="true" t="shared" si="8" ref="D67:J67">SUM(D69:D79)</f>
        <v>74218</v>
      </c>
      <c r="E67" s="65">
        <f t="shared" si="8"/>
        <v>11843</v>
      </c>
      <c r="F67" s="65">
        <f t="shared" si="8"/>
        <v>601</v>
      </c>
      <c r="G67" s="65">
        <f t="shared" si="8"/>
        <v>31470</v>
      </c>
      <c r="H67" s="65">
        <f t="shared" si="8"/>
        <v>12306</v>
      </c>
      <c r="I67" s="65">
        <f t="shared" si="8"/>
        <v>784</v>
      </c>
      <c r="J67" s="65">
        <f t="shared" si="8"/>
        <v>17214</v>
      </c>
      <c r="K67" s="30"/>
      <c r="L67" s="72"/>
      <c r="M67" s="32"/>
      <c r="N67" s="30"/>
      <c r="O67" s="30"/>
      <c r="P67" s="30"/>
      <c r="AC67" s="33"/>
      <c r="AD67" s="33"/>
      <c r="AE67" s="33"/>
      <c r="AF67" s="33"/>
    </row>
    <row r="68" spans="1:32" s="25" customFormat="1" ht="6" customHeight="1">
      <c r="A68" s="66"/>
      <c r="B68" s="61"/>
      <c r="C68" s="58"/>
      <c r="D68" s="65"/>
      <c r="E68" s="65"/>
      <c r="F68" s="65">
        <v>0</v>
      </c>
      <c r="G68" s="65"/>
      <c r="H68" s="65"/>
      <c r="I68" s="65"/>
      <c r="J68" s="65"/>
      <c r="K68" s="30"/>
      <c r="L68" s="72"/>
      <c r="M68" s="32"/>
      <c r="N68" s="30"/>
      <c r="O68" s="30"/>
      <c r="P68" s="30"/>
      <c r="AC68" s="33"/>
      <c r="AD68" s="33"/>
      <c r="AE68" s="33"/>
      <c r="AF68" s="33"/>
    </row>
    <row r="69" spans="1:32" ht="12.75" customHeight="1">
      <c r="A69" s="67"/>
      <c r="B69" s="62" t="s">
        <v>54</v>
      </c>
      <c r="C69" s="63"/>
      <c r="D69" s="53">
        <v>13878</v>
      </c>
      <c r="E69" s="53">
        <v>2192</v>
      </c>
      <c r="F69" s="53">
        <v>0</v>
      </c>
      <c r="G69" s="53">
        <v>2351</v>
      </c>
      <c r="H69" s="53">
        <v>9204</v>
      </c>
      <c r="I69" s="53">
        <v>127</v>
      </c>
      <c r="J69" s="53">
        <v>4</v>
      </c>
      <c r="K69" s="54"/>
      <c r="L69" s="34"/>
      <c r="M69" s="35"/>
      <c r="N69" s="50"/>
      <c r="O69" s="50"/>
      <c r="P69" s="50"/>
      <c r="AC69" s="55"/>
      <c r="AD69" s="55"/>
      <c r="AE69" s="55"/>
      <c r="AF69" s="55"/>
    </row>
    <row r="70" spans="1:32" ht="12.75" customHeight="1">
      <c r="A70" s="67"/>
      <c r="B70" s="62" t="s">
        <v>55</v>
      </c>
      <c r="C70" s="63"/>
      <c r="D70" s="53">
        <v>16152</v>
      </c>
      <c r="E70" s="53">
        <v>2086</v>
      </c>
      <c r="F70" s="53">
        <v>120</v>
      </c>
      <c r="G70" s="53">
        <v>1577</v>
      </c>
      <c r="H70" s="53">
        <v>1457</v>
      </c>
      <c r="I70" s="53">
        <v>187</v>
      </c>
      <c r="J70" s="53">
        <v>10725</v>
      </c>
      <c r="K70" s="54"/>
      <c r="L70" s="34"/>
      <c r="M70" s="35"/>
      <c r="N70" s="50"/>
      <c r="O70" s="50"/>
      <c r="P70" s="50"/>
      <c r="AC70" s="55"/>
      <c r="AD70" s="55"/>
      <c r="AE70" s="55"/>
      <c r="AF70" s="55"/>
    </row>
    <row r="71" spans="1:32" ht="6" customHeight="1">
      <c r="A71" s="67"/>
      <c r="B71" s="51"/>
      <c r="C71" s="52"/>
      <c r="D71" s="53"/>
      <c r="E71" s="53"/>
      <c r="F71" s="53">
        <v>0</v>
      </c>
      <c r="G71" s="53"/>
      <c r="H71" s="53"/>
      <c r="I71" s="53"/>
      <c r="J71" s="53"/>
      <c r="K71" s="54"/>
      <c r="L71" s="34"/>
      <c r="M71" s="35"/>
      <c r="N71" s="50"/>
      <c r="O71" s="50"/>
      <c r="P71" s="50"/>
      <c r="AC71" s="55"/>
      <c r="AD71" s="55"/>
      <c r="AE71" s="55"/>
      <c r="AF71" s="55"/>
    </row>
    <row r="72" spans="1:32" ht="12.75" customHeight="1">
      <c r="A72" s="67"/>
      <c r="B72" s="62" t="s">
        <v>56</v>
      </c>
      <c r="C72" s="63"/>
      <c r="D72" s="53">
        <v>4710</v>
      </c>
      <c r="E72" s="53">
        <v>703</v>
      </c>
      <c r="F72" s="53">
        <v>0</v>
      </c>
      <c r="G72" s="53">
        <v>3416</v>
      </c>
      <c r="H72" s="53">
        <v>423</v>
      </c>
      <c r="I72" s="53">
        <v>53</v>
      </c>
      <c r="J72" s="53">
        <v>115</v>
      </c>
      <c r="K72" s="54"/>
      <c r="L72" s="34"/>
      <c r="M72" s="35"/>
      <c r="N72" s="50"/>
      <c r="O72" s="50"/>
      <c r="P72" s="50"/>
      <c r="AC72" s="55"/>
      <c r="AD72" s="55"/>
      <c r="AE72" s="55"/>
      <c r="AF72" s="55"/>
    </row>
    <row r="73" spans="1:32" ht="12.75" customHeight="1">
      <c r="A73" s="67"/>
      <c r="B73" s="62" t="s">
        <v>57</v>
      </c>
      <c r="C73" s="63"/>
      <c r="D73" s="53">
        <v>14819</v>
      </c>
      <c r="E73" s="53">
        <v>2132</v>
      </c>
      <c r="F73" s="53">
        <v>177</v>
      </c>
      <c r="G73" s="53">
        <v>8554</v>
      </c>
      <c r="H73" s="53">
        <v>575</v>
      </c>
      <c r="I73" s="53">
        <v>151</v>
      </c>
      <c r="J73" s="53">
        <v>3230</v>
      </c>
      <c r="K73" s="54"/>
      <c r="L73" s="34"/>
      <c r="M73" s="35"/>
      <c r="N73" s="50"/>
      <c r="O73" s="50"/>
      <c r="P73" s="50"/>
      <c r="AC73" s="55"/>
      <c r="AD73" s="55"/>
      <c r="AE73" s="55"/>
      <c r="AF73" s="55"/>
    </row>
    <row r="74" spans="1:32" ht="6" customHeight="1">
      <c r="A74" s="67"/>
      <c r="B74" s="51"/>
      <c r="C74" s="52"/>
      <c r="D74" s="53"/>
      <c r="E74" s="53"/>
      <c r="F74" s="53"/>
      <c r="G74" s="53"/>
      <c r="H74" s="53"/>
      <c r="I74" s="53"/>
      <c r="J74" s="53"/>
      <c r="K74" s="54"/>
      <c r="L74" s="34"/>
      <c r="M74" s="35"/>
      <c r="N74" s="50"/>
      <c r="O74" s="50"/>
      <c r="P74" s="50"/>
      <c r="AC74" s="55"/>
      <c r="AD74" s="55"/>
      <c r="AE74" s="55"/>
      <c r="AF74" s="55"/>
    </row>
    <row r="75" spans="1:32" ht="12.75" customHeight="1">
      <c r="A75" s="67"/>
      <c r="B75" s="62" t="s">
        <v>58</v>
      </c>
      <c r="C75" s="63"/>
      <c r="D75" s="53">
        <v>6865</v>
      </c>
      <c r="E75" s="53">
        <v>1110</v>
      </c>
      <c r="F75" s="53">
        <v>246</v>
      </c>
      <c r="G75" s="53">
        <v>4562</v>
      </c>
      <c r="H75" s="53">
        <v>183</v>
      </c>
      <c r="I75" s="53">
        <v>59</v>
      </c>
      <c r="J75" s="53">
        <v>705</v>
      </c>
      <c r="K75" s="54"/>
      <c r="L75" s="34"/>
      <c r="M75" s="35"/>
      <c r="N75" s="50"/>
      <c r="O75" s="50"/>
      <c r="P75" s="50"/>
      <c r="AC75" s="55"/>
      <c r="AD75" s="55"/>
      <c r="AE75" s="55"/>
      <c r="AF75" s="55"/>
    </row>
    <row r="76" spans="1:32" ht="12.75" customHeight="1">
      <c r="A76" s="67"/>
      <c r="B76" s="62" t="s">
        <v>59</v>
      </c>
      <c r="C76" s="63"/>
      <c r="D76" s="53">
        <v>10936</v>
      </c>
      <c r="E76" s="53">
        <v>2078</v>
      </c>
      <c r="F76" s="53">
        <v>0</v>
      </c>
      <c r="G76" s="53">
        <v>7150</v>
      </c>
      <c r="H76" s="53">
        <v>54</v>
      </c>
      <c r="I76" s="53">
        <v>87</v>
      </c>
      <c r="J76" s="53">
        <v>1567</v>
      </c>
      <c r="K76" s="54"/>
      <c r="L76" s="34"/>
      <c r="M76" s="35"/>
      <c r="N76" s="50"/>
      <c r="O76" s="50"/>
      <c r="P76" s="50"/>
      <c r="AC76" s="55"/>
      <c r="AD76" s="55"/>
      <c r="AE76" s="55"/>
      <c r="AF76" s="55"/>
    </row>
    <row r="77" spans="1:32" ht="6" customHeight="1">
      <c r="A77" s="67"/>
      <c r="B77" s="51"/>
      <c r="C77" s="52"/>
      <c r="D77" s="53"/>
      <c r="E77" s="53"/>
      <c r="F77" s="53"/>
      <c r="G77" s="53"/>
      <c r="H77" s="53"/>
      <c r="I77" s="53"/>
      <c r="J77" s="53"/>
      <c r="K77" s="54"/>
      <c r="L77" s="34"/>
      <c r="M77" s="35"/>
      <c r="N77" s="50"/>
      <c r="O77" s="50"/>
      <c r="P77" s="50"/>
      <c r="AC77" s="55"/>
      <c r="AD77" s="55"/>
      <c r="AE77" s="55"/>
      <c r="AF77" s="55"/>
    </row>
    <row r="78" spans="1:32" ht="12.75" customHeight="1">
      <c r="A78" s="67"/>
      <c r="B78" s="62" t="s">
        <v>60</v>
      </c>
      <c r="C78" s="63"/>
      <c r="D78" s="53">
        <v>2201</v>
      </c>
      <c r="E78" s="53">
        <v>688</v>
      </c>
      <c r="F78" s="53">
        <v>0</v>
      </c>
      <c r="G78" s="53">
        <v>497</v>
      </c>
      <c r="H78" s="53">
        <v>262</v>
      </c>
      <c r="I78" s="53">
        <v>47</v>
      </c>
      <c r="J78" s="53">
        <v>707</v>
      </c>
      <c r="K78" s="54"/>
      <c r="L78" s="34"/>
      <c r="M78" s="35"/>
      <c r="N78" s="50"/>
      <c r="O78" s="50"/>
      <c r="P78" s="50"/>
      <c r="AC78" s="55"/>
      <c r="AD78" s="55"/>
      <c r="AE78" s="55"/>
      <c r="AF78" s="55"/>
    </row>
    <row r="79" spans="1:32" ht="12.75" customHeight="1">
      <c r="A79" s="67"/>
      <c r="B79" s="62" t="s">
        <v>61</v>
      </c>
      <c r="C79" s="63"/>
      <c r="D79" s="53">
        <v>4657</v>
      </c>
      <c r="E79" s="53">
        <v>854</v>
      </c>
      <c r="F79" s="53">
        <v>58</v>
      </c>
      <c r="G79" s="53">
        <v>3363</v>
      </c>
      <c r="H79" s="53">
        <v>148</v>
      </c>
      <c r="I79" s="53">
        <v>73</v>
      </c>
      <c r="J79" s="53">
        <v>161</v>
      </c>
      <c r="K79" s="54"/>
      <c r="L79" s="34"/>
      <c r="M79" s="35"/>
      <c r="N79" s="50"/>
      <c r="O79" s="50"/>
      <c r="P79" s="50"/>
      <c r="AC79" s="55"/>
      <c r="AD79" s="55"/>
      <c r="AE79" s="55"/>
      <c r="AF79" s="55"/>
    </row>
    <row r="80" spans="1:32" ht="6" customHeight="1">
      <c r="A80" s="67"/>
      <c r="B80" s="51"/>
      <c r="C80" s="52"/>
      <c r="D80" s="53"/>
      <c r="E80" s="53"/>
      <c r="F80" s="53"/>
      <c r="G80" s="53"/>
      <c r="H80" s="53"/>
      <c r="I80" s="53"/>
      <c r="J80" s="53"/>
      <c r="K80" s="54"/>
      <c r="L80" s="34"/>
      <c r="M80" s="35"/>
      <c r="N80" s="50"/>
      <c r="O80" s="50"/>
      <c r="P80" s="50"/>
      <c r="AC80" s="55"/>
      <c r="AD80" s="55"/>
      <c r="AE80" s="55"/>
      <c r="AF80" s="55"/>
    </row>
    <row r="81" spans="1:32" s="25" customFormat="1" ht="12.75" customHeight="1">
      <c r="A81" s="57" t="s">
        <v>62</v>
      </c>
      <c r="B81" s="57"/>
      <c r="C81" s="58"/>
      <c r="D81" s="65">
        <f aca="true" t="shared" si="9" ref="D81:J81">SUM(D83:D85)</f>
        <v>27662</v>
      </c>
      <c r="E81" s="65">
        <f t="shared" si="9"/>
        <v>3881</v>
      </c>
      <c r="F81" s="65">
        <f t="shared" si="9"/>
        <v>4899</v>
      </c>
      <c r="G81" s="65">
        <f t="shared" si="9"/>
        <v>11892</v>
      </c>
      <c r="H81" s="65">
        <f t="shared" si="9"/>
        <v>1397</v>
      </c>
      <c r="I81" s="65">
        <f t="shared" si="9"/>
        <v>194</v>
      </c>
      <c r="J81" s="65">
        <f t="shared" si="9"/>
        <v>5399</v>
      </c>
      <c r="K81" s="30"/>
      <c r="L81" s="72"/>
      <c r="M81" s="32"/>
      <c r="N81" s="30"/>
      <c r="O81" s="30"/>
      <c r="P81" s="30"/>
      <c r="AC81" s="33"/>
      <c r="AD81" s="33"/>
      <c r="AE81" s="33"/>
      <c r="AF81" s="33"/>
    </row>
    <row r="82" spans="1:32" s="25" customFormat="1" ht="5.25" customHeight="1">
      <c r="A82" s="66"/>
      <c r="B82" s="61"/>
      <c r="C82" s="58"/>
      <c r="D82" s="65"/>
      <c r="E82" s="65"/>
      <c r="F82" s="65"/>
      <c r="G82" s="65"/>
      <c r="H82" s="65"/>
      <c r="I82" s="65"/>
      <c r="J82" s="65"/>
      <c r="K82" s="30"/>
      <c r="L82" s="72"/>
      <c r="M82" s="32"/>
      <c r="N82" s="30"/>
      <c r="O82" s="30"/>
      <c r="P82" s="30"/>
      <c r="AC82" s="33"/>
      <c r="AD82" s="33"/>
      <c r="AE82" s="33"/>
      <c r="AF82" s="33"/>
    </row>
    <row r="83" spans="1:32" ht="12.75" customHeight="1">
      <c r="A83" s="67"/>
      <c r="B83" s="62" t="s">
        <v>63</v>
      </c>
      <c r="C83" s="63"/>
      <c r="D83" s="53">
        <v>4974</v>
      </c>
      <c r="E83" s="53">
        <v>1376</v>
      </c>
      <c r="F83" s="53">
        <v>68</v>
      </c>
      <c r="G83" s="53">
        <v>1258</v>
      </c>
      <c r="H83" s="53">
        <v>311</v>
      </c>
      <c r="I83" s="53">
        <v>68</v>
      </c>
      <c r="J83" s="53">
        <v>1893</v>
      </c>
      <c r="K83" s="54"/>
      <c r="L83" s="34"/>
      <c r="M83" s="35"/>
      <c r="N83" s="50"/>
      <c r="O83" s="50"/>
      <c r="P83" s="50"/>
      <c r="AC83" s="55"/>
      <c r="AD83" s="55"/>
      <c r="AE83" s="55"/>
      <c r="AF83" s="55"/>
    </row>
    <row r="84" spans="1:32" ht="12.75" customHeight="1">
      <c r="A84" s="67"/>
      <c r="B84" s="62" t="s">
        <v>64</v>
      </c>
      <c r="C84" s="63"/>
      <c r="D84" s="56">
        <v>14258</v>
      </c>
      <c r="E84" s="53">
        <v>1622</v>
      </c>
      <c r="F84" s="53">
        <v>4811</v>
      </c>
      <c r="G84" s="53">
        <v>3871</v>
      </c>
      <c r="H84" s="53">
        <v>541</v>
      </c>
      <c r="I84" s="53">
        <v>81</v>
      </c>
      <c r="J84" s="53">
        <v>3332</v>
      </c>
      <c r="K84" s="54"/>
      <c r="L84" s="34"/>
      <c r="M84" s="35"/>
      <c r="N84" s="50"/>
      <c r="O84" s="50"/>
      <c r="P84" s="50"/>
      <c r="AC84" s="55"/>
      <c r="AD84" s="55"/>
      <c r="AE84" s="55"/>
      <c r="AF84" s="55"/>
    </row>
    <row r="85" spans="1:32" ht="12.75" customHeight="1">
      <c r="A85" s="67"/>
      <c r="B85" s="62" t="s">
        <v>65</v>
      </c>
      <c r="C85" s="63"/>
      <c r="D85" s="53">
        <v>8430</v>
      </c>
      <c r="E85" s="53">
        <v>883</v>
      </c>
      <c r="F85" s="53">
        <v>20</v>
      </c>
      <c r="G85" s="53">
        <v>6763</v>
      </c>
      <c r="H85" s="53">
        <v>545</v>
      </c>
      <c r="I85" s="53">
        <v>45</v>
      </c>
      <c r="J85" s="53">
        <v>174</v>
      </c>
      <c r="K85" s="54"/>
      <c r="L85" s="34"/>
      <c r="M85" s="35"/>
      <c r="N85" s="50"/>
      <c r="O85" s="50"/>
      <c r="P85" s="50"/>
      <c r="AC85" s="55"/>
      <c r="AD85" s="55"/>
      <c r="AE85" s="55"/>
      <c r="AF85" s="55"/>
    </row>
    <row r="86" spans="1:32" ht="6" customHeight="1">
      <c r="A86" s="67"/>
      <c r="B86" s="51"/>
      <c r="C86" s="52"/>
      <c r="D86" s="53"/>
      <c r="E86" s="53"/>
      <c r="F86" s="53"/>
      <c r="G86" s="53"/>
      <c r="H86" s="53"/>
      <c r="I86" s="53"/>
      <c r="J86" s="53"/>
      <c r="K86" s="54"/>
      <c r="L86" s="34"/>
      <c r="M86" s="35"/>
      <c r="N86" s="50"/>
      <c r="O86" s="50"/>
      <c r="P86" s="50"/>
      <c r="AC86" s="55"/>
      <c r="AD86" s="55"/>
      <c r="AE86" s="55"/>
      <c r="AF86" s="55"/>
    </row>
    <row r="87" spans="1:32" s="25" customFormat="1" ht="12.75" customHeight="1">
      <c r="A87" s="57" t="s">
        <v>66</v>
      </c>
      <c r="B87" s="57"/>
      <c r="C87" s="58"/>
      <c r="D87" s="65">
        <f aca="true" t="shared" si="10" ref="D87:J87">SUM(D89:D90)</f>
        <v>55916</v>
      </c>
      <c r="E87" s="65">
        <f t="shared" si="10"/>
        <v>4366</v>
      </c>
      <c r="F87" s="65">
        <f t="shared" si="10"/>
        <v>8176</v>
      </c>
      <c r="G87" s="65">
        <f t="shared" si="10"/>
        <v>28951</v>
      </c>
      <c r="H87" s="65">
        <f t="shared" si="10"/>
        <v>10673</v>
      </c>
      <c r="I87" s="65">
        <f t="shared" si="10"/>
        <v>381</v>
      </c>
      <c r="J87" s="65">
        <f t="shared" si="10"/>
        <v>3369</v>
      </c>
      <c r="K87" s="30"/>
      <c r="L87" s="72"/>
      <c r="M87" s="32"/>
      <c r="N87" s="30"/>
      <c r="O87" s="30"/>
      <c r="P87" s="30"/>
      <c r="AC87" s="33"/>
      <c r="AD87" s="33"/>
      <c r="AE87" s="33"/>
      <c r="AF87" s="33"/>
    </row>
    <row r="88" spans="1:32" s="25" customFormat="1" ht="6" customHeight="1">
      <c r="A88" s="66"/>
      <c r="B88" s="61"/>
      <c r="C88" s="58"/>
      <c r="D88" s="65"/>
      <c r="E88" s="65"/>
      <c r="F88" s="65"/>
      <c r="G88" s="65"/>
      <c r="H88" s="65"/>
      <c r="I88" s="65"/>
      <c r="J88" s="65"/>
      <c r="K88" s="30"/>
      <c r="L88" s="72"/>
      <c r="M88" s="32"/>
      <c r="N88" s="30"/>
      <c r="O88" s="30"/>
      <c r="P88" s="30"/>
      <c r="AC88" s="33"/>
      <c r="AD88" s="33"/>
      <c r="AE88" s="33"/>
      <c r="AF88" s="33"/>
    </row>
    <row r="89" spans="1:32" ht="12.75" customHeight="1">
      <c r="A89" s="67"/>
      <c r="B89" s="62" t="s">
        <v>67</v>
      </c>
      <c r="C89" s="63"/>
      <c r="D89" s="56">
        <v>27154</v>
      </c>
      <c r="E89" s="53">
        <v>1875</v>
      </c>
      <c r="F89" s="53">
        <v>8026</v>
      </c>
      <c r="G89" s="53">
        <v>14055</v>
      </c>
      <c r="H89" s="53">
        <v>2538</v>
      </c>
      <c r="I89" s="53">
        <v>148</v>
      </c>
      <c r="J89" s="53">
        <v>512</v>
      </c>
      <c r="K89" s="54"/>
      <c r="L89" s="34"/>
      <c r="M89" s="35"/>
      <c r="N89" s="50"/>
      <c r="O89" s="50"/>
      <c r="P89" s="50"/>
      <c r="AC89" s="55"/>
      <c r="AD89" s="55"/>
      <c r="AE89" s="55"/>
      <c r="AF89" s="55"/>
    </row>
    <row r="90" spans="1:32" ht="12.75" customHeight="1">
      <c r="A90" s="67"/>
      <c r="B90" s="62" t="s">
        <v>68</v>
      </c>
      <c r="C90" s="63"/>
      <c r="D90" s="53">
        <v>28762</v>
      </c>
      <c r="E90" s="53">
        <v>2491</v>
      </c>
      <c r="F90" s="53">
        <v>150</v>
      </c>
      <c r="G90" s="53">
        <v>14896</v>
      </c>
      <c r="H90" s="53">
        <v>8135</v>
      </c>
      <c r="I90" s="53">
        <v>233</v>
      </c>
      <c r="J90" s="53">
        <v>2857</v>
      </c>
      <c r="K90" s="54"/>
      <c r="L90" s="34"/>
      <c r="M90" s="35"/>
      <c r="N90" s="50"/>
      <c r="O90" s="50"/>
      <c r="P90" s="50"/>
      <c r="AC90" s="55"/>
      <c r="AD90" s="55"/>
      <c r="AE90" s="55"/>
      <c r="AF90" s="55"/>
    </row>
    <row r="91" spans="1:32" ht="6" customHeight="1">
      <c r="A91" s="67"/>
      <c r="B91" s="51"/>
      <c r="C91" s="52"/>
      <c r="D91" s="53"/>
      <c r="E91" s="53"/>
      <c r="F91" s="53"/>
      <c r="G91" s="53"/>
      <c r="H91" s="53"/>
      <c r="I91" s="53"/>
      <c r="J91" s="53"/>
      <c r="K91" s="54"/>
      <c r="L91" s="34"/>
      <c r="M91" s="35"/>
      <c r="N91" s="50"/>
      <c r="O91" s="50"/>
      <c r="P91" s="50"/>
      <c r="AC91" s="55"/>
      <c r="AD91" s="55"/>
      <c r="AE91" s="55"/>
      <c r="AF91" s="55"/>
    </row>
    <row r="92" spans="1:32" s="25" customFormat="1" ht="12.75" customHeight="1">
      <c r="A92" s="57" t="s">
        <v>69</v>
      </c>
      <c r="B92" s="57"/>
      <c r="C92" s="58"/>
      <c r="D92" s="74">
        <f>SUM(D94:D99)</f>
        <v>39532</v>
      </c>
      <c r="E92" s="74">
        <v>2054</v>
      </c>
      <c r="F92" s="74">
        <f>SUM(F94:F100)</f>
        <v>581</v>
      </c>
      <c r="G92" s="74">
        <f>SUM(G94:G99)</f>
        <v>31617</v>
      </c>
      <c r="H92" s="74">
        <f>SUM(H94:H99)</f>
        <v>3032</v>
      </c>
      <c r="I92" s="74">
        <f>SUM(I94:I99)</f>
        <v>250</v>
      </c>
      <c r="J92" s="74">
        <f>SUM(J94:J99)</f>
        <v>1998</v>
      </c>
      <c r="K92" s="30"/>
      <c r="L92" s="72"/>
      <c r="M92" s="32"/>
      <c r="N92" s="30"/>
      <c r="O92" s="30"/>
      <c r="P92" s="30"/>
      <c r="AC92" s="33"/>
      <c r="AD92" s="33"/>
      <c r="AE92" s="33"/>
      <c r="AF92" s="33"/>
    </row>
    <row r="93" spans="1:32" s="25" customFormat="1" ht="6" customHeight="1">
      <c r="A93" s="66"/>
      <c r="B93" s="61"/>
      <c r="C93" s="58"/>
      <c r="D93" s="74"/>
      <c r="E93" s="74"/>
      <c r="F93" s="74"/>
      <c r="G93" s="74"/>
      <c r="H93" s="74"/>
      <c r="I93" s="74"/>
      <c r="J93" s="74"/>
      <c r="K93" s="30"/>
      <c r="L93" s="72"/>
      <c r="M93" s="32"/>
      <c r="N93" s="30"/>
      <c r="O93" s="30"/>
      <c r="P93" s="30"/>
      <c r="AC93" s="33"/>
      <c r="AD93" s="33"/>
      <c r="AE93" s="33"/>
      <c r="AF93" s="33"/>
    </row>
    <row r="94" spans="1:32" ht="12.75" customHeight="1">
      <c r="A94" s="67"/>
      <c r="B94" s="62" t="s">
        <v>70</v>
      </c>
      <c r="C94" s="63"/>
      <c r="D94" s="53">
        <v>7673</v>
      </c>
      <c r="E94" s="53">
        <v>215</v>
      </c>
      <c r="F94" s="53">
        <v>58</v>
      </c>
      <c r="G94" s="53">
        <v>6962</v>
      </c>
      <c r="H94" s="53">
        <v>269</v>
      </c>
      <c r="I94" s="53">
        <v>20</v>
      </c>
      <c r="J94" s="53">
        <v>149</v>
      </c>
      <c r="K94" s="54"/>
      <c r="L94" s="34"/>
      <c r="M94" s="35"/>
      <c r="N94" s="50"/>
      <c r="O94" s="50"/>
      <c r="P94" s="50"/>
      <c r="AC94" s="55"/>
      <c r="AD94" s="55"/>
      <c r="AE94" s="55"/>
      <c r="AF94" s="55"/>
    </row>
    <row r="95" spans="1:32" ht="12.75" customHeight="1">
      <c r="A95" s="67"/>
      <c r="B95" s="62" t="s">
        <v>71</v>
      </c>
      <c r="C95" s="63"/>
      <c r="D95" s="53">
        <v>8386</v>
      </c>
      <c r="E95" s="53">
        <v>246</v>
      </c>
      <c r="F95" s="53">
        <v>157</v>
      </c>
      <c r="G95" s="53">
        <v>7454</v>
      </c>
      <c r="H95" s="53">
        <v>35</v>
      </c>
      <c r="I95" s="53">
        <v>26</v>
      </c>
      <c r="J95" s="53">
        <v>468</v>
      </c>
      <c r="K95" s="54"/>
      <c r="L95" s="34"/>
      <c r="M95" s="35"/>
      <c r="N95" s="50"/>
      <c r="O95" s="50"/>
      <c r="P95" s="50"/>
      <c r="AC95" s="55"/>
      <c r="AD95" s="55"/>
      <c r="AE95" s="55"/>
      <c r="AF95" s="55"/>
    </row>
    <row r="96" spans="1:32" ht="6" customHeight="1">
      <c r="A96" s="67"/>
      <c r="B96" s="51"/>
      <c r="C96" s="52"/>
      <c r="D96" s="53"/>
      <c r="E96" s="53"/>
      <c r="F96" s="53"/>
      <c r="G96" s="53"/>
      <c r="H96" s="53"/>
      <c r="I96" s="53"/>
      <c r="J96" s="53"/>
      <c r="K96" s="54"/>
      <c r="L96" s="34"/>
      <c r="M96" s="35"/>
      <c r="N96" s="50"/>
      <c r="O96" s="50"/>
      <c r="P96" s="50"/>
      <c r="AC96" s="55"/>
      <c r="AD96" s="55"/>
      <c r="AE96" s="55"/>
      <c r="AF96" s="55"/>
    </row>
    <row r="97" spans="1:32" ht="12.75" customHeight="1">
      <c r="A97" s="67"/>
      <c r="B97" s="62" t="s">
        <v>72</v>
      </c>
      <c r="C97" s="63"/>
      <c r="D97" s="53">
        <v>8764</v>
      </c>
      <c r="E97" s="53">
        <v>239</v>
      </c>
      <c r="F97" s="53">
        <v>103</v>
      </c>
      <c r="G97" s="53">
        <v>7867</v>
      </c>
      <c r="H97" s="53">
        <v>262</v>
      </c>
      <c r="I97" s="53">
        <v>14</v>
      </c>
      <c r="J97" s="53">
        <v>284</v>
      </c>
      <c r="K97" s="54"/>
      <c r="L97" s="34"/>
      <c r="M97" s="35"/>
      <c r="N97" s="50"/>
      <c r="O97" s="50"/>
      <c r="P97" s="50"/>
      <c r="AC97" s="55"/>
      <c r="AD97" s="55"/>
      <c r="AE97" s="55"/>
      <c r="AF97" s="55"/>
    </row>
    <row r="98" spans="1:32" ht="12.75" customHeight="1">
      <c r="A98" s="67"/>
      <c r="B98" s="62" t="s">
        <v>73</v>
      </c>
      <c r="C98" s="63"/>
      <c r="D98" s="53">
        <v>4564</v>
      </c>
      <c r="E98" s="56">
        <v>399</v>
      </c>
      <c r="F98" s="53">
        <v>0</v>
      </c>
      <c r="G98" s="53">
        <v>3474</v>
      </c>
      <c r="H98" s="53">
        <v>69</v>
      </c>
      <c r="I98" s="53">
        <v>40</v>
      </c>
      <c r="J98" s="53">
        <v>582</v>
      </c>
      <c r="K98" s="54"/>
      <c r="L98" s="34"/>
      <c r="M98" s="35"/>
      <c r="N98" s="50"/>
      <c r="O98" s="50"/>
      <c r="P98" s="50"/>
      <c r="AC98" s="55"/>
      <c r="AD98" s="55"/>
      <c r="AE98" s="55"/>
      <c r="AF98" s="55"/>
    </row>
    <row r="99" spans="1:32" ht="12.75" customHeight="1">
      <c r="A99" s="67"/>
      <c r="B99" s="62" t="s">
        <v>74</v>
      </c>
      <c r="C99" s="63"/>
      <c r="D99" s="53">
        <v>10145</v>
      </c>
      <c r="E99" s="53">
        <v>960</v>
      </c>
      <c r="F99" s="53">
        <v>263</v>
      </c>
      <c r="G99" s="53">
        <v>5860</v>
      </c>
      <c r="H99" s="53">
        <v>2397</v>
      </c>
      <c r="I99" s="53">
        <v>150</v>
      </c>
      <c r="J99" s="53">
        <v>515</v>
      </c>
      <c r="K99" s="54"/>
      <c r="L99" s="34"/>
      <c r="M99" s="35"/>
      <c r="N99" s="50"/>
      <c r="O99" s="50"/>
      <c r="P99" s="50"/>
      <c r="AC99" s="55"/>
      <c r="AD99" s="55"/>
      <c r="AE99" s="55"/>
      <c r="AF99" s="55"/>
    </row>
    <row r="100" spans="1:32" ht="6" customHeight="1">
      <c r="A100" s="67"/>
      <c r="B100" s="51"/>
      <c r="C100" s="52"/>
      <c r="D100" s="53"/>
      <c r="E100" s="53"/>
      <c r="F100" s="53"/>
      <c r="G100" s="53"/>
      <c r="H100" s="53"/>
      <c r="I100" s="53"/>
      <c r="J100" s="53"/>
      <c r="K100" s="54"/>
      <c r="L100" s="34"/>
      <c r="M100" s="35"/>
      <c r="N100" s="50"/>
      <c r="O100" s="50"/>
      <c r="P100" s="50"/>
      <c r="AC100" s="55"/>
      <c r="AD100" s="55"/>
      <c r="AE100" s="55"/>
      <c r="AF100" s="55"/>
    </row>
    <row r="101" spans="1:32" s="25" customFormat="1" ht="12.75" customHeight="1">
      <c r="A101" s="57" t="s">
        <v>75</v>
      </c>
      <c r="B101" s="57"/>
      <c r="C101" s="58"/>
      <c r="D101" s="65">
        <f aca="true" t="shared" si="11" ref="D101:J101">SUM(D103:D107)</f>
        <v>43526</v>
      </c>
      <c r="E101" s="65">
        <f t="shared" si="11"/>
        <v>3465</v>
      </c>
      <c r="F101" s="65">
        <f t="shared" si="11"/>
        <v>85</v>
      </c>
      <c r="G101" s="65">
        <f t="shared" si="11"/>
        <v>34492</v>
      </c>
      <c r="H101" s="65">
        <f t="shared" si="11"/>
        <v>1200</v>
      </c>
      <c r="I101" s="65">
        <f t="shared" si="11"/>
        <v>407</v>
      </c>
      <c r="J101" s="65">
        <f t="shared" si="11"/>
        <v>3877</v>
      </c>
      <c r="K101" s="30"/>
      <c r="L101" s="72"/>
      <c r="M101" s="32"/>
      <c r="N101" s="30"/>
      <c r="O101" s="30"/>
      <c r="P101" s="30"/>
      <c r="AC101" s="33"/>
      <c r="AD101" s="33"/>
      <c r="AE101" s="33"/>
      <c r="AF101" s="33"/>
    </row>
    <row r="102" spans="1:32" s="25" customFormat="1" ht="6" customHeight="1">
      <c r="A102" s="66"/>
      <c r="B102" s="61"/>
      <c r="C102" s="58"/>
      <c r="D102" s="65"/>
      <c r="E102" s="65"/>
      <c r="F102" s="65"/>
      <c r="G102" s="65"/>
      <c r="H102" s="65"/>
      <c r="I102" s="65"/>
      <c r="J102" s="65"/>
      <c r="K102" s="30"/>
      <c r="L102" s="72"/>
      <c r="M102" s="32"/>
      <c r="N102" s="30"/>
      <c r="O102" s="30"/>
      <c r="P102" s="30"/>
      <c r="AC102" s="33"/>
      <c r="AD102" s="33"/>
      <c r="AE102" s="33"/>
      <c r="AF102" s="33"/>
    </row>
    <row r="103" spans="1:32" ht="12.75" customHeight="1">
      <c r="A103" s="67"/>
      <c r="B103" s="62" t="s">
        <v>76</v>
      </c>
      <c r="C103" s="63"/>
      <c r="D103" s="53">
        <v>4605</v>
      </c>
      <c r="E103" s="53">
        <v>1085</v>
      </c>
      <c r="F103" s="53">
        <v>0</v>
      </c>
      <c r="G103" s="53">
        <v>1234</v>
      </c>
      <c r="H103" s="53">
        <v>81</v>
      </c>
      <c r="I103" s="53">
        <v>107</v>
      </c>
      <c r="J103" s="53">
        <v>2098</v>
      </c>
      <c r="K103" s="54"/>
      <c r="L103" s="34"/>
      <c r="M103" s="35"/>
      <c r="N103" s="50"/>
      <c r="O103" s="50"/>
      <c r="P103" s="50"/>
      <c r="AC103" s="55"/>
      <c r="AD103" s="55"/>
      <c r="AE103" s="55"/>
      <c r="AF103" s="55"/>
    </row>
    <row r="104" spans="1:32" ht="12.75" customHeight="1">
      <c r="A104" s="67"/>
      <c r="B104" s="62" t="s">
        <v>77</v>
      </c>
      <c r="C104" s="63"/>
      <c r="D104" s="53">
        <v>8504</v>
      </c>
      <c r="E104" s="53">
        <v>794</v>
      </c>
      <c r="F104" s="53">
        <v>79</v>
      </c>
      <c r="G104" s="53">
        <v>6851</v>
      </c>
      <c r="H104" s="53">
        <v>159</v>
      </c>
      <c r="I104" s="53">
        <v>89</v>
      </c>
      <c r="J104" s="53">
        <v>532</v>
      </c>
      <c r="K104" s="54"/>
      <c r="L104" s="34"/>
      <c r="M104" s="35"/>
      <c r="N104" s="50"/>
      <c r="O104" s="50"/>
      <c r="P104" s="50"/>
      <c r="AC104" s="55"/>
      <c r="AD104" s="55"/>
      <c r="AE104" s="55"/>
      <c r="AF104" s="55"/>
    </row>
    <row r="105" spans="1:32" ht="6" customHeight="1">
      <c r="A105" s="67"/>
      <c r="B105" s="51"/>
      <c r="C105" s="52"/>
      <c r="D105" s="53"/>
      <c r="E105" s="53"/>
      <c r="F105" s="53"/>
      <c r="G105" s="53"/>
      <c r="H105" s="53"/>
      <c r="I105" s="53"/>
      <c r="J105" s="53"/>
      <c r="K105" s="54"/>
      <c r="L105" s="34"/>
      <c r="M105" s="35"/>
      <c r="N105" s="50"/>
      <c r="O105" s="50"/>
      <c r="P105" s="50"/>
      <c r="AC105" s="55"/>
      <c r="AD105" s="55"/>
      <c r="AE105" s="55"/>
      <c r="AF105" s="55"/>
    </row>
    <row r="106" spans="1:32" ht="12.75" customHeight="1">
      <c r="A106" s="67"/>
      <c r="B106" s="62" t="s">
        <v>78</v>
      </c>
      <c r="C106" s="63"/>
      <c r="D106" s="53">
        <v>18457</v>
      </c>
      <c r="E106" s="53">
        <v>925</v>
      </c>
      <c r="F106" s="53">
        <v>6</v>
      </c>
      <c r="G106" s="53">
        <v>15857</v>
      </c>
      <c r="H106" s="53">
        <v>317</v>
      </c>
      <c r="I106" s="53">
        <v>137</v>
      </c>
      <c r="J106" s="53">
        <v>1215</v>
      </c>
      <c r="K106" s="54"/>
      <c r="L106" s="34"/>
      <c r="M106" s="35"/>
      <c r="N106" s="50"/>
      <c r="O106" s="50"/>
      <c r="P106" s="50"/>
      <c r="AC106" s="55"/>
      <c r="AD106" s="55"/>
      <c r="AE106" s="55"/>
      <c r="AF106" s="55"/>
    </row>
    <row r="107" spans="1:32" ht="12.75" customHeight="1">
      <c r="A107" s="67"/>
      <c r="B107" s="62" t="s">
        <v>79</v>
      </c>
      <c r="C107" s="63"/>
      <c r="D107" s="56">
        <v>11960</v>
      </c>
      <c r="E107" s="53">
        <v>661</v>
      </c>
      <c r="F107" s="53">
        <v>0</v>
      </c>
      <c r="G107" s="53">
        <v>10550</v>
      </c>
      <c r="H107" s="53">
        <v>643</v>
      </c>
      <c r="I107" s="53">
        <v>74</v>
      </c>
      <c r="J107" s="53">
        <v>32</v>
      </c>
      <c r="K107" s="54"/>
      <c r="L107" s="34"/>
      <c r="M107" s="35"/>
      <c r="N107" s="50"/>
      <c r="O107" s="50"/>
      <c r="P107" s="50"/>
      <c r="AC107" s="55"/>
      <c r="AD107" s="55"/>
      <c r="AE107" s="55"/>
      <c r="AF107" s="55"/>
    </row>
    <row r="108" spans="1:32" ht="12" customHeight="1">
      <c r="A108" s="67"/>
      <c r="B108" s="51"/>
      <c r="C108" s="52"/>
      <c r="D108" s="53"/>
      <c r="E108" s="53"/>
      <c r="F108" s="53"/>
      <c r="G108" s="53"/>
      <c r="H108" s="53"/>
      <c r="I108" s="53"/>
      <c r="J108" s="53"/>
      <c r="K108" s="54"/>
      <c r="L108" s="34"/>
      <c r="M108" s="35"/>
      <c r="N108" s="50"/>
      <c r="O108" s="50"/>
      <c r="P108" s="50"/>
      <c r="AC108" s="55"/>
      <c r="AD108" s="55"/>
      <c r="AE108" s="55"/>
      <c r="AF108" s="55"/>
    </row>
    <row r="109" spans="1:32" s="25" customFormat="1" ht="12.75" customHeight="1">
      <c r="A109" s="57" t="s">
        <v>80</v>
      </c>
      <c r="B109" s="57"/>
      <c r="C109" s="58"/>
      <c r="D109" s="65">
        <f aca="true" t="shared" si="12" ref="D109:J109">SUM(D111:D118)</f>
        <v>43759</v>
      </c>
      <c r="E109" s="65">
        <f t="shared" si="12"/>
        <v>10020</v>
      </c>
      <c r="F109" s="65">
        <f t="shared" si="12"/>
        <v>276</v>
      </c>
      <c r="G109" s="65">
        <f t="shared" si="12"/>
        <v>23917</v>
      </c>
      <c r="H109" s="65">
        <f t="shared" si="12"/>
        <v>2484</v>
      </c>
      <c r="I109" s="65">
        <f t="shared" si="12"/>
        <v>823</v>
      </c>
      <c r="J109" s="65">
        <f t="shared" si="12"/>
        <v>6239</v>
      </c>
      <c r="K109" s="30"/>
      <c r="L109" s="72"/>
      <c r="M109" s="32"/>
      <c r="N109" s="30"/>
      <c r="O109" s="30"/>
      <c r="P109" s="30"/>
      <c r="AC109" s="33"/>
      <c r="AD109" s="33"/>
      <c r="AE109" s="33"/>
      <c r="AF109" s="33"/>
    </row>
    <row r="110" spans="1:32" s="25" customFormat="1" ht="6" customHeight="1">
      <c r="A110" s="66"/>
      <c r="B110" s="61"/>
      <c r="C110" s="58"/>
      <c r="D110" s="65"/>
      <c r="E110" s="65"/>
      <c r="F110" s="65"/>
      <c r="G110" s="65"/>
      <c r="H110" s="65"/>
      <c r="I110" s="65"/>
      <c r="J110" s="65"/>
      <c r="K110" s="30"/>
      <c r="L110" s="72"/>
      <c r="M110" s="32"/>
      <c r="N110" s="30"/>
      <c r="O110" s="30"/>
      <c r="P110" s="30"/>
      <c r="AC110" s="33"/>
      <c r="AD110" s="33"/>
      <c r="AE110" s="33"/>
      <c r="AF110" s="33"/>
    </row>
    <row r="111" spans="1:32" ht="12.75" customHeight="1">
      <c r="A111" s="67"/>
      <c r="B111" s="62" t="s">
        <v>81</v>
      </c>
      <c r="C111" s="63"/>
      <c r="D111" s="53">
        <v>11466</v>
      </c>
      <c r="E111" s="53">
        <v>1231</v>
      </c>
      <c r="F111" s="53">
        <v>0</v>
      </c>
      <c r="G111" s="53">
        <v>8466</v>
      </c>
      <c r="H111" s="53">
        <v>712</v>
      </c>
      <c r="I111" s="53">
        <v>97</v>
      </c>
      <c r="J111" s="53">
        <v>960</v>
      </c>
      <c r="K111" s="54"/>
      <c r="L111" s="34"/>
      <c r="M111" s="35"/>
      <c r="N111" s="50"/>
      <c r="O111" s="50"/>
      <c r="P111" s="50"/>
      <c r="AC111" s="55"/>
      <c r="AD111" s="55"/>
      <c r="AE111" s="55"/>
      <c r="AF111" s="55"/>
    </row>
    <row r="112" spans="1:32" ht="12.75" customHeight="1">
      <c r="A112" s="67"/>
      <c r="B112" s="62" t="s">
        <v>82</v>
      </c>
      <c r="C112" s="63"/>
      <c r="D112" s="53">
        <v>14523</v>
      </c>
      <c r="E112" s="53">
        <v>2346</v>
      </c>
      <c r="F112" s="53">
        <v>270</v>
      </c>
      <c r="G112" s="53">
        <v>8769</v>
      </c>
      <c r="H112" s="53">
        <v>1622</v>
      </c>
      <c r="I112" s="53">
        <v>146</v>
      </c>
      <c r="J112" s="53">
        <v>1370</v>
      </c>
      <c r="K112" s="54"/>
      <c r="L112" s="34"/>
      <c r="M112" s="35"/>
      <c r="N112" s="50"/>
      <c r="O112" s="50"/>
      <c r="P112" s="50"/>
      <c r="AC112" s="55"/>
      <c r="AD112" s="55"/>
      <c r="AE112" s="55"/>
      <c r="AF112" s="55"/>
    </row>
    <row r="113" spans="1:32" ht="6" customHeight="1">
      <c r="A113" s="67"/>
      <c r="B113" s="51"/>
      <c r="C113" s="52"/>
      <c r="D113" s="53"/>
      <c r="E113" s="53"/>
      <c r="F113" s="53"/>
      <c r="G113" s="53"/>
      <c r="H113" s="53"/>
      <c r="I113" s="53"/>
      <c r="J113" s="53"/>
      <c r="K113" s="54"/>
      <c r="L113" s="34"/>
      <c r="M113" s="35"/>
      <c r="N113" s="50"/>
      <c r="O113" s="50"/>
      <c r="P113" s="50"/>
      <c r="AC113" s="55"/>
      <c r="AD113" s="55"/>
      <c r="AE113" s="55"/>
      <c r="AF113" s="55"/>
    </row>
    <row r="114" spans="1:32" ht="12.75" customHeight="1">
      <c r="A114" s="67"/>
      <c r="B114" s="62" t="s">
        <v>83</v>
      </c>
      <c r="C114" s="63"/>
      <c r="D114" s="53">
        <v>3916</v>
      </c>
      <c r="E114" s="53">
        <v>990</v>
      </c>
      <c r="F114" s="53">
        <v>6</v>
      </c>
      <c r="G114" s="53">
        <v>2214</v>
      </c>
      <c r="H114" s="53">
        <v>34</v>
      </c>
      <c r="I114" s="53">
        <v>88</v>
      </c>
      <c r="J114" s="53">
        <v>584</v>
      </c>
      <c r="K114" s="54"/>
      <c r="L114" s="34"/>
      <c r="M114" s="35"/>
      <c r="N114" s="50"/>
      <c r="O114" s="50"/>
      <c r="P114" s="50"/>
      <c r="AC114" s="55"/>
      <c r="AD114" s="55"/>
      <c r="AE114" s="55"/>
      <c r="AF114" s="55"/>
    </row>
    <row r="115" spans="1:32" ht="12.75" customHeight="1">
      <c r="A115" s="67"/>
      <c r="B115" s="62" t="s">
        <v>84</v>
      </c>
      <c r="C115" s="63"/>
      <c r="D115" s="53">
        <v>8400</v>
      </c>
      <c r="E115" s="53">
        <v>3094</v>
      </c>
      <c r="F115" s="53">
        <v>0</v>
      </c>
      <c r="G115" s="53">
        <v>3344</v>
      </c>
      <c r="H115" s="53">
        <v>32</v>
      </c>
      <c r="I115" s="53">
        <v>249</v>
      </c>
      <c r="J115" s="53">
        <v>1681</v>
      </c>
      <c r="K115" s="54"/>
      <c r="L115" s="34"/>
      <c r="M115" s="35"/>
      <c r="N115" s="50"/>
      <c r="O115" s="50"/>
      <c r="P115" s="50"/>
      <c r="AC115" s="55"/>
      <c r="AD115" s="55"/>
      <c r="AE115" s="55"/>
      <c r="AF115" s="55"/>
    </row>
    <row r="116" spans="1:32" ht="6" customHeight="1">
      <c r="A116" s="67"/>
      <c r="B116" s="51"/>
      <c r="C116" s="52"/>
      <c r="D116" s="53"/>
      <c r="E116" s="53"/>
      <c r="F116" s="53"/>
      <c r="G116" s="53"/>
      <c r="H116" s="53"/>
      <c r="I116" s="53"/>
      <c r="J116" s="53"/>
      <c r="K116" s="54"/>
      <c r="L116" s="34"/>
      <c r="M116" s="35"/>
      <c r="N116" s="50"/>
      <c r="O116" s="50"/>
      <c r="P116" s="50"/>
      <c r="AC116" s="55"/>
      <c r="AD116" s="55"/>
      <c r="AE116" s="55"/>
      <c r="AF116" s="55"/>
    </row>
    <row r="117" spans="1:32" ht="12.75" customHeight="1">
      <c r="A117" s="67"/>
      <c r="B117" s="62" t="s">
        <v>85</v>
      </c>
      <c r="C117" s="63"/>
      <c r="D117" s="53">
        <v>1999</v>
      </c>
      <c r="E117" s="53">
        <v>1211</v>
      </c>
      <c r="F117" s="53">
        <v>0</v>
      </c>
      <c r="G117" s="53">
        <v>30</v>
      </c>
      <c r="H117" s="53">
        <v>33</v>
      </c>
      <c r="I117" s="53">
        <v>145</v>
      </c>
      <c r="J117" s="53">
        <v>580</v>
      </c>
      <c r="K117" s="54"/>
      <c r="L117" s="34"/>
      <c r="M117" s="35"/>
      <c r="N117" s="50"/>
      <c r="O117" s="50"/>
      <c r="P117" s="50"/>
      <c r="AC117" s="55"/>
      <c r="AD117" s="55"/>
      <c r="AE117" s="55"/>
      <c r="AF117" s="55"/>
    </row>
    <row r="118" spans="1:32" ht="12.75" customHeight="1">
      <c r="A118" s="67"/>
      <c r="B118" s="62" t="s">
        <v>86</v>
      </c>
      <c r="C118" s="63"/>
      <c r="D118" s="53">
        <v>3455</v>
      </c>
      <c r="E118" s="53">
        <v>1148</v>
      </c>
      <c r="F118" s="53">
        <v>0</v>
      </c>
      <c r="G118" s="53">
        <v>1094</v>
      </c>
      <c r="H118" s="53">
        <v>51</v>
      </c>
      <c r="I118" s="53">
        <v>98</v>
      </c>
      <c r="J118" s="53">
        <v>1064</v>
      </c>
      <c r="K118" s="54"/>
      <c r="L118" s="34"/>
      <c r="M118" s="35"/>
      <c r="N118" s="50"/>
      <c r="O118" s="50"/>
      <c r="P118" s="50"/>
      <c r="AC118" s="55"/>
      <c r="AD118" s="55"/>
      <c r="AE118" s="55"/>
      <c r="AF118" s="55"/>
    </row>
    <row r="119" spans="1:32" s="4" customFormat="1" ht="6" customHeight="1">
      <c r="A119" s="75"/>
      <c r="B119" s="76"/>
      <c r="C119" s="77"/>
      <c r="D119" s="78"/>
      <c r="E119" s="78"/>
      <c r="F119" s="78"/>
      <c r="G119" s="78"/>
      <c r="H119" s="78"/>
      <c r="I119" s="78"/>
      <c r="J119" s="78"/>
      <c r="M119" s="10"/>
      <c r="N119" s="10"/>
      <c r="O119" s="10"/>
      <c r="P119" s="10"/>
      <c r="AC119" s="79"/>
      <c r="AD119" s="79"/>
      <c r="AE119" s="79"/>
      <c r="AF119" s="79"/>
    </row>
    <row r="120" spans="2:32" s="4" customFormat="1" ht="12" customHeight="1">
      <c r="B120" s="80" t="s">
        <v>87</v>
      </c>
      <c r="C120" s="81"/>
      <c r="D120" s="82"/>
      <c r="E120" s="82"/>
      <c r="F120" s="82"/>
      <c r="G120" s="82"/>
      <c r="H120" s="82"/>
      <c r="I120" s="82"/>
      <c r="J120" s="82"/>
      <c r="L120" s="83"/>
      <c r="M120" s="84"/>
      <c r="AC120" s="79"/>
      <c r="AD120" s="79"/>
      <c r="AE120" s="79"/>
      <c r="AF120" s="79"/>
    </row>
    <row r="121" spans="2:13" ht="12" customHeight="1">
      <c r="B121" s="85"/>
      <c r="C121" s="85"/>
      <c r="D121" s="82"/>
      <c r="E121" s="82"/>
      <c r="F121" s="86"/>
      <c r="G121" s="82"/>
      <c r="H121" s="82"/>
      <c r="I121" s="82"/>
      <c r="J121" s="82"/>
      <c r="L121" s="87"/>
      <c r="M121" s="88"/>
    </row>
    <row r="122" spans="2:13" ht="12" customHeight="1">
      <c r="B122" s="89"/>
      <c r="C122" s="89"/>
      <c r="D122" s="82"/>
      <c r="E122" s="82"/>
      <c r="F122" s="82"/>
      <c r="G122" s="82"/>
      <c r="H122" s="82"/>
      <c r="I122" s="82"/>
      <c r="J122" s="82"/>
      <c r="L122" s="87"/>
      <c r="M122" s="88"/>
    </row>
    <row r="123" spans="2:10" ht="17.25">
      <c r="B123" s="90"/>
      <c r="C123" s="90"/>
      <c r="D123" s="90"/>
      <c r="E123" s="90"/>
      <c r="F123" s="90"/>
      <c r="G123" s="90"/>
      <c r="H123" s="90"/>
      <c r="I123" s="90"/>
      <c r="J123" s="90"/>
    </row>
    <row r="126" spans="2:10" ht="17.25">
      <c r="B126" s="87"/>
      <c r="C126" s="87"/>
      <c r="D126" s="88"/>
      <c r="E126" s="88"/>
      <c r="F126" s="88"/>
      <c r="G126" s="88"/>
      <c r="H126" s="88"/>
      <c r="I126" s="88"/>
      <c r="J126" s="88"/>
    </row>
    <row r="127" spans="2:10" ht="17.25">
      <c r="B127" s="87"/>
      <c r="C127" s="87"/>
      <c r="D127" s="88"/>
      <c r="E127" s="88"/>
      <c r="F127" s="88"/>
      <c r="G127" s="88"/>
      <c r="H127" s="88"/>
      <c r="I127" s="88"/>
      <c r="J127" s="88"/>
    </row>
    <row r="128" spans="2:10" ht="17.25">
      <c r="B128" s="87"/>
      <c r="C128" s="87"/>
      <c r="D128" s="88"/>
      <c r="E128" s="88"/>
      <c r="F128" s="88"/>
      <c r="G128" s="88"/>
      <c r="H128" s="88"/>
      <c r="I128" s="88"/>
      <c r="J128" s="88"/>
    </row>
    <row r="129" spans="2:3" ht="17.25">
      <c r="B129" s="87"/>
      <c r="C129" s="87"/>
    </row>
    <row r="130" spans="2:10" ht="17.25">
      <c r="B130" s="87"/>
      <c r="C130" s="87"/>
      <c r="D130" s="88"/>
      <c r="E130" s="88"/>
      <c r="F130" s="88"/>
      <c r="G130" s="88"/>
      <c r="H130" s="88"/>
      <c r="I130" s="88"/>
      <c r="J130" s="88"/>
    </row>
    <row r="131" spans="2:10" ht="17.25">
      <c r="B131" s="87"/>
      <c r="C131" s="87"/>
      <c r="D131" s="88"/>
      <c r="E131" s="88"/>
      <c r="F131" s="88"/>
      <c r="G131" s="88"/>
      <c r="H131" s="88"/>
      <c r="I131" s="88"/>
      <c r="J131" s="88"/>
    </row>
    <row r="132" spans="2:10" ht="17.25">
      <c r="B132" s="87"/>
      <c r="C132" s="87"/>
      <c r="D132" s="88"/>
      <c r="E132" s="88"/>
      <c r="F132" s="88"/>
      <c r="G132" s="88"/>
      <c r="H132" s="88"/>
      <c r="I132" s="88"/>
      <c r="J132" s="88"/>
    </row>
    <row r="135" spans="2:3" ht="17.25">
      <c r="B135" s="87"/>
      <c r="C135" s="87"/>
    </row>
    <row r="136" spans="2:3" ht="17.25">
      <c r="B136" s="91"/>
      <c r="C136" s="91"/>
    </row>
    <row r="137" spans="2:6" ht="17.25">
      <c r="B137" s="87"/>
      <c r="C137" s="87"/>
      <c r="D137" s="90"/>
      <c r="E137" s="90"/>
      <c r="F137" s="88"/>
    </row>
    <row r="138" spans="2:6" ht="17.25">
      <c r="B138" s="87"/>
      <c r="C138" s="87"/>
      <c r="D138" s="90"/>
      <c r="E138" s="90"/>
      <c r="F138" s="88"/>
    </row>
    <row r="139" spans="2:6" ht="17.25">
      <c r="B139" s="87"/>
      <c r="C139" s="87"/>
      <c r="D139" s="90"/>
      <c r="E139" s="90"/>
      <c r="F139" s="88"/>
    </row>
    <row r="140" spans="2:6" ht="17.25">
      <c r="B140" s="87"/>
      <c r="C140" s="87"/>
      <c r="D140" s="90"/>
      <c r="E140" s="90"/>
      <c r="F140" s="88"/>
    </row>
    <row r="141" spans="2:6" ht="17.25">
      <c r="B141" s="87"/>
      <c r="C141" s="87"/>
      <c r="D141" s="90"/>
      <c r="E141" s="90"/>
      <c r="F141" s="88"/>
    </row>
    <row r="142" spans="2:6" ht="17.25">
      <c r="B142" s="87"/>
      <c r="C142" s="87"/>
      <c r="D142" s="90"/>
      <c r="E142" s="90"/>
      <c r="F142" s="88"/>
    </row>
    <row r="143" spans="2:6" ht="17.25">
      <c r="B143" s="87"/>
      <c r="C143" s="87"/>
      <c r="D143" s="90"/>
      <c r="E143" s="90"/>
      <c r="F143" s="88"/>
    </row>
    <row r="144" spans="2:6" ht="17.25">
      <c r="B144" s="87"/>
      <c r="C144" s="87"/>
      <c r="D144" s="90"/>
      <c r="E144" s="90"/>
      <c r="F144" s="88"/>
    </row>
    <row r="145" spans="2:6" ht="17.25">
      <c r="B145" s="87"/>
      <c r="C145" s="87"/>
      <c r="D145" s="90"/>
      <c r="E145" s="90"/>
      <c r="F145" s="88"/>
    </row>
    <row r="146" spans="2:6" ht="17.25">
      <c r="B146" s="87"/>
      <c r="C146" s="87"/>
      <c r="D146" s="90"/>
      <c r="E146" s="90"/>
      <c r="F146" s="88"/>
    </row>
    <row r="147" spans="2:6" ht="17.25">
      <c r="B147" s="87"/>
      <c r="C147" s="87"/>
      <c r="D147" s="90"/>
      <c r="E147" s="90"/>
      <c r="F147" s="88"/>
    </row>
    <row r="148" spans="2:6" ht="17.25">
      <c r="B148" s="87"/>
      <c r="C148" s="87"/>
      <c r="D148" s="90"/>
      <c r="E148" s="90"/>
      <c r="F148" s="88"/>
    </row>
    <row r="149" spans="2:6" ht="17.25">
      <c r="B149" s="87"/>
      <c r="C149" s="87"/>
      <c r="D149" s="90"/>
      <c r="E149" s="90"/>
      <c r="F149" s="88"/>
    </row>
    <row r="150" spans="2:6" ht="17.25">
      <c r="B150" s="87"/>
      <c r="C150" s="87"/>
      <c r="D150" s="90"/>
      <c r="E150" s="90"/>
      <c r="F150" s="88"/>
    </row>
    <row r="151" spans="2:6" ht="17.25">
      <c r="B151" s="87"/>
      <c r="C151" s="87"/>
      <c r="D151" s="90"/>
      <c r="E151" s="90"/>
      <c r="F151" s="88"/>
    </row>
    <row r="152" spans="2:6" ht="17.25">
      <c r="B152" s="87"/>
      <c r="C152" s="87"/>
      <c r="D152" s="90"/>
      <c r="E152" s="90"/>
      <c r="F152" s="88"/>
    </row>
    <row r="153" spans="2:6" ht="17.25">
      <c r="B153" s="87"/>
      <c r="C153" s="87"/>
      <c r="D153" s="90"/>
      <c r="E153" s="90"/>
      <c r="F153" s="88"/>
    </row>
    <row r="154" spans="2:6" ht="17.25">
      <c r="B154" s="87"/>
      <c r="C154" s="87"/>
      <c r="D154" s="90"/>
      <c r="E154" s="90"/>
      <c r="F154" s="88"/>
    </row>
    <row r="155" spans="2:6" ht="17.25">
      <c r="B155" s="87"/>
      <c r="C155" s="87"/>
      <c r="D155" s="90"/>
      <c r="E155" s="90"/>
      <c r="F155" s="88"/>
    </row>
    <row r="156" spans="2:6" ht="17.25">
      <c r="B156" s="87"/>
      <c r="C156" s="87"/>
      <c r="D156" s="90"/>
      <c r="E156" s="90"/>
      <c r="F156" s="88"/>
    </row>
    <row r="157" spans="2:6" ht="17.25">
      <c r="B157" s="87"/>
      <c r="C157" s="87"/>
      <c r="D157" s="90"/>
      <c r="E157" s="90"/>
      <c r="F157" s="88"/>
    </row>
    <row r="158" spans="2:6" ht="17.25">
      <c r="B158" s="87"/>
      <c r="C158" s="87"/>
      <c r="D158" s="90"/>
      <c r="E158" s="90"/>
      <c r="F158" s="88"/>
    </row>
    <row r="159" spans="2:6" ht="17.25">
      <c r="B159" s="87"/>
      <c r="C159" s="87"/>
      <c r="D159" s="90"/>
      <c r="E159" s="90"/>
      <c r="F159" s="88"/>
    </row>
    <row r="160" spans="2:6" ht="17.25">
      <c r="B160" s="87"/>
      <c r="C160" s="87"/>
      <c r="D160" s="90"/>
      <c r="E160" s="90"/>
      <c r="F160" s="88"/>
    </row>
    <row r="161" spans="2:6" ht="17.25">
      <c r="B161" s="87"/>
      <c r="C161" s="87"/>
      <c r="D161" s="90"/>
      <c r="E161" s="90"/>
      <c r="F161" s="88"/>
    </row>
    <row r="162" spans="2:6" ht="17.25">
      <c r="B162" s="87"/>
      <c r="C162" s="87"/>
      <c r="D162" s="90"/>
      <c r="E162" s="90"/>
      <c r="F162" s="88"/>
    </row>
    <row r="163" spans="2:6" ht="17.25">
      <c r="B163" s="87"/>
      <c r="C163" s="87"/>
      <c r="D163" s="90"/>
      <c r="E163" s="90"/>
      <c r="F163" s="88"/>
    </row>
    <row r="164" spans="2:6" ht="17.25">
      <c r="B164" s="87"/>
      <c r="C164" s="87"/>
      <c r="D164" s="90"/>
      <c r="E164" s="90"/>
      <c r="F164" s="88"/>
    </row>
    <row r="165" spans="2:6" ht="17.25">
      <c r="B165" s="87"/>
      <c r="C165" s="87"/>
      <c r="D165" s="90"/>
      <c r="E165" s="90"/>
      <c r="F165" s="88"/>
    </row>
    <row r="166" spans="2:6" ht="17.25">
      <c r="B166" s="87"/>
      <c r="C166" s="87"/>
      <c r="D166" s="90"/>
      <c r="E166" s="90"/>
      <c r="F166" s="88"/>
    </row>
    <row r="167" spans="2:6" ht="17.25">
      <c r="B167" s="87"/>
      <c r="C167" s="87"/>
      <c r="D167" s="90"/>
      <c r="E167" s="90"/>
      <c r="F167" s="88"/>
    </row>
    <row r="168" spans="2:6" ht="17.25">
      <c r="B168" s="87"/>
      <c r="C168" s="87"/>
      <c r="D168" s="90"/>
      <c r="E168" s="90"/>
      <c r="F168" s="88"/>
    </row>
    <row r="169" spans="2:6" ht="17.25">
      <c r="B169" s="87"/>
      <c r="C169" s="87"/>
      <c r="D169" s="90"/>
      <c r="E169" s="90"/>
      <c r="F169" s="88"/>
    </row>
    <row r="170" spans="2:6" ht="17.25">
      <c r="B170" s="87"/>
      <c r="C170" s="87"/>
      <c r="D170" s="90"/>
      <c r="E170" s="90"/>
      <c r="F170" s="88"/>
    </row>
    <row r="171" spans="2:6" ht="17.25">
      <c r="B171" s="87"/>
      <c r="C171" s="87"/>
      <c r="D171" s="90"/>
      <c r="E171" s="90"/>
      <c r="F171" s="88"/>
    </row>
    <row r="172" spans="2:6" ht="17.25">
      <c r="B172" s="87"/>
      <c r="C172" s="87"/>
      <c r="D172" s="90"/>
      <c r="E172" s="90"/>
      <c r="F172" s="88"/>
    </row>
    <row r="173" spans="2:6" ht="17.25">
      <c r="B173" s="87"/>
      <c r="C173" s="87"/>
      <c r="D173" s="90"/>
      <c r="E173" s="90"/>
      <c r="F173" s="88"/>
    </row>
    <row r="174" spans="2:6" ht="17.25">
      <c r="B174" s="87"/>
      <c r="C174" s="87"/>
      <c r="D174" s="90"/>
      <c r="E174" s="90"/>
      <c r="F174" s="88"/>
    </row>
    <row r="175" spans="2:6" ht="17.25">
      <c r="B175" s="87"/>
      <c r="C175" s="87"/>
      <c r="D175" s="90"/>
      <c r="E175" s="90"/>
      <c r="F175" s="88"/>
    </row>
    <row r="176" spans="2:6" ht="17.25">
      <c r="B176" s="87"/>
      <c r="C176" s="87"/>
      <c r="D176" s="90"/>
      <c r="E176" s="90"/>
      <c r="F176" s="88"/>
    </row>
    <row r="177" spans="2:6" ht="17.25">
      <c r="B177" s="87"/>
      <c r="C177" s="87"/>
      <c r="D177" s="90"/>
      <c r="E177" s="90"/>
      <c r="F177" s="88"/>
    </row>
    <row r="178" spans="2:6" ht="17.25">
      <c r="B178" s="87"/>
      <c r="C178" s="87"/>
      <c r="D178" s="90"/>
      <c r="E178" s="90"/>
      <c r="F178" s="88"/>
    </row>
    <row r="179" spans="2:6" ht="17.25">
      <c r="B179" s="87"/>
      <c r="C179" s="87"/>
      <c r="D179" s="90"/>
      <c r="E179" s="90"/>
      <c r="F179" s="88"/>
    </row>
    <row r="180" spans="2:6" ht="17.25">
      <c r="B180" s="87"/>
      <c r="C180" s="87"/>
      <c r="D180" s="90"/>
      <c r="E180" s="90"/>
      <c r="F180" s="88"/>
    </row>
    <row r="181" spans="2:6" ht="17.25">
      <c r="B181" s="87"/>
      <c r="C181" s="87"/>
      <c r="D181" s="90"/>
      <c r="E181" s="90"/>
      <c r="F181" s="88"/>
    </row>
    <row r="182" spans="2:6" ht="17.25">
      <c r="B182" s="87"/>
      <c r="C182" s="87"/>
      <c r="D182" s="90"/>
      <c r="E182" s="90"/>
      <c r="F182" s="88"/>
    </row>
    <row r="183" spans="2:6" ht="17.25">
      <c r="B183" s="87"/>
      <c r="C183" s="87"/>
      <c r="D183" s="90"/>
      <c r="E183" s="90"/>
      <c r="F183" s="88"/>
    </row>
    <row r="184" spans="2:6" ht="17.25">
      <c r="B184" s="87"/>
      <c r="C184" s="87"/>
      <c r="D184" s="90"/>
      <c r="E184" s="90"/>
      <c r="F184" s="88"/>
    </row>
    <row r="185" spans="2:6" ht="17.25">
      <c r="B185" s="87"/>
      <c r="C185" s="87"/>
      <c r="D185" s="90"/>
      <c r="E185" s="90"/>
      <c r="F185" s="88"/>
    </row>
    <row r="186" spans="2:6" ht="17.25">
      <c r="B186" s="87"/>
      <c r="C186" s="87"/>
      <c r="D186" s="90"/>
      <c r="E186" s="90"/>
      <c r="F186" s="88"/>
    </row>
    <row r="187" spans="2:6" ht="17.25">
      <c r="B187" s="87"/>
      <c r="C187" s="87"/>
      <c r="D187" s="90"/>
      <c r="E187" s="90"/>
      <c r="F187" s="88"/>
    </row>
    <row r="188" spans="2:6" ht="17.25">
      <c r="B188" s="87"/>
      <c r="C188" s="87"/>
      <c r="D188" s="90"/>
      <c r="E188" s="90"/>
      <c r="F188" s="88"/>
    </row>
    <row r="189" spans="2:6" ht="17.25">
      <c r="B189" s="87"/>
      <c r="C189" s="87"/>
      <c r="D189" s="90"/>
      <c r="E189" s="90"/>
      <c r="F189" s="88"/>
    </row>
    <row r="190" spans="2:6" ht="17.25">
      <c r="B190" s="87"/>
      <c r="C190" s="87"/>
      <c r="D190" s="90"/>
      <c r="E190" s="90"/>
      <c r="F190" s="88"/>
    </row>
    <row r="191" spans="2:6" ht="17.25">
      <c r="B191" s="87"/>
      <c r="C191" s="87"/>
      <c r="D191" s="90"/>
      <c r="E191" s="90"/>
      <c r="F191" s="88"/>
    </row>
    <row r="192" spans="2:6" ht="17.25">
      <c r="B192" s="87"/>
      <c r="C192" s="87"/>
      <c r="D192" s="90"/>
      <c r="E192" s="90"/>
      <c r="F192" s="88"/>
    </row>
    <row r="193" spans="2:6" ht="17.25">
      <c r="B193" s="87"/>
      <c r="C193" s="87"/>
      <c r="D193" s="90"/>
      <c r="E193" s="90"/>
      <c r="F193" s="88"/>
    </row>
    <row r="194" spans="2:6" ht="17.25">
      <c r="B194" s="87"/>
      <c r="C194" s="87"/>
      <c r="D194" s="90"/>
      <c r="E194" s="90"/>
      <c r="F194" s="88"/>
    </row>
    <row r="195" spans="2:6" ht="17.25">
      <c r="B195" s="87"/>
      <c r="C195" s="87"/>
      <c r="E195" s="88"/>
      <c r="F195" s="88"/>
    </row>
    <row r="196" spans="2:6" ht="17.25">
      <c r="B196" s="87"/>
      <c r="C196" s="87"/>
      <c r="E196" s="88"/>
      <c r="F196" s="88"/>
    </row>
    <row r="197" spans="2:6" ht="17.25">
      <c r="B197" s="87"/>
      <c r="C197" s="87"/>
      <c r="E197" s="88"/>
      <c r="F197" s="88"/>
    </row>
  </sheetData>
  <sheetProtection/>
  <mergeCells count="64">
    <mergeCell ref="B114:C114"/>
    <mergeCell ref="B115:C115"/>
    <mergeCell ref="B117:C117"/>
    <mergeCell ref="B118:C118"/>
    <mergeCell ref="B104:C104"/>
    <mergeCell ref="B106:C106"/>
    <mergeCell ref="B107:C107"/>
    <mergeCell ref="A109:B109"/>
    <mergeCell ref="B111:C111"/>
    <mergeCell ref="B112:C112"/>
    <mergeCell ref="B95:C95"/>
    <mergeCell ref="B97:C97"/>
    <mergeCell ref="B98:C98"/>
    <mergeCell ref="B99:C99"/>
    <mergeCell ref="A101:B101"/>
    <mergeCell ref="B103:C103"/>
    <mergeCell ref="B85:C85"/>
    <mergeCell ref="A87:B87"/>
    <mergeCell ref="B89:C89"/>
    <mergeCell ref="B90:C90"/>
    <mergeCell ref="A92:B92"/>
    <mergeCell ref="B94:C94"/>
    <mergeCell ref="B76:C76"/>
    <mergeCell ref="B78:C78"/>
    <mergeCell ref="B79:C79"/>
    <mergeCell ref="A81:B81"/>
    <mergeCell ref="B83:C83"/>
    <mergeCell ref="B84:C84"/>
    <mergeCell ref="A67:B67"/>
    <mergeCell ref="B69:C69"/>
    <mergeCell ref="B70:C70"/>
    <mergeCell ref="B72:C72"/>
    <mergeCell ref="B73:C73"/>
    <mergeCell ref="B75:C75"/>
    <mergeCell ref="B58:C58"/>
    <mergeCell ref="B59:C59"/>
    <mergeCell ref="B61:C61"/>
    <mergeCell ref="B62:C62"/>
    <mergeCell ref="B64:C64"/>
    <mergeCell ref="B65:C65"/>
    <mergeCell ref="B47:C47"/>
    <mergeCell ref="A49:B49"/>
    <mergeCell ref="B51:C51"/>
    <mergeCell ref="A53:B53"/>
    <mergeCell ref="B55:C55"/>
    <mergeCell ref="B56:C56"/>
    <mergeCell ref="B39:C39"/>
    <mergeCell ref="B40:C40"/>
    <mergeCell ref="A42:B42"/>
    <mergeCell ref="B44:C44"/>
    <mergeCell ref="B45:C45"/>
    <mergeCell ref="B46:C46"/>
    <mergeCell ref="B30:C30"/>
    <mergeCell ref="B31:C31"/>
    <mergeCell ref="B32:C32"/>
    <mergeCell ref="B34:C34"/>
    <mergeCell ref="B35:C35"/>
    <mergeCell ref="A37:B37"/>
    <mergeCell ref="A3:C3"/>
    <mergeCell ref="A22:B22"/>
    <mergeCell ref="B24:C24"/>
    <mergeCell ref="B25:C25"/>
    <mergeCell ref="B26:C26"/>
    <mergeCell ref="A28:B28"/>
  </mergeCells>
  <printOptions horizontalCentered="1"/>
  <pageMargins left="0.3937007874015748" right="0.3937007874015748" top="0.3937007874015748" bottom="0.3937007874015748" header="0" footer="0"/>
  <pageSetup fitToWidth="2" horizontalDpi="300" verticalDpi="300" orientation="portrait" paperSize="9" scale="90" r:id="rId1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2009-05-25T04:40:00Z</dcterms:created>
  <dcterms:modified xsi:type="dcterms:W3CDTF">2009-05-25T04:40:05Z</dcterms:modified>
  <cp:category/>
  <cp:version/>
  <cp:contentType/>
  <cp:contentStatus/>
</cp:coreProperties>
</file>