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.転出入者数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'27.転出入者数'!$A$1:$M$23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<sst xmlns="http://schemas.openxmlformats.org/spreadsheetml/2006/main" count="39" uniqueCount="30">
  <si>
    <t>27．転　　出　　入　　者　　数</t>
  </si>
  <si>
    <t>昭和40年</t>
  </si>
  <si>
    <t>大 分 県 市 町 村 間</t>
  </si>
  <si>
    <t>他 都 道 府 県 か</t>
  </si>
  <si>
    <t>他 都 道 府 県 へ</t>
  </si>
  <si>
    <t>(1)  －  (2)</t>
  </si>
  <si>
    <t>月  次</t>
  </si>
  <si>
    <t>の  移  動  者  数</t>
  </si>
  <si>
    <t>ら の 転 入 者 数</t>
  </si>
  <si>
    <t>の 転 出 者 数</t>
  </si>
  <si>
    <t>転  出  増  減  （△）</t>
  </si>
  <si>
    <t>総　　数</t>
  </si>
  <si>
    <t>男</t>
  </si>
  <si>
    <t>女</t>
  </si>
  <si>
    <t>総  数</t>
  </si>
  <si>
    <t>１  月</t>
  </si>
  <si>
    <t xml:space="preserve">  ２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</si>
  <si>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</si>
  <si>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</si>
  <si>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</si>
  <si>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</si>
  <si>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</si>
  <si>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>△606</t>
  </si>
  <si>
    <t xml:space="preserve">  ８</t>
  </si>
  <si>
    <t xml:space="preserve">  ９</t>
  </si>
  <si>
    <t xml:space="preserve">  10</t>
  </si>
  <si>
    <t xml:space="preserve">  11</t>
  </si>
  <si>
    <t xml:space="preserve">  12</t>
  </si>
  <si>
    <t xml:space="preserve">  資料：総理府統計局</t>
  </si>
  <si>
    <t>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</si>
</sst>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23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176" fontId="21" fillId="0" borderId="18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49" fontId="24" fillId="0" borderId="0" xfId="0" applyNumberFormat="1" applyFont="1" applyAlignment="1" applyProtection="1">
      <alignment horizontal="center" vertical="center"/>
      <protection locked="0"/>
    </xf>
    <xf numFmtId="176" fontId="24" fillId="0" borderId="18" xfId="0" applyNumberFormat="1" applyFont="1" applyBorder="1" applyAlignment="1" applyProtection="1">
      <alignment vertical="center"/>
      <protection/>
    </xf>
    <xf numFmtId="176" fontId="24" fillId="0" borderId="0" xfId="0" applyNumberFormat="1" applyFont="1" applyBorder="1" applyAlignment="1" applyProtection="1">
      <alignment vertical="center"/>
      <protection/>
    </xf>
    <xf numFmtId="176" fontId="24" fillId="0" borderId="0" xfId="0" applyNumberFormat="1" applyFont="1" applyAlignment="1" applyProtection="1">
      <alignment vertical="center"/>
      <protection/>
    </xf>
    <xf numFmtId="176" fontId="24" fillId="0" borderId="0" xfId="0" applyNumberFormat="1" applyFont="1" applyAlignment="1" applyProtection="1">
      <alignment vertical="center"/>
      <protection locked="0"/>
    </xf>
    <xf numFmtId="0" fontId="24" fillId="0" borderId="0" xfId="0" applyFont="1" applyAlignment="1">
      <alignment/>
    </xf>
    <xf numFmtId="176" fontId="24" fillId="0" borderId="18" xfId="0" applyNumberFormat="1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1" fillId="0" borderId="0" xfId="0" applyFont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0" fontId="21" fillId="0" borderId="0" xfId="0" applyFont="1" applyAlignment="1" applyProtection="1" quotePrefix="1">
      <alignment vertical="center"/>
      <protection locked="0"/>
    </xf>
    <xf numFmtId="176" fontId="21" fillId="0" borderId="0" xfId="0" applyNumberFormat="1" applyFont="1" applyAlignment="1">
      <alignment horizontal="right" vertical="center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>
      <alignment vertical="center"/>
    </xf>
    <xf numFmtId="0" fontId="21" fillId="0" borderId="15" xfId="0" applyFont="1" applyBorder="1" applyAlignment="1" applyProtection="1" quotePrefix="1">
      <alignment vertical="center"/>
      <protection locked="0"/>
    </xf>
    <xf numFmtId="176" fontId="21" fillId="0" borderId="14" xfId="0" applyNumberFormat="1" applyFont="1" applyBorder="1" applyAlignment="1">
      <alignment vertical="center"/>
    </xf>
    <xf numFmtId="176" fontId="21" fillId="0" borderId="15" xfId="0" applyNumberFormat="1" applyFont="1" applyBorder="1" applyAlignment="1" applyProtection="1">
      <alignment vertical="center"/>
      <protection locked="0"/>
    </xf>
    <xf numFmtId="176" fontId="21" fillId="0" borderId="15" xfId="0" applyNumberFormat="1" applyFont="1" applyBorder="1" applyAlignment="1">
      <alignment vertical="center"/>
    </xf>
    <xf numFmtId="0" fontId="21" fillId="0" borderId="15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</xdr:row>
      <xdr:rowOff>142875</xdr:rowOff>
    </xdr:from>
    <xdr:to>
      <xdr:col>6</xdr:col>
      <xdr:colOff>561975</xdr:colOff>
      <xdr:row>3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38575" y="504825"/>
          <a:ext cx="285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(1)
</a:t>
          </a:r>
        </a:p>
      </xdr:txBody>
    </xdr:sp>
    <xdr:clientData/>
  </xdr:twoCellAnchor>
  <xdr:twoCellAnchor>
    <xdr:from>
      <xdr:col>9</xdr:col>
      <xdr:colOff>171450</xdr:colOff>
      <xdr:row>2</xdr:row>
      <xdr:rowOff>142875</xdr:rowOff>
    </xdr:from>
    <xdr:to>
      <xdr:col>9</xdr:col>
      <xdr:colOff>485775</xdr:colOff>
      <xdr:row>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76875" y="504825"/>
          <a:ext cx="314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2&#20154;&#21475;20-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本県人口の推移"/>
      <sheetName val="21.市町村別"/>
      <sheetName val="22.年齢・男女別"/>
      <sheetName val="23.市町村別"/>
      <sheetName val="24.市町村別年齢別"/>
      <sheetName val="25.市町村別産業別"/>
      <sheetName val="26.市郡別人口 "/>
      <sheetName val="27.転出入者数"/>
      <sheetName val="28.人口動態"/>
      <sheetName val="29.都道府県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4" customWidth="1"/>
    <col min="2" max="10" width="7.625" style="4" customWidth="1"/>
    <col min="11" max="11" width="9.25390625" style="4" bestFit="1" customWidth="1"/>
    <col min="12" max="13" width="8.375" style="4" bestFit="1" customWidth="1"/>
    <col min="14" max="16384" width="9.00390625" style="4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 t="s">
        <v>1</v>
      </c>
      <c r="M2" s="3"/>
    </row>
    <row r="3" spans="1:13" ht="18" customHeight="1" thickTop="1">
      <c r="A3" s="5"/>
      <c r="B3" s="6" t="s">
        <v>2</v>
      </c>
      <c r="C3" s="7"/>
      <c r="D3" s="8"/>
      <c r="E3" s="6" t="s">
        <v>3</v>
      </c>
      <c r="F3" s="7"/>
      <c r="G3" s="7"/>
      <c r="H3" s="9" t="s">
        <v>4</v>
      </c>
      <c r="I3" s="10"/>
      <c r="J3" s="11"/>
      <c r="K3" s="6" t="s">
        <v>5</v>
      </c>
      <c r="L3" s="7"/>
      <c r="M3" s="7"/>
    </row>
    <row r="4" spans="1:13" s="16" customFormat="1" ht="18" customHeight="1">
      <c r="A4" s="12" t="s">
        <v>6</v>
      </c>
      <c r="B4" s="13" t="s">
        <v>7</v>
      </c>
      <c r="C4" s="14"/>
      <c r="D4" s="15"/>
      <c r="E4" s="13" t="s">
        <v>8</v>
      </c>
      <c r="F4" s="14"/>
      <c r="G4" s="14"/>
      <c r="H4" s="13" t="s">
        <v>9</v>
      </c>
      <c r="I4" s="14"/>
      <c r="J4" s="15"/>
      <c r="K4" s="13" t="s">
        <v>10</v>
      </c>
      <c r="L4" s="14"/>
      <c r="M4" s="14"/>
    </row>
    <row r="5" spans="1:13" s="16" customFormat="1" ht="18" customHeight="1">
      <c r="A5" s="17"/>
      <c r="B5" s="18" t="s">
        <v>11</v>
      </c>
      <c r="C5" s="18" t="s">
        <v>12</v>
      </c>
      <c r="D5" s="18" t="s">
        <v>13</v>
      </c>
      <c r="E5" s="18" t="s">
        <v>11</v>
      </c>
      <c r="F5" s="18" t="s">
        <v>12</v>
      </c>
      <c r="G5" s="18" t="s">
        <v>13</v>
      </c>
      <c r="H5" s="18" t="s">
        <v>11</v>
      </c>
      <c r="I5" s="18" t="s">
        <v>12</v>
      </c>
      <c r="J5" s="18" t="s">
        <v>13</v>
      </c>
      <c r="K5" s="18" t="s">
        <v>11</v>
      </c>
      <c r="L5" s="18" t="s">
        <v>12</v>
      </c>
      <c r="M5" s="18" t="s">
        <v>13</v>
      </c>
    </row>
    <row r="6" spans="1:13" ht="6.75" customHeight="1">
      <c r="A6" s="19"/>
      <c r="B6" s="20"/>
      <c r="C6" s="21"/>
      <c r="D6" s="21"/>
      <c r="E6" s="22"/>
      <c r="F6" s="21"/>
      <c r="G6" s="21"/>
      <c r="H6" s="22"/>
      <c r="I6" s="21"/>
      <c r="J6" s="21"/>
      <c r="K6" s="22"/>
      <c r="L6" s="21"/>
      <c r="M6" s="21"/>
    </row>
    <row r="7" spans="1:13" s="28" customFormat="1" ht="19.5" customHeight="1">
      <c r="A7" s="23" t="s">
        <v>14</v>
      </c>
      <c r="B7" s="24">
        <f>C7+D7</f>
        <v>31082</v>
      </c>
      <c r="C7" s="25">
        <f>SUM(C9:C20)</f>
        <v>15275</v>
      </c>
      <c r="D7" s="25">
        <f>SUM(D9:D20)</f>
        <v>15807</v>
      </c>
      <c r="E7" s="26">
        <f>F7+G7</f>
        <v>32152</v>
      </c>
      <c r="F7" s="27">
        <f>SUM(F9:F20)</f>
        <v>17330</v>
      </c>
      <c r="G7" s="27">
        <f>SUM(G9:G20)</f>
        <v>14822</v>
      </c>
      <c r="H7" s="26">
        <f>I7+J7</f>
        <v>49255</v>
      </c>
      <c r="I7" s="27">
        <f>SUM(I9:I20)</f>
        <v>26877</v>
      </c>
      <c r="J7" s="27">
        <f>SUM(J9:J20)</f>
        <v>22378</v>
      </c>
      <c r="K7" s="26">
        <f>L7+M7</f>
        <v>-17103</v>
      </c>
      <c r="L7" s="27">
        <f>SUM(L9:L20)</f>
        <v>-9547</v>
      </c>
      <c r="M7" s="27">
        <v>-7556</v>
      </c>
    </row>
    <row r="8" spans="1:13" s="28" customFormat="1" ht="6.75" customHeight="1">
      <c r="A8" s="23"/>
      <c r="B8" s="29"/>
      <c r="C8" s="27"/>
      <c r="D8" s="27"/>
      <c r="E8" s="30"/>
      <c r="F8" s="27"/>
      <c r="G8" s="27"/>
      <c r="H8" s="30"/>
      <c r="I8" s="27"/>
      <c r="J8" s="27"/>
      <c r="K8" s="30"/>
      <c r="L8" s="27"/>
      <c r="M8" s="27"/>
    </row>
    <row r="9" spans="1:13" ht="19.5" customHeight="1">
      <c r="A9" s="31" t="s">
        <v>15</v>
      </c>
      <c r="B9" s="32">
        <f>C9+D9</f>
        <v>2042</v>
      </c>
      <c r="C9" s="21">
        <v>927</v>
      </c>
      <c r="D9" s="21">
        <v>1115</v>
      </c>
      <c r="E9" s="33">
        <f aca="true" t="shared" si="0" ref="E9:E20">F9+G9</f>
        <v>2314</v>
      </c>
      <c r="F9" s="21">
        <v>1227</v>
      </c>
      <c r="G9" s="21">
        <v>1087</v>
      </c>
      <c r="H9" s="33">
        <f aca="true" t="shared" si="1" ref="H9:H20">I9+J9</f>
        <v>2812</v>
      </c>
      <c r="I9" s="21">
        <v>1531</v>
      </c>
      <c r="J9" s="21">
        <v>1281</v>
      </c>
      <c r="K9" s="33">
        <f>SUM(L9+M9)</f>
        <v>-498</v>
      </c>
      <c r="L9" s="21">
        <v>-304</v>
      </c>
      <c r="M9" s="21">
        <v>-194</v>
      </c>
    </row>
    <row r="10" spans="1:13" ht="19.5" customHeight="1">
      <c r="A10" s="34" t="s">
        <v>16</v>
      </c>
      <c r="B10" s="32">
        <f aca="true" t="shared" si="2" ref="B10:B20">C10+D10</f>
        <v>1943</v>
      </c>
      <c r="C10" s="21">
        <v>934</v>
      </c>
      <c r="D10" s="21">
        <v>1009</v>
      </c>
      <c r="E10" s="33">
        <f t="shared" si="0"/>
        <v>2468</v>
      </c>
      <c r="F10" s="21">
        <v>1375</v>
      </c>
      <c r="G10" s="21">
        <v>1093</v>
      </c>
      <c r="H10" s="33">
        <f t="shared" si="1"/>
        <v>3183</v>
      </c>
      <c r="I10" s="21">
        <v>1725</v>
      </c>
      <c r="J10" s="21">
        <v>1458</v>
      </c>
      <c r="K10" s="33">
        <f aca="true" t="shared" si="3" ref="K10:K20">SUM(L10+M10)</f>
        <v>-715</v>
      </c>
      <c r="L10" s="21">
        <v>-350</v>
      </c>
      <c r="M10" s="21">
        <v>-365</v>
      </c>
    </row>
    <row r="11" spans="1:13" ht="19.5" customHeight="1">
      <c r="A11" s="34" t="s">
        <v>17</v>
      </c>
      <c r="B11" s="32">
        <f t="shared" si="2"/>
        <v>3949</v>
      </c>
      <c r="C11" s="21">
        <v>1859</v>
      </c>
      <c r="D11" s="21">
        <v>2090</v>
      </c>
      <c r="E11" s="33">
        <f t="shared" si="0"/>
        <v>3808</v>
      </c>
      <c r="F11" s="21">
        <v>2013</v>
      </c>
      <c r="G11" s="21">
        <v>1795</v>
      </c>
      <c r="H11" s="33">
        <f t="shared" si="1"/>
        <v>8268</v>
      </c>
      <c r="I11" s="21">
        <v>4247</v>
      </c>
      <c r="J11" s="21">
        <v>4021</v>
      </c>
      <c r="K11" s="33">
        <f t="shared" si="3"/>
        <v>-4460</v>
      </c>
      <c r="L11" s="21">
        <v>-2234</v>
      </c>
      <c r="M11" s="21">
        <v>-2226</v>
      </c>
    </row>
    <row r="12" spans="1:13" ht="19.5" customHeight="1">
      <c r="A12" s="34" t="s">
        <v>18</v>
      </c>
      <c r="B12" s="32">
        <f t="shared" si="2"/>
        <v>6833</v>
      </c>
      <c r="C12" s="21">
        <v>3568</v>
      </c>
      <c r="D12" s="21">
        <v>3265</v>
      </c>
      <c r="E12" s="33">
        <f t="shared" si="0"/>
        <v>4408</v>
      </c>
      <c r="F12" s="21">
        <v>2284</v>
      </c>
      <c r="G12" s="21">
        <v>2124</v>
      </c>
      <c r="H12" s="33">
        <f t="shared" si="1"/>
        <v>9906</v>
      </c>
      <c r="I12" s="21">
        <v>5531</v>
      </c>
      <c r="J12" s="21">
        <v>4375</v>
      </c>
      <c r="K12" s="33">
        <f t="shared" si="3"/>
        <v>-5498</v>
      </c>
      <c r="L12" s="21">
        <v>-3247</v>
      </c>
      <c r="M12" s="21">
        <v>-2251</v>
      </c>
    </row>
    <row r="13" spans="1:13" ht="19.5" customHeight="1">
      <c r="A13" s="34" t="s">
        <v>19</v>
      </c>
      <c r="B13" s="32">
        <f t="shared" si="2"/>
        <v>3009</v>
      </c>
      <c r="C13" s="21">
        <v>1536</v>
      </c>
      <c r="D13" s="21">
        <v>1473</v>
      </c>
      <c r="E13" s="33">
        <f t="shared" si="0"/>
        <v>2612</v>
      </c>
      <c r="F13" s="21">
        <v>1403</v>
      </c>
      <c r="G13" s="21">
        <v>1209</v>
      </c>
      <c r="H13" s="33">
        <f t="shared" si="1"/>
        <v>4551</v>
      </c>
      <c r="I13" s="21">
        <v>2564</v>
      </c>
      <c r="J13" s="21">
        <v>1987</v>
      </c>
      <c r="K13" s="33">
        <f t="shared" si="3"/>
        <v>-1939</v>
      </c>
      <c r="L13" s="21">
        <v>-1161</v>
      </c>
      <c r="M13" s="21">
        <v>-778</v>
      </c>
    </row>
    <row r="14" spans="1:13" ht="19.5" customHeight="1">
      <c r="A14" s="34" t="s">
        <v>20</v>
      </c>
      <c r="B14" s="32">
        <f t="shared" si="2"/>
        <v>1897</v>
      </c>
      <c r="C14" s="21">
        <v>897</v>
      </c>
      <c r="D14" s="21">
        <v>1000</v>
      </c>
      <c r="E14" s="33">
        <f t="shared" si="0"/>
        <v>2133</v>
      </c>
      <c r="F14" s="21">
        <v>1126</v>
      </c>
      <c r="G14" s="21">
        <v>1007</v>
      </c>
      <c r="H14" s="33">
        <f t="shared" si="1"/>
        <v>3269</v>
      </c>
      <c r="I14" s="21">
        <v>1855</v>
      </c>
      <c r="J14" s="21">
        <v>1414</v>
      </c>
      <c r="K14" s="33">
        <f t="shared" si="3"/>
        <v>-1136</v>
      </c>
      <c r="L14" s="21">
        <v>-729</v>
      </c>
      <c r="M14" s="21">
        <v>-407</v>
      </c>
    </row>
    <row r="15" spans="1:13" ht="19.5" customHeight="1">
      <c r="A15" s="34" t="s">
        <v>21</v>
      </c>
      <c r="B15" s="32">
        <f t="shared" si="2"/>
        <v>1820</v>
      </c>
      <c r="C15" s="21">
        <v>891</v>
      </c>
      <c r="D15" s="21">
        <v>929</v>
      </c>
      <c r="E15" s="33">
        <f t="shared" si="0"/>
        <v>2590</v>
      </c>
      <c r="F15" s="21">
        <v>1428</v>
      </c>
      <c r="G15" s="21">
        <v>1162</v>
      </c>
      <c r="H15" s="33">
        <f t="shared" si="1"/>
        <v>3196</v>
      </c>
      <c r="I15" s="21">
        <v>1778</v>
      </c>
      <c r="J15" s="21">
        <v>1418</v>
      </c>
      <c r="K15" s="35" t="s">
        <v>22</v>
      </c>
      <c r="L15" s="21">
        <v>-350</v>
      </c>
      <c r="M15" s="21">
        <v>-259</v>
      </c>
    </row>
    <row r="16" spans="1:13" ht="19.5" customHeight="1">
      <c r="A16" s="34" t="s">
        <v>23</v>
      </c>
      <c r="B16" s="32">
        <f t="shared" si="2"/>
        <v>2259</v>
      </c>
      <c r="C16" s="21">
        <v>1145</v>
      </c>
      <c r="D16" s="21">
        <v>1114</v>
      </c>
      <c r="E16" s="33">
        <f t="shared" si="0"/>
        <v>2893</v>
      </c>
      <c r="F16" s="21">
        <v>1628</v>
      </c>
      <c r="G16" s="21">
        <v>1265</v>
      </c>
      <c r="H16" s="33">
        <f t="shared" si="1"/>
        <v>3293</v>
      </c>
      <c r="I16" s="21">
        <v>1830</v>
      </c>
      <c r="J16" s="21">
        <v>1463</v>
      </c>
      <c r="K16" s="33">
        <f t="shared" si="3"/>
        <v>-400</v>
      </c>
      <c r="L16" s="21">
        <v>-202</v>
      </c>
      <c r="M16" s="21">
        <v>-198</v>
      </c>
    </row>
    <row r="17" spans="1:13" ht="19.5" customHeight="1">
      <c r="A17" s="34" t="s">
        <v>24</v>
      </c>
      <c r="B17" s="32">
        <f t="shared" si="2"/>
        <v>2127</v>
      </c>
      <c r="C17" s="21">
        <v>1028</v>
      </c>
      <c r="D17" s="21">
        <v>1099</v>
      </c>
      <c r="E17" s="33">
        <f t="shared" si="0"/>
        <v>2605</v>
      </c>
      <c r="F17" s="21">
        <v>1396</v>
      </c>
      <c r="G17" s="21">
        <v>1209</v>
      </c>
      <c r="H17" s="33">
        <f t="shared" si="1"/>
        <v>3090</v>
      </c>
      <c r="I17" s="21">
        <v>1736</v>
      </c>
      <c r="J17" s="21">
        <v>1354</v>
      </c>
      <c r="K17" s="33">
        <f t="shared" si="3"/>
        <v>-485</v>
      </c>
      <c r="L17" s="21">
        <v>-340</v>
      </c>
      <c r="M17" s="21">
        <v>-145</v>
      </c>
    </row>
    <row r="18" spans="1:13" ht="19.5" customHeight="1">
      <c r="A18" s="34" t="s">
        <v>25</v>
      </c>
      <c r="B18" s="32">
        <f t="shared" si="2"/>
        <v>1774</v>
      </c>
      <c r="C18" s="21">
        <v>877</v>
      </c>
      <c r="D18" s="21">
        <v>897</v>
      </c>
      <c r="E18" s="33">
        <f t="shared" si="0"/>
        <v>2384</v>
      </c>
      <c r="F18" s="21">
        <v>1308</v>
      </c>
      <c r="G18" s="21">
        <v>1076</v>
      </c>
      <c r="H18" s="33">
        <f t="shared" si="1"/>
        <v>2928</v>
      </c>
      <c r="I18" s="21">
        <v>1620</v>
      </c>
      <c r="J18" s="21">
        <v>1308</v>
      </c>
      <c r="K18" s="33">
        <f t="shared" si="3"/>
        <v>-544</v>
      </c>
      <c r="L18" s="21">
        <v>-312</v>
      </c>
      <c r="M18" s="21">
        <v>-232</v>
      </c>
    </row>
    <row r="19" spans="1:13" ht="19.5" customHeight="1">
      <c r="A19" s="34" t="s">
        <v>26</v>
      </c>
      <c r="B19" s="32">
        <f t="shared" si="2"/>
        <v>1768</v>
      </c>
      <c r="C19" s="21">
        <v>834</v>
      </c>
      <c r="D19" s="21">
        <v>934</v>
      </c>
      <c r="E19" s="33">
        <f t="shared" si="0"/>
        <v>2086</v>
      </c>
      <c r="F19" s="21">
        <v>1114</v>
      </c>
      <c r="G19" s="21">
        <v>972</v>
      </c>
      <c r="H19" s="33">
        <f t="shared" si="1"/>
        <v>2596</v>
      </c>
      <c r="I19" s="21">
        <v>1329</v>
      </c>
      <c r="J19" s="21">
        <v>1267</v>
      </c>
      <c r="K19" s="33">
        <f t="shared" si="3"/>
        <v>-510</v>
      </c>
      <c r="L19" s="21">
        <v>-215</v>
      </c>
      <c r="M19" s="21">
        <v>-295</v>
      </c>
    </row>
    <row r="20" spans="1:13" ht="19.5" customHeight="1">
      <c r="A20" s="34" t="s">
        <v>27</v>
      </c>
      <c r="B20" s="32">
        <f t="shared" si="2"/>
        <v>1661</v>
      </c>
      <c r="C20" s="36">
        <v>779</v>
      </c>
      <c r="D20" s="36">
        <v>882</v>
      </c>
      <c r="E20" s="37">
        <f t="shared" si="0"/>
        <v>1851</v>
      </c>
      <c r="F20" s="36">
        <v>1028</v>
      </c>
      <c r="G20" s="36">
        <v>823</v>
      </c>
      <c r="H20" s="37">
        <f t="shared" si="1"/>
        <v>2163</v>
      </c>
      <c r="I20" s="36">
        <v>1131</v>
      </c>
      <c r="J20" s="36">
        <v>1032</v>
      </c>
      <c r="K20" s="37">
        <f t="shared" si="3"/>
        <v>-312</v>
      </c>
      <c r="L20" s="36">
        <v>-103</v>
      </c>
      <c r="M20" s="36">
        <v>-209</v>
      </c>
    </row>
    <row r="21" spans="1:13" s="42" customFormat="1" ht="6.75" customHeight="1">
      <c r="A21" s="38"/>
      <c r="B21" s="39"/>
      <c r="C21" s="40"/>
      <c r="D21" s="40"/>
      <c r="E21" s="41"/>
      <c r="F21" s="40"/>
      <c r="G21" s="40"/>
      <c r="H21" s="41"/>
      <c r="I21" s="40"/>
      <c r="J21" s="40"/>
      <c r="K21" s="41"/>
      <c r="L21" s="40"/>
      <c r="M21" s="40"/>
    </row>
    <row r="22" spans="1:12" ht="12">
      <c r="A22" s="3" t="s">
        <v>28</v>
      </c>
      <c r="B22" s="3"/>
      <c r="C22" s="3"/>
      <c r="D22" s="3"/>
      <c r="E22" s="3"/>
      <c r="L22" s="4" t="s">
        <v>29</v>
      </c>
    </row>
  </sheetData>
  <sheetProtection/>
  <mergeCells count="8">
    <mergeCell ref="B3:D3"/>
    <mergeCell ref="E3:G3"/>
    <mergeCell ref="H3:J3"/>
    <mergeCell ref="K3:M3"/>
    <mergeCell ref="B4:D4"/>
    <mergeCell ref="E4:G4"/>
    <mergeCell ref="H4:J4"/>
    <mergeCell ref="K4:M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2009-05-25T04:49:15Z</dcterms:created>
  <dcterms:modified xsi:type="dcterms:W3CDTF">2009-05-25T04:49:20Z</dcterms:modified>
  <cp:category/>
  <cp:version/>
  <cp:contentType/>
  <cp:contentStatus/>
</cp:coreProperties>
</file>