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市町村別、大分類別" sheetId="1" r:id="rId1"/>
  </sheets>
  <externalReferences>
    <externalReference r:id="rId4"/>
  </externalReferences>
  <definedNames>
    <definedName name="_xlnm.Print_Area" localSheetId="0">'市町村別、大分類別'!$A$1:$X$121</definedName>
    <definedName name="_xlnm.Print_Titles" localSheetId="0">'市町村別、大分類別'!$1:$6</definedName>
  </definedNames>
  <calcPr fullCalcOnLoad="1"/>
</workbook>
</file>

<file path=xl/sharedStrings.xml><?xml version="1.0" encoding="utf-8"?>
<sst xmlns="http://schemas.openxmlformats.org/spreadsheetml/2006/main" count="186" uniqueCount="95">
  <si>
    <r>
      <t>市 町 村 別 、産 業 大 分 類 別 の 事 業 所 数 お よ び 従 業 者 数－</t>
    </r>
    <r>
      <rPr>
        <sz val="10"/>
        <color indexed="8"/>
        <rFont val="ＭＳ 明朝"/>
        <family val="1"/>
      </rPr>
      <t>（民営、公営）</t>
    </r>
  </si>
  <si>
    <t>総      数</t>
  </si>
  <si>
    <t>産業分類別</t>
  </si>
  <si>
    <t xml:space="preserve">市  町  村 </t>
  </si>
  <si>
    <t>Ａ 農 Ｂ林 Ｃ漁</t>
  </si>
  <si>
    <t>Ｄ 鉱    業</t>
  </si>
  <si>
    <t>Ｅ 建  設  業</t>
  </si>
  <si>
    <t>Ｆ 製  造  業</t>
  </si>
  <si>
    <t>Ｇ卸売業、小売業</t>
  </si>
  <si>
    <t>Ｈ金融、保険業</t>
  </si>
  <si>
    <t>Ｉ 不 動 産 業</t>
  </si>
  <si>
    <t>Ｊ 運 輸 通 信 業</t>
  </si>
  <si>
    <t>電 気、ガ ス</t>
  </si>
  <si>
    <t>Ｌ サ ー ビ ス 業</t>
  </si>
  <si>
    <t>水   道   業</t>
  </si>
  <si>
    <t>事業所数</t>
  </si>
  <si>
    <t>従業者数</t>
  </si>
  <si>
    <t>総数</t>
  </si>
  <si>
    <t>市　　　　　 部</t>
  </si>
  <si>
    <t>郡　　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</si>
  <si>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</si>
  <si>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</si>
  <si>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</si>
  <si>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</si>
  <si>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</si>
  <si>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</si>
  <si>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</si>
  <si>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</si>
  <si>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</si>
  <si>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</si>
  <si>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</si>
  <si>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x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</si>
  <si>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</si>
  <si>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</si>
  <si>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</si>
  <si>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</si>
  <si>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</si>
  <si>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</si>
  <si>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</si>
  <si>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</si>
  <si>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</si>
  <si>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</si>
  <si>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</si>
  <si>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</si>
  <si>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</si>
  <si>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</si>
  <si>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挾間町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</si>
  <si>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</si>
  <si>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</si>
  <si>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</si>
  <si>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</si>
  <si>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</si>
  <si>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</si>
  <si>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</si>
  <si>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</si>
  <si>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</si>
  <si>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</si>
  <si>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</si>
  <si>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</si>
  <si>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</si>
  <si>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</si>
  <si>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</si>
  <si>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</si>
  <si>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</si>
  <si>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</si>
  <si>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</si>
  <si>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</si>
  <si>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</si>
  <si>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</si>
  <si>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</si>
  <si>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-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</si>
  <si>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</si>
  <si>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</si>
  <si>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</si>
  <si>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</si>
  <si>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</si>
  <si>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</si>
  <si>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</si>
  <si>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</si>
  <si>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</si>
  <si>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</si>
  <si>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</si>
  <si>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</si>
  <si>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</si>
  <si>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</si>
  <si>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本耶馬溪町</t>
  </si>
  <si>
    <t>耶馬溪町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</si>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</sst>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8" fillId="0" borderId="0" xfId="48" applyNumberFormat="1" applyFont="1" applyBorder="1" applyAlignment="1">
      <alignment horizontal="centerContinuous" vertical="center"/>
    </xf>
    <xf numFmtId="49" fontId="18" fillId="0" borderId="0" xfId="48" applyNumberFormat="1" applyFont="1" applyAlignment="1">
      <alignment horizontal="centerContinuous" vertical="center"/>
    </xf>
    <xf numFmtId="38" fontId="18" fillId="0" borderId="0" xfId="48" applyFont="1" applyAlignment="1">
      <alignment/>
    </xf>
    <xf numFmtId="38" fontId="19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19" fillId="0" borderId="10" xfId="48" applyFont="1" applyBorder="1" applyAlignment="1" quotePrefix="1">
      <alignment/>
    </xf>
    <xf numFmtId="38" fontId="1" fillId="0" borderId="0" xfId="48" applyFont="1" applyAlignment="1">
      <alignment/>
    </xf>
    <xf numFmtId="38" fontId="19" fillId="0" borderId="0" xfId="48" applyFont="1" applyAlignment="1">
      <alignment vertical="center"/>
    </xf>
    <xf numFmtId="38" fontId="19" fillId="0" borderId="11" xfId="48" applyFont="1" applyBorder="1" applyAlignment="1">
      <alignment horizontal="center" vertical="center"/>
    </xf>
    <xf numFmtId="38" fontId="19" fillId="0" borderId="12" xfId="48" applyFont="1" applyBorder="1" applyAlignment="1">
      <alignment horizontal="center" vertical="center"/>
    </xf>
    <xf numFmtId="0" fontId="19" fillId="0" borderId="13" xfId="48" applyNumberFormat="1" applyFont="1" applyBorder="1" applyAlignment="1">
      <alignment horizontal="distributed" vertical="center"/>
    </xf>
    <xf numFmtId="0" fontId="19" fillId="0" borderId="14" xfId="48" applyNumberFormat="1" applyFont="1" applyBorder="1" applyAlignment="1">
      <alignment horizontal="distributed" vertical="center"/>
    </xf>
    <xf numFmtId="38" fontId="19" fillId="0" borderId="0" xfId="48" applyFont="1" applyBorder="1" applyAlignment="1">
      <alignment vertical="center"/>
    </xf>
    <xf numFmtId="38" fontId="19" fillId="0" borderId="0" xfId="48" applyFont="1" applyBorder="1" applyAlignment="1">
      <alignment horizontal="center" vertical="center"/>
    </xf>
    <xf numFmtId="38" fontId="19" fillId="0" borderId="15" xfId="48" applyFont="1" applyBorder="1" applyAlignment="1">
      <alignment horizontal="center" vertical="center"/>
    </xf>
    <xf numFmtId="38" fontId="19" fillId="0" borderId="16" xfId="48" applyFont="1" applyBorder="1" applyAlignment="1">
      <alignment horizontal="center" vertical="center"/>
    </xf>
    <xf numFmtId="38" fontId="19" fillId="0" borderId="17" xfId="48" applyFont="1" applyBorder="1" applyAlignment="1">
      <alignment horizontal="center" vertical="center"/>
    </xf>
    <xf numFmtId="38" fontId="19" fillId="0" borderId="18" xfId="48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19" xfId="48" applyFont="1" applyBorder="1" applyAlignment="1">
      <alignment horizontal="center" vertical="center"/>
    </xf>
    <xf numFmtId="38" fontId="19" fillId="0" borderId="20" xfId="48" applyFont="1" applyBorder="1" applyAlignment="1">
      <alignment horizontal="center" vertical="center"/>
    </xf>
    <xf numFmtId="38" fontId="19" fillId="0" borderId="21" xfId="48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38" fontId="19" fillId="0" borderId="21" xfId="48" applyFont="1" applyBorder="1" applyAlignment="1">
      <alignment vertical="center"/>
    </xf>
    <xf numFmtId="38" fontId="19" fillId="0" borderId="22" xfId="48" applyFont="1" applyBorder="1" applyAlignment="1">
      <alignment horizontal="center" vertical="center"/>
    </xf>
    <xf numFmtId="38" fontId="19" fillId="0" borderId="19" xfId="48" applyFont="1" applyBorder="1" applyAlignment="1">
      <alignment horizontal="center" vertical="center"/>
    </xf>
    <xf numFmtId="38" fontId="19" fillId="0" borderId="17" xfId="48" applyFont="1" applyBorder="1" applyAlignment="1">
      <alignment horizontal="distributed"/>
    </xf>
    <xf numFmtId="0" fontId="19" fillId="0" borderId="18" xfId="0" applyFont="1" applyBorder="1" applyAlignment="1">
      <alignment horizontal="distributed"/>
    </xf>
    <xf numFmtId="38" fontId="19" fillId="0" borderId="16" xfId="48" applyFont="1" applyBorder="1" applyAlignment="1">
      <alignment horizontal="right"/>
    </xf>
    <xf numFmtId="38" fontId="19" fillId="0" borderId="0" xfId="48" applyFont="1" applyAlignment="1">
      <alignment horizontal="right"/>
    </xf>
    <xf numFmtId="38" fontId="23" fillId="0" borderId="0" xfId="48" applyFont="1" applyAlignment="1">
      <alignment/>
    </xf>
    <xf numFmtId="38" fontId="24" fillId="0" borderId="0" xfId="48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38" fontId="24" fillId="0" borderId="16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19" fillId="0" borderId="0" xfId="48" applyFont="1" applyAlignment="1" quotePrefix="1">
      <alignment/>
    </xf>
    <xf numFmtId="38" fontId="19" fillId="0" borderId="0" xfId="48" applyFont="1" applyAlignment="1">
      <alignment/>
    </xf>
    <xf numFmtId="38" fontId="25" fillId="0" borderId="0" xfId="48" applyFont="1" applyAlignment="1">
      <alignment horizontal="right"/>
    </xf>
    <xf numFmtId="38" fontId="19" fillId="0" borderId="0" xfId="48" applyFont="1" applyAlignment="1">
      <alignment horizontal="center"/>
    </xf>
    <xf numFmtId="38" fontId="19" fillId="0" borderId="15" xfId="48" applyFont="1" applyBorder="1" applyAlignment="1">
      <alignment horizontal="center"/>
    </xf>
    <xf numFmtId="38" fontId="19" fillId="0" borderId="0" xfId="48" applyFont="1" applyAlignment="1">
      <alignment horizontal="center"/>
    </xf>
    <xf numFmtId="38" fontId="19" fillId="0" borderId="15" xfId="48" applyFont="1" applyBorder="1" applyAlignment="1">
      <alignment horizontal="center"/>
    </xf>
    <xf numFmtId="38" fontId="19" fillId="0" borderId="0" xfId="48" applyFont="1" applyBorder="1" applyAlignment="1">
      <alignment horizontal="right"/>
    </xf>
    <xf numFmtId="38" fontId="24" fillId="0" borderId="0" xfId="48" applyFont="1" applyAlignment="1">
      <alignment/>
    </xf>
    <xf numFmtId="38" fontId="19" fillId="0" borderId="0" xfId="48" applyFont="1" applyAlignment="1">
      <alignment/>
    </xf>
    <xf numFmtId="38" fontId="19" fillId="0" borderId="0" xfId="48" applyFont="1" applyAlignment="1">
      <alignment horizontal="distributed"/>
    </xf>
    <xf numFmtId="38" fontId="19" fillId="0" borderId="15" xfId="48" applyFont="1" applyBorder="1" applyAlignment="1">
      <alignment horizontal="distributed"/>
    </xf>
    <xf numFmtId="41" fontId="19" fillId="0" borderId="0" xfId="48" applyNumberFormat="1" applyFont="1" applyAlignment="1">
      <alignment horizontal="right"/>
    </xf>
    <xf numFmtId="38" fontId="1" fillId="0" borderId="0" xfId="48" applyFont="1" applyAlignment="1">
      <alignment/>
    </xf>
    <xf numFmtId="38" fontId="19" fillId="0" borderId="0" xfId="48" applyFont="1" applyAlignment="1">
      <alignment horizontal="distributed"/>
    </xf>
    <xf numFmtId="38" fontId="19" fillId="0" borderId="0" xfId="48" applyFont="1" applyBorder="1" applyAlignment="1">
      <alignment horizontal="distributed"/>
    </xf>
    <xf numFmtId="38" fontId="19" fillId="0" borderId="0" xfId="48" applyFont="1" applyAlignment="1" quotePrefix="1">
      <alignment horizontal="center"/>
    </xf>
    <xf numFmtId="0" fontId="19" fillId="0" borderId="15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38" fontId="19" fillId="0" borderId="21" xfId="48" applyFont="1" applyBorder="1" applyAlignment="1" quotePrefix="1">
      <alignment horizontal="center"/>
    </xf>
    <xf numFmtId="38" fontId="19" fillId="0" borderId="21" xfId="48" applyFont="1" applyBorder="1" applyAlignment="1">
      <alignment horizontal="distributed"/>
    </xf>
    <xf numFmtId="38" fontId="19" fillId="0" borderId="19" xfId="48" applyFont="1" applyBorder="1" applyAlignment="1">
      <alignment horizontal="right"/>
    </xf>
    <xf numFmtId="41" fontId="19" fillId="0" borderId="21" xfId="48" applyNumberFormat="1" applyFont="1" applyBorder="1" applyAlignment="1">
      <alignment horizontal="right"/>
    </xf>
    <xf numFmtId="38" fontId="1" fillId="0" borderId="0" xfId="48" applyFont="1" applyBorder="1" applyAlignment="1">
      <alignment/>
    </xf>
    <xf numFmtId="38" fontId="19" fillId="0" borderId="0" xfId="48" applyFont="1" applyBorder="1" applyAlignment="1" quotePrefix="1">
      <alignment horizontal="center"/>
    </xf>
    <xf numFmtId="38" fontId="19" fillId="0" borderId="0" xfId="48" applyFont="1" applyBorder="1" applyAlignment="1">
      <alignment/>
    </xf>
    <xf numFmtId="38" fontId="19" fillId="0" borderId="15" xfId="48" applyFont="1" applyBorder="1" applyAlignment="1">
      <alignment horizontal="distributed"/>
    </xf>
    <xf numFmtId="38" fontId="25" fillId="0" borderId="0" xfId="48" applyFont="1" applyAlignment="1">
      <alignment/>
    </xf>
    <xf numFmtId="38" fontId="1" fillId="0" borderId="21" xfId="48" applyFont="1" applyBorder="1" applyAlignment="1">
      <alignment/>
    </xf>
    <xf numFmtId="38" fontId="1" fillId="0" borderId="20" xfId="48" applyFont="1" applyBorder="1" applyAlignment="1">
      <alignment/>
    </xf>
    <xf numFmtId="38" fontId="1" fillId="0" borderId="0" xfId="48" applyFont="1" applyBorder="1" applyAlignment="1">
      <alignment/>
    </xf>
    <xf numFmtId="38" fontId="22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3</xdr:row>
      <xdr:rowOff>66675</xdr:rowOff>
    </xdr:from>
    <xdr:to>
      <xdr:col>20</xdr:col>
      <xdr:colOff>323850</xdr:colOff>
      <xdr:row>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676275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3&#20107;&#26989;&#25152;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事業所"/>
      <sheetName val="中分類別1"/>
      <sheetName val="大分類別1"/>
      <sheetName val="大分類別2"/>
      <sheetName val="大分類別3"/>
      <sheetName val="大分類別4"/>
      <sheetName val="市町村別、大分類別"/>
      <sheetName val="市町村別、経営組織別"/>
      <sheetName val="従業者数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SheetLayoutView="100" zoomScalePageLayoutView="0" workbookViewId="0" topLeftCell="H91">
      <selection activeCell="X119" sqref="X119"/>
    </sheetView>
  </sheetViews>
  <sheetFormatPr defaultColWidth="9.00390625" defaultRowHeight="12.75"/>
  <cols>
    <col min="1" max="1" width="3.00390625" style="9" customWidth="1"/>
    <col min="2" max="2" width="12.00390625" style="9" customWidth="1"/>
    <col min="3" max="8" width="9.375" style="9" customWidth="1"/>
    <col min="9" max="14" width="9.375" style="72" customWidth="1"/>
    <col min="15" max="16" width="10.00390625" style="72" customWidth="1"/>
    <col min="17" max="17" width="10.375" style="72" customWidth="1"/>
    <col min="18" max="18" width="10.75390625" style="9" customWidth="1"/>
    <col min="19" max="24" width="10.00390625" style="9" customWidth="1"/>
    <col min="25" max="16384" width="9.125" style="9" customWidth="1"/>
  </cols>
  <sheetData>
    <row r="1" spans="1:24" s="3" customFormat="1" ht="18" customHeight="1">
      <c r="A1" s="1" t="s">
        <v>0</v>
      </c>
      <c r="B1" s="1"/>
      <c r="C1" s="1"/>
      <c r="D1" s="1"/>
      <c r="E1" s="2"/>
      <c r="F1" s="1"/>
      <c r="G1" s="1"/>
      <c r="H1" s="2"/>
      <c r="I1" s="2"/>
      <c r="J1" s="2"/>
      <c r="K1" s="2"/>
      <c r="L1" s="2"/>
      <c r="M1" s="2"/>
      <c r="N1" s="2"/>
      <c r="O1" s="2"/>
      <c r="P1" s="1"/>
      <c r="Q1" s="1"/>
      <c r="R1" s="2"/>
      <c r="S1" s="2"/>
      <c r="T1" s="2"/>
      <c r="U1" s="2"/>
      <c r="V1" s="2"/>
      <c r="W1" s="2"/>
      <c r="X1" s="2"/>
    </row>
    <row r="2" spans="1:24" ht="15.75" customHeight="1" thickBot="1">
      <c r="A2" s="4"/>
      <c r="B2" s="4"/>
      <c r="C2" s="5"/>
      <c r="D2" s="6"/>
      <c r="E2" s="6"/>
      <c r="F2" s="6"/>
      <c r="G2" s="5"/>
      <c r="H2" s="6"/>
      <c r="I2" s="7"/>
      <c r="J2" s="7"/>
      <c r="K2" s="6"/>
      <c r="L2" s="7"/>
      <c r="M2" s="4"/>
      <c r="N2" s="7"/>
      <c r="O2" s="7"/>
      <c r="P2" s="8"/>
      <c r="Q2" s="6"/>
      <c r="R2" s="5"/>
      <c r="S2" s="7"/>
      <c r="T2" s="5"/>
      <c r="U2" s="7"/>
      <c r="V2" s="5"/>
      <c r="W2" s="7"/>
      <c r="X2" s="5"/>
    </row>
    <row r="3" spans="3:25" s="10" customFormat="1" ht="14.25" customHeight="1" thickTop="1">
      <c r="C3" s="11" t="s">
        <v>1</v>
      </c>
      <c r="D3" s="12"/>
      <c r="E3" s="13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</row>
    <row r="4" spans="1:25" s="10" customFormat="1" ht="12.75" customHeight="1">
      <c r="A4" s="16" t="s">
        <v>3</v>
      </c>
      <c r="B4" s="17"/>
      <c r="C4" s="18"/>
      <c r="D4" s="17"/>
      <c r="E4" s="18" t="s">
        <v>4</v>
      </c>
      <c r="F4" s="17"/>
      <c r="G4" s="18" t="s">
        <v>5</v>
      </c>
      <c r="H4" s="17"/>
      <c r="I4" s="18" t="s">
        <v>6</v>
      </c>
      <c r="J4" s="17"/>
      <c r="K4" s="18" t="s">
        <v>7</v>
      </c>
      <c r="L4" s="16"/>
      <c r="M4" s="19" t="s">
        <v>8</v>
      </c>
      <c r="N4" s="20"/>
      <c r="O4" s="16" t="s">
        <v>9</v>
      </c>
      <c r="P4" s="17"/>
      <c r="Q4" s="18" t="s">
        <v>10</v>
      </c>
      <c r="R4" s="17"/>
      <c r="S4" s="21" t="s">
        <v>11</v>
      </c>
      <c r="T4" s="22"/>
      <c r="U4" s="21" t="s">
        <v>12</v>
      </c>
      <c r="V4" s="22"/>
      <c r="W4" s="21" t="s">
        <v>13</v>
      </c>
      <c r="X4" s="22"/>
      <c r="Y4" s="15"/>
    </row>
    <row r="5" spans="1:25" s="10" customFormat="1" ht="12.75" customHeight="1">
      <c r="A5" s="16"/>
      <c r="B5" s="17"/>
      <c r="C5" s="23"/>
      <c r="D5" s="24"/>
      <c r="E5" s="23"/>
      <c r="F5" s="24"/>
      <c r="G5" s="23"/>
      <c r="H5" s="24"/>
      <c r="I5" s="23"/>
      <c r="J5" s="24"/>
      <c r="K5" s="23"/>
      <c r="L5" s="25"/>
      <c r="M5" s="25"/>
      <c r="N5" s="24"/>
      <c r="O5" s="25"/>
      <c r="P5" s="24"/>
      <c r="Q5" s="23"/>
      <c r="R5" s="24"/>
      <c r="S5" s="26"/>
      <c r="T5" s="27"/>
      <c r="U5" s="23" t="s">
        <v>14</v>
      </c>
      <c r="V5" s="25"/>
      <c r="W5" s="26"/>
      <c r="X5" s="28"/>
      <c r="Y5" s="15"/>
    </row>
    <row r="6" spans="1:25" s="10" customFormat="1" ht="12.75" customHeight="1">
      <c r="A6" s="29"/>
      <c r="B6" s="29"/>
      <c r="C6" s="30" t="s">
        <v>15</v>
      </c>
      <c r="D6" s="30" t="s">
        <v>16</v>
      </c>
      <c r="E6" s="30" t="s">
        <v>15</v>
      </c>
      <c r="F6" s="30" t="s">
        <v>16</v>
      </c>
      <c r="G6" s="30" t="s">
        <v>15</v>
      </c>
      <c r="H6" s="30" t="s">
        <v>16</v>
      </c>
      <c r="I6" s="30" t="s">
        <v>15</v>
      </c>
      <c r="J6" s="30" t="s">
        <v>16</v>
      </c>
      <c r="K6" s="30" t="s">
        <v>15</v>
      </c>
      <c r="L6" s="30" t="s">
        <v>16</v>
      </c>
      <c r="M6" s="30" t="s">
        <v>15</v>
      </c>
      <c r="N6" s="30" t="s">
        <v>16</v>
      </c>
      <c r="O6" s="30" t="s">
        <v>15</v>
      </c>
      <c r="P6" s="30" t="s">
        <v>16</v>
      </c>
      <c r="Q6" s="30" t="s">
        <v>15</v>
      </c>
      <c r="R6" s="30" t="s">
        <v>16</v>
      </c>
      <c r="S6" s="30" t="s">
        <v>15</v>
      </c>
      <c r="T6" s="30" t="s">
        <v>16</v>
      </c>
      <c r="U6" s="30" t="s">
        <v>15</v>
      </c>
      <c r="V6" s="30" t="s">
        <v>16</v>
      </c>
      <c r="W6" s="30" t="s">
        <v>15</v>
      </c>
      <c r="X6" s="31" t="s">
        <v>16</v>
      </c>
      <c r="Y6" s="15"/>
    </row>
    <row r="7" spans="1:24" s="36" customFormat="1" ht="12" customHeight="1">
      <c r="A7" s="32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s="36" customFormat="1" ht="12.75" customHeight="1">
      <c r="A8" s="37" t="s">
        <v>17</v>
      </c>
      <c r="B8" s="38"/>
      <c r="C8" s="39">
        <f>SUM(C10:C12)</f>
        <v>51502</v>
      </c>
      <c r="D8" s="40">
        <f aca="true" t="shared" si="0" ref="D8:X8">SUM(D10:D12)</f>
        <v>291981</v>
      </c>
      <c r="E8" s="40">
        <f>SUM(E10:E12)</f>
        <v>124</v>
      </c>
      <c r="F8" s="40">
        <f t="shared" si="0"/>
        <v>2087</v>
      </c>
      <c r="G8" s="40">
        <f t="shared" si="0"/>
        <v>206</v>
      </c>
      <c r="H8" s="40">
        <f t="shared" si="0"/>
        <v>2934</v>
      </c>
      <c r="I8" s="40">
        <f t="shared" si="0"/>
        <v>3876</v>
      </c>
      <c r="J8" s="40">
        <f t="shared" si="0"/>
        <v>35550</v>
      </c>
      <c r="K8" s="40">
        <f t="shared" si="0"/>
        <v>4291</v>
      </c>
      <c r="L8" s="40">
        <f t="shared" si="0"/>
        <v>53360</v>
      </c>
      <c r="M8" s="40">
        <f t="shared" si="0"/>
        <v>25110</v>
      </c>
      <c r="N8" s="40">
        <f t="shared" si="0"/>
        <v>93932</v>
      </c>
      <c r="O8" s="40">
        <v>907</v>
      </c>
      <c r="P8" s="40">
        <f t="shared" si="0"/>
        <v>10306</v>
      </c>
      <c r="Q8" s="40">
        <f t="shared" si="0"/>
        <v>695</v>
      </c>
      <c r="R8" s="40">
        <f t="shared" si="0"/>
        <v>1353</v>
      </c>
      <c r="S8" s="40">
        <f t="shared" si="0"/>
        <v>1135</v>
      </c>
      <c r="T8" s="40">
        <f t="shared" si="0"/>
        <v>15961</v>
      </c>
      <c r="U8" s="40">
        <f t="shared" si="0"/>
        <v>225</v>
      </c>
      <c r="V8" s="40">
        <f t="shared" si="0"/>
        <v>3139</v>
      </c>
      <c r="W8" s="40">
        <f t="shared" si="0"/>
        <v>14933</v>
      </c>
      <c r="X8" s="40">
        <f t="shared" si="0"/>
        <v>73359</v>
      </c>
    </row>
    <row r="9" spans="1:24" s="36" customFormat="1" ht="12.75" customHeight="1">
      <c r="A9" s="41"/>
      <c r="B9" s="42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36" customFormat="1" ht="12.75" customHeight="1">
      <c r="A10" s="44" t="s">
        <v>18</v>
      </c>
      <c r="B10" s="45"/>
      <c r="C10" s="34">
        <f>SUM(C14:C24)</f>
        <v>32236</v>
      </c>
      <c r="D10" s="35">
        <f>SUM(D14:D24)</f>
        <v>216414</v>
      </c>
      <c r="E10" s="35">
        <f aca="true" t="shared" si="1" ref="E10:W10">SUM(E14:E24)</f>
        <v>52</v>
      </c>
      <c r="F10" s="35">
        <f t="shared" si="1"/>
        <v>785</v>
      </c>
      <c r="G10" s="35">
        <f t="shared" si="1"/>
        <v>103</v>
      </c>
      <c r="H10" s="35">
        <f t="shared" si="1"/>
        <v>1917</v>
      </c>
      <c r="I10" s="35">
        <f t="shared" si="1"/>
        <v>1919</v>
      </c>
      <c r="J10" s="35">
        <v>22880</v>
      </c>
      <c r="K10" s="35">
        <f t="shared" si="1"/>
        <v>3030</v>
      </c>
      <c r="L10" s="35">
        <f t="shared" si="1"/>
        <v>43056</v>
      </c>
      <c r="M10" s="35">
        <f t="shared" si="1"/>
        <v>16018</v>
      </c>
      <c r="N10" s="35">
        <f t="shared" si="1"/>
        <v>71852</v>
      </c>
      <c r="O10" s="35">
        <f t="shared" si="1"/>
        <v>713</v>
      </c>
      <c r="P10" s="35">
        <f t="shared" si="1"/>
        <v>8819</v>
      </c>
      <c r="Q10" s="35">
        <f t="shared" si="1"/>
        <v>627</v>
      </c>
      <c r="R10" s="35">
        <f t="shared" si="1"/>
        <v>1265</v>
      </c>
      <c r="S10" s="35">
        <f t="shared" si="1"/>
        <v>598</v>
      </c>
      <c r="T10" s="35">
        <f t="shared" si="1"/>
        <v>13069</v>
      </c>
      <c r="U10" s="35">
        <f t="shared" si="1"/>
        <v>78</v>
      </c>
      <c r="V10" s="35">
        <f t="shared" si="1"/>
        <v>2132</v>
      </c>
      <c r="W10" s="35">
        <f t="shared" si="1"/>
        <v>9098</v>
      </c>
      <c r="X10" s="35">
        <f>SUM(X14:X24)</f>
        <v>50639</v>
      </c>
    </row>
    <row r="11" spans="1:24" s="36" customFormat="1" ht="12" customHeight="1">
      <c r="A11" s="46"/>
      <c r="B11" s="47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s="49" customFormat="1" ht="12.75" customHeight="1">
      <c r="A12" s="44" t="s">
        <v>19</v>
      </c>
      <c r="B12" s="45"/>
      <c r="C12" s="34">
        <f>C25+C31+C40+C45+C53+C57+C70+C83+C89+C94+C103+C111</f>
        <v>19266</v>
      </c>
      <c r="D12" s="48">
        <f aca="true" t="shared" si="2" ref="D12:X12">D25+D31+D40+D45+D53+D57+D70+D83+D89+D94+D103+D111</f>
        <v>75567</v>
      </c>
      <c r="E12" s="48">
        <f t="shared" si="2"/>
        <v>72</v>
      </c>
      <c r="F12" s="48">
        <v>1302</v>
      </c>
      <c r="G12" s="48">
        <v>103</v>
      </c>
      <c r="H12" s="48">
        <v>1017</v>
      </c>
      <c r="I12" s="48">
        <f t="shared" si="2"/>
        <v>1957</v>
      </c>
      <c r="J12" s="48">
        <f t="shared" si="2"/>
        <v>12670</v>
      </c>
      <c r="K12" s="48">
        <f t="shared" si="2"/>
        <v>1261</v>
      </c>
      <c r="L12" s="48">
        <f t="shared" si="2"/>
        <v>10304</v>
      </c>
      <c r="M12" s="48">
        <f t="shared" si="2"/>
        <v>9092</v>
      </c>
      <c r="N12" s="48">
        <f t="shared" si="2"/>
        <v>22080</v>
      </c>
      <c r="O12" s="48">
        <f t="shared" si="2"/>
        <v>194</v>
      </c>
      <c r="P12" s="48">
        <f t="shared" si="2"/>
        <v>1487</v>
      </c>
      <c r="Q12" s="48">
        <v>68</v>
      </c>
      <c r="R12" s="48">
        <v>88</v>
      </c>
      <c r="S12" s="48">
        <f t="shared" si="2"/>
        <v>537</v>
      </c>
      <c r="T12" s="48">
        <f t="shared" si="2"/>
        <v>2892</v>
      </c>
      <c r="U12" s="48">
        <v>147</v>
      </c>
      <c r="V12" s="48">
        <v>1007</v>
      </c>
      <c r="W12" s="48">
        <f t="shared" si="2"/>
        <v>5835</v>
      </c>
      <c r="X12" s="48">
        <f t="shared" si="2"/>
        <v>22720</v>
      </c>
    </row>
    <row r="13" spans="1:24" s="49" customFormat="1" ht="12" customHeight="1">
      <c r="A13" s="50"/>
      <c r="B13" s="42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s="54" customFormat="1" ht="12.75" customHeight="1">
      <c r="A14" s="51" t="s">
        <v>20</v>
      </c>
      <c r="B14" s="52"/>
      <c r="C14" s="34">
        <v>8924</v>
      </c>
      <c r="D14" s="53">
        <v>77054</v>
      </c>
      <c r="E14" s="53">
        <v>14</v>
      </c>
      <c r="F14" s="53">
        <v>207</v>
      </c>
      <c r="G14" s="53">
        <v>23</v>
      </c>
      <c r="H14" s="53">
        <v>284</v>
      </c>
      <c r="I14" s="53">
        <v>557</v>
      </c>
      <c r="J14" s="53">
        <v>9527</v>
      </c>
      <c r="K14" s="53">
        <v>809</v>
      </c>
      <c r="L14" s="53">
        <v>15413</v>
      </c>
      <c r="M14" s="53">
        <v>4470</v>
      </c>
      <c r="N14" s="53">
        <v>26514</v>
      </c>
      <c r="O14" s="53">
        <v>231</v>
      </c>
      <c r="P14" s="53">
        <v>4035</v>
      </c>
      <c r="Q14" s="53">
        <v>163</v>
      </c>
      <c r="R14" s="53">
        <v>467</v>
      </c>
      <c r="S14" s="53">
        <v>174</v>
      </c>
      <c r="T14" s="53">
        <v>4614</v>
      </c>
      <c r="U14" s="53">
        <v>25</v>
      </c>
      <c r="V14" s="53">
        <v>952</v>
      </c>
      <c r="W14" s="53">
        <v>2458</v>
      </c>
      <c r="X14" s="53">
        <v>15041</v>
      </c>
    </row>
    <row r="15" spans="1:24" s="36" customFormat="1" ht="12.75" customHeight="1">
      <c r="A15" s="51" t="s">
        <v>21</v>
      </c>
      <c r="B15" s="52"/>
      <c r="C15" s="34">
        <v>7357</v>
      </c>
      <c r="D15" s="53">
        <v>44999</v>
      </c>
      <c r="E15" s="53">
        <v>2</v>
      </c>
      <c r="F15" s="53">
        <v>6</v>
      </c>
      <c r="G15" s="53">
        <v>5</v>
      </c>
      <c r="H15" s="53">
        <v>88</v>
      </c>
      <c r="I15" s="53">
        <v>302</v>
      </c>
      <c r="J15" s="53">
        <v>3539</v>
      </c>
      <c r="K15" s="53">
        <v>636</v>
      </c>
      <c r="L15" s="53">
        <v>4690</v>
      </c>
      <c r="M15" s="53">
        <v>3494</v>
      </c>
      <c r="N15" s="53">
        <v>15004</v>
      </c>
      <c r="O15" s="53">
        <v>142</v>
      </c>
      <c r="P15" s="53">
        <v>1286</v>
      </c>
      <c r="Q15" s="53">
        <v>350</v>
      </c>
      <c r="R15" s="53">
        <v>606</v>
      </c>
      <c r="S15" s="53">
        <v>105</v>
      </c>
      <c r="T15" s="53">
        <v>2369</v>
      </c>
      <c r="U15" s="53">
        <v>13</v>
      </c>
      <c r="V15" s="53">
        <v>505</v>
      </c>
      <c r="W15" s="53">
        <v>2308</v>
      </c>
      <c r="X15" s="53">
        <v>16906</v>
      </c>
    </row>
    <row r="16" spans="1:24" s="54" customFormat="1" ht="12.75" customHeight="1">
      <c r="A16" s="51" t="s">
        <v>22</v>
      </c>
      <c r="B16" s="52"/>
      <c r="C16" s="34">
        <v>3245</v>
      </c>
      <c r="D16" s="53">
        <v>18804</v>
      </c>
      <c r="E16" s="53">
        <v>0</v>
      </c>
      <c r="F16" s="53">
        <v>0</v>
      </c>
      <c r="G16" s="53">
        <v>0</v>
      </c>
      <c r="H16" s="53">
        <v>0</v>
      </c>
      <c r="I16" s="53">
        <v>151</v>
      </c>
      <c r="J16" s="53">
        <v>1250</v>
      </c>
      <c r="K16" s="53">
        <v>296</v>
      </c>
      <c r="L16" s="53">
        <v>4435</v>
      </c>
      <c r="M16" s="53">
        <v>1724</v>
      </c>
      <c r="N16" s="53">
        <v>7456</v>
      </c>
      <c r="O16" s="53">
        <v>94</v>
      </c>
      <c r="P16" s="53">
        <v>836</v>
      </c>
      <c r="Q16" s="53">
        <v>44</v>
      </c>
      <c r="R16" s="53">
        <v>72</v>
      </c>
      <c r="S16" s="53">
        <v>33</v>
      </c>
      <c r="T16" s="53">
        <v>927</v>
      </c>
      <c r="U16" s="53">
        <v>6</v>
      </c>
      <c r="V16" s="53">
        <v>154</v>
      </c>
      <c r="W16" s="53">
        <v>897</v>
      </c>
      <c r="X16" s="53">
        <v>3674</v>
      </c>
    </row>
    <row r="17" spans="1:24" s="54" customFormat="1" ht="12.75" customHeight="1">
      <c r="A17" s="51" t="s">
        <v>23</v>
      </c>
      <c r="B17" s="52"/>
      <c r="C17" s="34">
        <v>3531</v>
      </c>
      <c r="D17" s="53">
        <v>19575</v>
      </c>
      <c r="E17" s="53">
        <v>2</v>
      </c>
      <c r="F17" s="53">
        <v>22</v>
      </c>
      <c r="G17" s="53">
        <v>15</v>
      </c>
      <c r="H17" s="53">
        <v>204</v>
      </c>
      <c r="I17" s="53">
        <v>275</v>
      </c>
      <c r="J17" s="53">
        <v>2011</v>
      </c>
      <c r="K17" s="53">
        <v>568</v>
      </c>
      <c r="L17" s="53">
        <v>5141</v>
      </c>
      <c r="M17" s="53">
        <v>1663</v>
      </c>
      <c r="N17" s="53">
        <v>6332</v>
      </c>
      <c r="O17" s="53">
        <v>80</v>
      </c>
      <c r="P17" s="53">
        <v>766</v>
      </c>
      <c r="Q17" s="53">
        <v>47</v>
      </c>
      <c r="R17" s="53">
        <v>76</v>
      </c>
      <c r="S17" s="53">
        <v>54</v>
      </c>
      <c r="T17" s="53">
        <v>954</v>
      </c>
      <c r="U17" s="53">
        <v>7</v>
      </c>
      <c r="V17" s="53">
        <v>117</v>
      </c>
      <c r="W17" s="53">
        <v>820</v>
      </c>
      <c r="X17" s="53">
        <v>3952</v>
      </c>
    </row>
    <row r="18" spans="1:24" s="36" customFormat="1" ht="12.75" customHeight="1">
      <c r="A18" s="51" t="s">
        <v>24</v>
      </c>
      <c r="B18" s="52"/>
      <c r="C18" s="34">
        <v>2417</v>
      </c>
      <c r="D18" s="53">
        <v>18942</v>
      </c>
      <c r="E18" s="53">
        <v>8</v>
      </c>
      <c r="F18" s="53">
        <v>163</v>
      </c>
      <c r="G18" s="53">
        <v>26</v>
      </c>
      <c r="H18" s="53">
        <v>138</v>
      </c>
      <c r="I18" s="53">
        <v>102</v>
      </c>
      <c r="J18" s="53">
        <v>2369</v>
      </c>
      <c r="K18" s="53">
        <v>219</v>
      </c>
      <c r="L18" s="53">
        <v>5964</v>
      </c>
      <c r="M18" s="53">
        <v>1251</v>
      </c>
      <c r="N18" s="53">
        <v>5048</v>
      </c>
      <c r="O18" s="53">
        <v>52</v>
      </c>
      <c r="P18" s="53">
        <v>588</v>
      </c>
      <c r="Q18" s="53">
        <v>8</v>
      </c>
      <c r="R18" s="53">
        <v>10</v>
      </c>
      <c r="S18" s="53">
        <v>66</v>
      </c>
      <c r="T18" s="53">
        <v>1320</v>
      </c>
      <c r="U18" s="53">
        <v>3</v>
      </c>
      <c r="V18" s="53">
        <v>77</v>
      </c>
      <c r="W18" s="53">
        <v>682</v>
      </c>
      <c r="X18" s="53">
        <v>3265</v>
      </c>
    </row>
    <row r="19" spans="1:24" s="36" customFormat="1" ht="12.75" customHeight="1">
      <c r="A19" s="51" t="s">
        <v>25</v>
      </c>
      <c r="B19" s="52"/>
      <c r="C19" s="34">
        <v>1734</v>
      </c>
      <c r="D19" s="53">
        <v>10354</v>
      </c>
      <c r="E19" s="53">
        <v>2</v>
      </c>
      <c r="F19" s="53">
        <v>15</v>
      </c>
      <c r="G19" s="53">
        <v>9</v>
      </c>
      <c r="H19" s="53">
        <v>34</v>
      </c>
      <c r="I19" s="53">
        <v>159</v>
      </c>
      <c r="J19" s="53">
        <v>1011</v>
      </c>
      <c r="K19" s="53">
        <v>178</v>
      </c>
      <c r="L19" s="53">
        <v>3070</v>
      </c>
      <c r="M19" s="53">
        <v>863</v>
      </c>
      <c r="N19" s="53">
        <v>3115</v>
      </c>
      <c r="O19" s="53">
        <v>32</v>
      </c>
      <c r="P19" s="53">
        <v>320</v>
      </c>
      <c r="Q19" s="53">
        <v>4</v>
      </c>
      <c r="R19" s="53">
        <v>12</v>
      </c>
      <c r="S19" s="53">
        <v>33</v>
      </c>
      <c r="T19" s="53">
        <v>606</v>
      </c>
      <c r="U19" s="53">
        <v>5</v>
      </c>
      <c r="V19" s="53">
        <v>83</v>
      </c>
      <c r="W19" s="53">
        <v>449</v>
      </c>
      <c r="X19" s="53">
        <v>2088</v>
      </c>
    </row>
    <row r="20" spans="1:24" s="36" customFormat="1" ht="12.75" customHeight="1">
      <c r="A20" s="51" t="s">
        <v>26</v>
      </c>
      <c r="B20" s="52"/>
      <c r="C20" s="34">
        <v>1406</v>
      </c>
      <c r="D20" s="53">
        <v>9904</v>
      </c>
      <c r="E20" s="53">
        <v>3</v>
      </c>
      <c r="F20" s="53">
        <v>77</v>
      </c>
      <c r="G20" s="53">
        <v>23</v>
      </c>
      <c r="H20" s="53">
        <v>1161</v>
      </c>
      <c r="I20" s="53">
        <v>90</v>
      </c>
      <c r="J20" s="53">
        <v>1148</v>
      </c>
      <c r="K20" s="53">
        <v>100</v>
      </c>
      <c r="L20" s="53">
        <v>2206</v>
      </c>
      <c r="M20" s="53">
        <v>736</v>
      </c>
      <c r="N20" s="53">
        <v>2295</v>
      </c>
      <c r="O20" s="53">
        <v>20</v>
      </c>
      <c r="P20" s="53">
        <v>225</v>
      </c>
      <c r="Q20" s="53">
        <v>6</v>
      </c>
      <c r="R20" s="53">
        <v>8</v>
      </c>
      <c r="S20" s="53">
        <v>76</v>
      </c>
      <c r="T20" s="53">
        <v>1252</v>
      </c>
      <c r="U20" s="53">
        <v>5</v>
      </c>
      <c r="V20" s="53">
        <v>57</v>
      </c>
      <c r="W20" s="53">
        <v>347</v>
      </c>
      <c r="X20" s="53">
        <v>1475</v>
      </c>
    </row>
    <row r="21" spans="1:24" s="54" customFormat="1" ht="12.75" customHeight="1">
      <c r="A21" s="51" t="s">
        <v>27</v>
      </c>
      <c r="B21" s="52"/>
      <c r="C21" s="34">
        <v>1351</v>
      </c>
      <c r="D21" s="53">
        <v>5972</v>
      </c>
      <c r="E21" s="53">
        <v>3</v>
      </c>
      <c r="F21" s="53">
        <v>12</v>
      </c>
      <c r="G21" s="53">
        <v>2</v>
      </c>
      <c r="H21" s="53">
        <v>8</v>
      </c>
      <c r="I21" s="53">
        <v>89</v>
      </c>
      <c r="J21" s="53">
        <v>600</v>
      </c>
      <c r="K21" s="53">
        <v>83</v>
      </c>
      <c r="L21" s="53">
        <v>632</v>
      </c>
      <c r="M21" s="53">
        <v>686</v>
      </c>
      <c r="N21" s="53">
        <v>2392</v>
      </c>
      <c r="O21" s="53">
        <v>23</v>
      </c>
      <c r="P21" s="53">
        <v>206</v>
      </c>
      <c r="Q21" s="53">
        <v>3</v>
      </c>
      <c r="R21" s="53">
        <v>5</v>
      </c>
      <c r="S21" s="53">
        <v>21</v>
      </c>
      <c r="T21" s="53">
        <v>358</v>
      </c>
      <c r="U21" s="53">
        <v>5</v>
      </c>
      <c r="V21" s="53">
        <v>88</v>
      </c>
      <c r="W21" s="53">
        <v>436</v>
      </c>
      <c r="X21" s="53">
        <v>1671</v>
      </c>
    </row>
    <row r="22" spans="1:24" s="54" customFormat="1" ht="12.75" customHeight="1">
      <c r="A22" s="51" t="s">
        <v>28</v>
      </c>
      <c r="B22" s="52"/>
      <c r="C22" s="34">
        <v>1321</v>
      </c>
      <c r="D22" s="53">
        <v>6241</v>
      </c>
      <c r="E22" s="53">
        <v>7</v>
      </c>
      <c r="F22" s="53">
        <v>83</v>
      </c>
      <c r="G22" s="53">
        <v>0</v>
      </c>
      <c r="H22" s="53">
        <v>0</v>
      </c>
      <c r="I22" s="53">
        <v>148</v>
      </c>
      <c r="J22" s="53">
        <v>962</v>
      </c>
      <c r="K22" s="53">
        <v>82</v>
      </c>
      <c r="L22" s="53">
        <v>1042</v>
      </c>
      <c r="M22" s="53">
        <v>634</v>
      </c>
      <c r="N22" s="53">
        <v>2091</v>
      </c>
      <c r="O22" s="53">
        <v>22</v>
      </c>
      <c r="P22" s="53">
        <v>281</v>
      </c>
      <c r="Q22" s="53">
        <v>2</v>
      </c>
      <c r="R22" s="53">
        <v>9</v>
      </c>
      <c r="S22" s="53">
        <v>20</v>
      </c>
      <c r="T22" s="53">
        <v>290</v>
      </c>
      <c r="U22" s="53">
        <v>4</v>
      </c>
      <c r="V22" s="53">
        <v>51</v>
      </c>
      <c r="W22" s="53">
        <v>402</v>
      </c>
      <c r="X22" s="53">
        <v>1432</v>
      </c>
    </row>
    <row r="23" spans="1:24" s="54" customFormat="1" ht="12.75" customHeight="1">
      <c r="A23" s="51" t="s">
        <v>29</v>
      </c>
      <c r="B23" s="52"/>
      <c r="C23" s="34">
        <v>950</v>
      </c>
      <c r="D23" s="53">
        <v>4569</v>
      </c>
      <c r="E23" s="53">
        <v>11</v>
      </c>
      <c r="F23" s="53">
        <v>200</v>
      </c>
      <c r="G23" s="53">
        <v>0</v>
      </c>
      <c r="H23" s="53">
        <v>0</v>
      </c>
      <c r="I23" s="53">
        <v>46</v>
      </c>
      <c r="J23" s="53">
        <v>463</v>
      </c>
      <c r="K23" s="53">
        <v>59</v>
      </c>
      <c r="L23" s="53">
        <v>463</v>
      </c>
      <c r="M23" s="53">
        <v>497</v>
      </c>
      <c r="N23" s="53">
        <v>1605</v>
      </c>
      <c r="O23" s="53">
        <v>17</v>
      </c>
      <c r="P23" s="53">
        <v>276</v>
      </c>
      <c r="Q23" s="53">
        <v>0</v>
      </c>
      <c r="R23" s="53">
        <v>0</v>
      </c>
      <c r="S23" s="53">
        <v>16</v>
      </c>
      <c r="T23" s="53">
        <v>379</v>
      </c>
      <c r="U23" s="53">
        <v>5</v>
      </c>
      <c r="V23" s="53">
        <v>48</v>
      </c>
      <c r="W23" s="53">
        <v>299</v>
      </c>
      <c r="X23" s="53">
        <v>1135</v>
      </c>
    </row>
    <row r="24" spans="1:24" s="54" customFormat="1" ht="6" customHeight="1">
      <c r="A24" s="46"/>
      <c r="B24" s="55"/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s="36" customFormat="1" ht="12.75" customHeight="1">
      <c r="A25" s="51" t="s">
        <v>30</v>
      </c>
      <c r="B25" s="52"/>
      <c r="C25" s="34">
        <f>SUM(C27:C29)</f>
        <v>679</v>
      </c>
      <c r="D25" s="53">
        <f>SUM(D27:D29)</f>
        <v>1933</v>
      </c>
      <c r="E25" s="53">
        <v>0</v>
      </c>
      <c r="F25" s="53">
        <v>0</v>
      </c>
      <c r="G25" s="53">
        <f aca="true" t="shared" si="3" ref="G25:X25">SUM(G27:G29)</f>
        <v>1</v>
      </c>
      <c r="H25" s="53" t="s">
        <v>31</v>
      </c>
      <c r="I25" s="53">
        <f t="shared" si="3"/>
        <v>83</v>
      </c>
      <c r="J25" s="53">
        <f t="shared" si="3"/>
        <v>388</v>
      </c>
      <c r="K25" s="53">
        <f t="shared" si="3"/>
        <v>39</v>
      </c>
      <c r="L25" s="53">
        <f t="shared" si="3"/>
        <v>138</v>
      </c>
      <c r="M25" s="53">
        <f t="shared" si="3"/>
        <v>343</v>
      </c>
      <c r="N25" s="53">
        <f t="shared" si="3"/>
        <v>714</v>
      </c>
      <c r="O25" s="53">
        <f t="shared" si="3"/>
        <v>8</v>
      </c>
      <c r="P25" s="53">
        <v>35</v>
      </c>
      <c r="Q25" s="53">
        <v>0</v>
      </c>
      <c r="R25" s="53">
        <v>0</v>
      </c>
      <c r="S25" s="53">
        <f t="shared" si="3"/>
        <v>5</v>
      </c>
      <c r="T25" s="53">
        <f t="shared" si="3"/>
        <v>9</v>
      </c>
      <c r="U25" s="53">
        <f t="shared" si="3"/>
        <v>3</v>
      </c>
      <c r="V25" s="53">
        <v>5</v>
      </c>
      <c r="W25" s="53">
        <f t="shared" si="3"/>
        <v>197</v>
      </c>
      <c r="X25" s="53">
        <f t="shared" si="3"/>
        <v>626</v>
      </c>
    </row>
    <row r="26" spans="1:24" s="36" customFormat="1" ht="6" customHeight="1">
      <c r="A26" s="55"/>
      <c r="B26" s="56"/>
      <c r="C26" s="34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s="54" customFormat="1" ht="12.75" customHeight="1">
      <c r="A27" s="46"/>
      <c r="B27" s="55" t="s">
        <v>32</v>
      </c>
      <c r="C27" s="34">
        <v>122</v>
      </c>
      <c r="D27" s="53">
        <v>365</v>
      </c>
      <c r="E27" s="53">
        <v>0</v>
      </c>
      <c r="F27" s="53">
        <v>0</v>
      </c>
      <c r="G27" s="53">
        <v>0</v>
      </c>
      <c r="H27" s="53">
        <v>0</v>
      </c>
      <c r="I27" s="53">
        <v>4</v>
      </c>
      <c r="J27" s="53">
        <v>29</v>
      </c>
      <c r="K27" s="53">
        <v>7</v>
      </c>
      <c r="L27" s="53">
        <v>19</v>
      </c>
      <c r="M27" s="53">
        <v>68</v>
      </c>
      <c r="N27" s="53">
        <v>139</v>
      </c>
      <c r="O27" s="53">
        <v>1</v>
      </c>
      <c r="P27" s="53" t="s">
        <v>31</v>
      </c>
      <c r="Q27" s="53">
        <v>0</v>
      </c>
      <c r="R27" s="53">
        <v>0</v>
      </c>
      <c r="S27" s="53">
        <v>0</v>
      </c>
      <c r="T27" s="53">
        <v>0</v>
      </c>
      <c r="U27" s="53">
        <v>1</v>
      </c>
      <c r="V27" s="53" t="s">
        <v>31</v>
      </c>
      <c r="W27" s="53">
        <v>41</v>
      </c>
      <c r="X27" s="53">
        <v>163</v>
      </c>
    </row>
    <row r="28" spans="1:24" s="54" customFormat="1" ht="12.75" customHeight="1">
      <c r="A28" s="57"/>
      <c r="B28" s="55" t="s">
        <v>33</v>
      </c>
      <c r="C28" s="34">
        <v>274</v>
      </c>
      <c r="D28" s="53">
        <v>666</v>
      </c>
      <c r="E28" s="53">
        <v>0</v>
      </c>
      <c r="F28" s="53">
        <v>0</v>
      </c>
      <c r="G28" s="53">
        <v>1</v>
      </c>
      <c r="H28" s="53" t="s">
        <v>31</v>
      </c>
      <c r="I28" s="53">
        <v>61</v>
      </c>
      <c r="J28" s="53">
        <v>158</v>
      </c>
      <c r="K28" s="53">
        <v>17</v>
      </c>
      <c r="L28" s="53">
        <v>58</v>
      </c>
      <c r="M28" s="53">
        <v>117</v>
      </c>
      <c r="N28" s="53">
        <v>221</v>
      </c>
      <c r="O28" s="53">
        <v>3</v>
      </c>
      <c r="P28" s="53">
        <v>8</v>
      </c>
      <c r="Q28" s="53">
        <v>0</v>
      </c>
      <c r="R28" s="53">
        <v>0</v>
      </c>
      <c r="S28" s="53">
        <v>2</v>
      </c>
      <c r="T28" s="53">
        <v>3</v>
      </c>
      <c r="U28" s="53">
        <v>1</v>
      </c>
      <c r="V28" s="53" t="s">
        <v>31</v>
      </c>
      <c r="W28" s="53">
        <v>72</v>
      </c>
      <c r="X28" s="53">
        <v>198</v>
      </c>
    </row>
    <row r="29" spans="1:24" s="54" customFormat="1" ht="12.75" customHeight="1">
      <c r="A29" s="57"/>
      <c r="B29" s="55" t="s">
        <v>34</v>
      </c>
      <c r="C29" s="34">
        <v>283</v>
      </c>
      <c r="D29" s="53">
        <v>902</v>
      </c>
      <c r="E29" s="53">
        <v>0</v>
      </c>
      <c r="F29" s="53">
        <v>0</v>
      </c>
      <c r="G29" s="53">
        <v>0</v>
      </c>
      <c r="H29" s="53">
        <v>0</v>
      </c>
      <c r="I29" s="53">
        <v>18</v>
      </c>
      <c r="J29" s="53">
        <v>201</v>
      </c>
      <c r="K29" s="53">
        <v>15</v>
      </c>
      <c r="L29" s="53">
        <v>61</v>
      </c>
      <c r="M29" s="53">
        <v>158</v>
      </c>
      <c r="N29" s="53">
        <v>354</v>
      </c>
      <c r="O29" s="53">
        <v>4</v>
      </c>
      <c r="P29" s="53">
        <v>13</v>
      </c>
      <c r="Q29" s="53">
        <v>0</v>
      </c>
      <c r="R29" s="53">
        <v>0</v>
      </c>
      <c r="S29" s="53">
        <v>3</v>
      </c>
      <c r="T29" s="53">
        <v>6</v>
      </c>
      <c r="U29" s="53">
        <v>1</v>
      </c>
      <c r="V29" s="53" t="s">
        <v>31</v>
      </c>
      <c r="W29" s="53">
        <v>84</v>
      </c>
      <c r="X29" s="53">
        <v>265</v>
      </c>
    </row>
    <row r="30" spans="1:24" s="54" customFormat="1" ht="6" customHeight="1">
      <c r="A30" s="57"/>
      <c r="B30" s="55"/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s="49" customFormat="1" ht="12.75" customHeight="1">
      <c r="A31" s="51" t="s">
        <v>35</v>
      </c>
      <c r="B31" s="52"/>
      <c r="C31" s="34">
        <f>SUM(C33:C38)</f>
        <v>2458</v>
      </c>
      <c r="D31" s="53">
        <f>SUM(D33:D38)</f>
        <v>8825</v>
      </c>
      <c r="E31" s="53">
        <f aca="true" t="shared" si="4" ref="E31:X31">SUM(E33:E38)</f>
        <v>1</v>
      </c>
      <c r="F31" s="53" t="s">
        <v>31</v>
      </c>
      <c r="G31" s="53">
        <f>SUM(G33:G38)</f>
        <v>13</v>
      </c>
      <c r="H31" s="53">
        <v>71</v>
      </c>
      <c r="I31" s="53">
        <f t="shared" si="4"/>
        <v>229</v>
      </c>
      <c r="J31" s="53">
        <f t="shared" si="4"/>
        <v>1737</v>
      </c>
      <c r="K31" s="53">
        <f t="shared" si="4"/>
        <v>167</v>
      </c>
      <c r="L31" s="53">
        <f t="shared" si="4"/>
        <v>780</v>
      </c>
      <c r="M31" s="53">
        <f t="shared" si="4"/>
        <v>1272</v>
      </c>
      <c r="N31" s="53">
        <f t="shared" si="4"/>
        <v>2979</v>
      </c>
      <c r="O31" s="53">
        <f t="shared" si="4"/>
        <v>27</v>
      </c>
      <c r="P31" s="53">
        <f t="shared" si="4"/>
        <v>227</v>
      </c>
      <c r="Q31" s="53">
        <f t="shared" si="4"/>
        <v>4</v>
      </c>
      <c r="R31" s="53">
        <v>6</v>
      </c>
      <c r="S31" s="53">
        <f t="shared" si="4"/>
        <v>72</v>
      </c>
      <c r="T31" s="53">
        <f t="shared" si="4"/>
        <v>461</v>
      </c>
      <c r="U31" s="53">
        <f t="shared" si="4"/>
        <v>15</v>
      </c>
      <c r="V31" s="53">
        <v>69</v>
      </c>
      <c r="W31" s="53">
        <f t="shared" si="4"/>
        <v>658</v>
      </c>
      <c r="X31" s="53">
        <f t="shared" si="4"/>
        <v>2464</v>
      </c>
    </row>
    <row r="32" spans="1:24" s="49" customFormat="1" ht="6" customHeight="1">
      <c r="A32" s="55"/>
      <c r="B32" s="56"/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54" customFormat="1" ht="12.75" customHeight="1">
      <c r="A33" s="57"/>
      <c r="B33" s="55" t="s">
        <v>36</v>
      </c>
      <c r="C33" s="34">
        <v>454</v>
      </c>
      <c r="D33" s="53">
        <v>1403</v>
      </c>
      <c r="E33" s="53">
        <v>0</v>
      </c>
      <c r="F33" s="53">
        <v>0</v>
      </c>
      <c r="G33" s="53">
        <v>2</v>
      </c>
      <c r="H33" s="53">
        <v>8</v>
      </c>
      <c r="I33" s="53">
        <v>25</v>
      </c>
      <c r="J33" s="53">
        <v>305</v>
      </c>
      <c r="K33" s="53">
        <v>33</v>
      </c>
      <c r="L33" s="53">
        <v>136</v>
      </c>
      <c r="M33" s="53">
        <v>238</v>
      </c>
      <c r="N33" s="53">
        <v>470</v>
      </c>
      <c r="O33" s="53">
        <v>5</v>
      </c>
      <c r="P33" s="53">
        <v>16</v>
      </c>
      <c r="Q33" s="53">
        <v>0</v>
      </c>
      <c r="R33" s="53">
        <v>0</v>
      </c>
      <c r="S33" s="53">
        <v>9</v>
      </c>
      <c r="T33" s="53">
        <v>29</v>
      </c>
      <c r="U33" s="53">
        <v>2</v>
      </c>
      <c r="V33" s="53">
        <v>2</v>
      </c>
      <c r="W33" s="53">
        <v>140</v>
      </c>
      <c r="X33" s="53">
        <v>437</v>
      </c>
    </row>
    <row r="34" spans="1:24" s="54" customFormat="1" ht="12.75" customHeight="1">
      <c r="A34" s="57"/>
      <c r="B34" s="55" t="s">
        <v>37</v>
      </c>
      <c r="C34" s="34">
        <v>194</v>
      </c>
      <c r="D34" s="53">
        <v>743</v>
      </c>
      <c r="E34" s="53">
        <v>1</v>
      </c>
      <c r="F34" s="53" t="s">
        <v>31</v>
      </c>
      <c r="G34" s="53">
        <v>3</v>
      </c>
      <c r="H34" s="53">
        <v>30</v>
      </c>
      <c r="I34" s="53">
        <v>14</v>
      </c>
      <c r="J34" s="53">
        <v>159</v>
      </c>
      <c r="K34" s="53">
        <v>16</v>
      </c>
      <c r="L34" s="53">
        <v>41</v>
      </c>
      <c r="M34" s="53">
        <v>93</v>
      </c>
      <c r="N34" s="53">
        <v>188</v>
      </c>
      <c r="O34" s="53">
        <v>0</v>
      </c>
      <c r="P34" s="53">
        <v>0</v>
      </c>
      <c r="Q34" s="53">
        <v>1</v>
      </c>
      <c r="R34" s="53" t="s">
        <v>31</v>
      </c>
      <c r="S34" s="53">
        <v>27</v>
      </c>
      <c r="T34" s="53">
        <v>143</v>
      </c>
      <c r="U34" s="53">
        <v>2</v>
      </c>
      <c r="V34" s="53">
        <v>3</v>
      </c>
      <c r="W34" s="53">
        <v>37</v>
      </c>
      <c r="X34" s="53">
        <v>146</v>
      </c>
    </row>
    <row r="35" spans="1:24" s="54" customFormat="1" ht="12.75" customHeight="1">
      <c r="A35" s="57"/>
      <c r="B35" s="55" t="s">
        <v>38</v>
      </c>
      <c r="C35" s="34">
        <v>1094</v>
      </c>
      <c r="D35" s="53">
        <v>4235</v>
      </c>
      <c r="E35" s="53">
        <v>0</v>
      </c>
      <c r="F35" s="53">
        <v>0</v>
      </c>
      <c r="G35" s="53">
        <v>4</v>
      </c>
      <c r="H35" s="53">
        <v>16</v>
      </c>
      <c r="I35" s="53">
        <v>118</v>
      </c>
      <c r="J35" s="53">
        <v>821</v>
      </c>
      <c r="K35" s="53">
        <v>74</v>
      </c>
      <c r="L35" s="53">
        <v>418</v>
      </c>
      <c r="M35" s="53">
        <v>567</v>
      </c>
      <c r="N35" s="53">
        <v>1451</v>
      </c>
      <c r="O35" s="53">
        <v>15</v>
      </c>
      <c r="P35" s="53">
        <v>163</v>
      </c>
      <c r="Q35" s="53">
        <v>2</v>
      </c>
      <c r="R35" s="53">
        <v>2</v>
      </c>
      <c r="S35" s="53">
        <v>26</v>
      </c>
      <c r="T35" s="53">
        <v>242</v>
      </c>
      <c r="U35" s="53">
        <v>8</v>
      </c>
      <c r="V35" s="53">
        <v>60</v>
      </c>
      <c r="W35" s="53">
        <v>280</v>
      </c>
      <c r="X35" s="53">
        <v>1062</v>
      </c>
    </row>
    <row r="36" spans="1:24" s="54" customFormat="1" ht="5.25" customHeight="1">
      <c r="A36" s="57"/>
      <c r="B36" s="55"/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54" customFormat="1" ht="12.75" customHeight="1">
      <c r="A37" s="57"/>
      <c r="B37" s="55" t="s">
        <v>39</v>
      </c>
      <c r="C37" s="34">
        <v>255</v>
      </c>
      <c r="D37" s="53">
        <v>717</v>
      </c>
      <c r="E37" s="53">
        <v>0</v>
      </c>
      <c r="F37" s="53">
        <v>0</v>
      </c>
      <c r="G37" s="53">
        <v>1</v>
      </c>
      <c r="H37" s="53" t="s">
        <v>31</v>
      </c>
      <c r="I37" s="53">
        <v>26</v>
      </c>
      <c r="J37" s="53">
        <v>114</v>
      </c>
      <c r="K37" s="53">
        <v>15</v>
      </c>
      <c r="L37" s="53">
        <v>55</v>
      </c>
      <c r="M37" s="53">
        <v>133</v>
      </c>
      <c r="N37" s="53">
        <v>275</v>
      </c>
      <c r="O37" s="53">
        <v>2</v>
      </c>
      <c r="P37" s="53">
        <v>9</v>
      </c>
      <c r="Q37" s="53">
        <v>1</v>
      </c>
      <c r="R37" s="53" t="s">
        <v>31</v>
      </c>
      <c r="S37" s="53">
        <v>6</v>
      </c>
      <c r="T37" s="53">
        <v>18</v>
      </c>
      <c r="U37" s="53">
        <v>1</v>
      </c>
      <c r="V37" s="53" t="s">
        <v>31</v>
      </c>
      <c r="W37" s="53">
        <v>70</v>
      </c>
      <c r="X37" s="53">
        <v>242</v>
      </c>
    </row>
    <row r="38" spans="1:24" s="54" customFormat="1" ht="12.75" customHeight="1">
      <c r="A38" s="57"/>
      <c r="B38" s="55" t="s">
        <v>40</v>
      </c>
      <c r="C38" s="34">
        <v>461</v>
      </c>
      <c r="D38" s="53">
        <v>1727</v>
      </c>
      <c r="E38" s="53">
        <v>0</v>
      </c>
      <c r="F38" s="53">
        <v>0</v>
      </c>
      <c r="G38" s="53">
        <v>3</v>
      </c>
      <c r="H38" s="53">
        <v>16</v>
      </c>
      <c r="I38" s="53">
        <v>46</v>
      </c>
      <c r="J38" s="53">
        <v>338</v>
      </c>
      <c r="K38" s="53">
        <v>29</v>
      </c>
      <c r="L38" s="53">
        <v>130</v>
      </c>
      <c r="M38" s="53">
        <v>241</v>
      </c>
      <c r="N38" s="53">
        <v>595</v>
      </c>
      <c r="O38" s="53">
        <v>5</v>
      </c>
      <c r="P38" s="53">
        <v>39</v>
      </c>
      <c r="Q38" s="53">
        <v>0</v>
      </c>
      <c r="R38" s="53">
        <v>0</v>
      </c>
      <c r="S38" s="53">
        <v>4</v>
      </c>
      <c r="T38" s="53">
        <v>29</v>
      </c>
      <c r="U38" s="53">
        <v>2</v>
      </c>
      <c r="V38" s="53">
        <v>3</v>
      </c>
      <c r="W38" s="53">
        <v>131</v>
      </c>
      <c r="X38" s="53">
        <v>577</v>
      </c>
    </row>
    <row r="39" spans="1:24" s="54" customFormat="1" ht="6" customHeight="1">
      <c r="A39" s="57"/>
      <c r="B39" s="55"/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s="36" customFormat="1" ht="12.75" customHeight="1">
      <c r="A40" s="51" t="s">
        <v>41</v>
      </c>
      <c r="B40" s="52"/>
      <c r="C40" s="34">
        <f>SUM(C42:C43)</f>
        <v>1137</v>
      </c>
      <c r="D40" s="53">
        <f>SUM(D42:D43)</f>
        <v>4033</v>
      </c>
      <c r="E40" s="53">
        <f aca="true" t="shared" si="5" ref="E40:X40">SUM(E42:E43)</f>
        <v>5</v>
      </c>
      <c r="F40" s="53">
        <v>43</v>
      </c>
      <c r="G40" s="53">
        <f t="shared" si="5"/>
        <v>1</v>
      </c>
      <c r="H40" s="53" t="s">
        <v>31</v>
      </c>
      <c r="I40" s="53">
        <f t="shared" si="5"/>
        <v>78</v>
      </c>
      <c r="J40" s="53">
        <f t="shared" si="5"/>
        <v>423</v>
      </c>
      <c r="K40" s="53">
        <f t="shared" si="5"/>
        <v>96</v>
      </c>
      <c r="L40" s="53">
        <f t="shared" si="5"/>
        <v>651</v>
      </c>
      <c r="M40" s="53">
        <f t="shared" si="5"/>
        <v>563</v>
      </c>
      <c r="N40" s="53">
        <f t="shared" si="5"/>
        <v>1382</v>
      </c>
      <c r="O40" s="53">
        <f t="shared" si="5"/>
        <v>8</v>
      </c>
      <c r="P40" s="53">
        <f t="shared" si="5"/>
        <v>64</v>
      </c>
      <c r="Q40" s="53">
        <f t="shared" si="5"/>
        <v>1</v>
      </c>
      <c r="R40" s="53" t="s">
        <v>31</v>
      </c>
      <c r="S40" s="53">
        <f t="shared" si="5"/>
        <v>20</v>
      </c>
      <c r="T40" s="53">
        <f t="shared" si="5"/>
        <v>74</v>
      </c>
      <c r="U40" s="53">
        <f t="shared" si="5"/>
        <v>13</v>
      </c>
      <c r="V40" s="53">
        <f t="shared" si="5"/>
        <v>53</v>
      </c>
      <c r="W40" s="53">
        <f t="shared" si="5"/>
        <v>352</v>
      </c>
      <c r="X40" s="53">
        <f t="shared" si="5"/>
        <v>1332</v>
      </c>
    </row>
    <row r="41" spans="1:24" s="36" customFormat="1" ht="6" customHeight="1">
      <c r="A41" s="55"/>
      <c r="B41" s="56"/>
      <c r="C41" s="3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s="54" customFormat="1" ht="12.75" customHeight="1">
      <c r="A42" s="57"/>
      <c r="B42" s="55" t="s">
        <v>42</v>
      </c>
      <c r="C42" s="34">
        <v>672</v>
      </c>
      <c r="D42" s="53">
        <v>2324</v>
      </c>
      <c r="E42" s="53">
        <v>4</v>
      </c>
      <c r="F42" s="53">
        <v>23</v>
      </c>
      <c r="G42" s="53">
        <v>0</v>
      </c>
      <c r="H42" s="53">
        <v>0</v>
      </c>
      <c r="I42" s="53">
        <v>43</v>
      </c>
      <c r="J42" s="53">
        <v>227</v>
      </c>
      <c r="K42" s="53">
        <v>64</v>
      </c>
      <c r="L42" s="53">
        <v>409</v>
      </c>
      <c r="M42" s="53">
        <v>332</v>
      </c>
      <c r="N42" s="53">
        <v>817</v>
      </c>
      <c r="O42" s="53">
        <v>5</v>
      </c>
      <c r="P42" s="53">
        <v>44</v>
      </c>
      <c r="Q42" s="53">
        <v>1</v>
      </c>
      <c r="R42" s="53" t="s">
        <v>31</v>
      </c>
      <c r="S42" s="53">
        <v>13</v>
      </c>
      <c r="T42" s="53">
        <v>52</v>
      </c>
      <c r="U42" s="53">
        <v>8</v>
      </c>
      <c r="V42" s="53">
        <v>44</v>
      </c>
      <c r="W42" s="53">
        <v>202</v>
      </c>
      <c r="X42" s="53">
        <v>706</v>
      </c>
    </row>
    <row r="43" spans="1:24" s="54" customFormat="1" ht="12.75" customHeight="1">
      <c r="A43" s="57"/>
      <c r="B43" s="55" t="s">
        <v>43</v>
      </c>
      <c r="C43" s="34">
        <v>465</v>
      </c>
      <c r="D43" s="53">
        <v>1709</v>
      </c>
      <c r="E43" s="53">
        <v>1</v>
      </c>
      <c r="F43" s="53" t="s">
        <v>31</v>
      </c>
      <c r="G43" s="53">
        <v>1</v>
      </c>
      <c r="H43" s="53" t="s">
        <v>31</v>
      </c>
      <c r="I43" s="53">
        <v>35</v>
      </c>
      <c r="J43" s="53">
        <v>196</v>
      </c>
      <c r="K43" s="53">
        <v>32</v>
      </c>
      <c r="L43" s="53">
        <v>242</v>
      </c>
      <c r="M43" s="53">
        <v>231</v>
      </c>
      <c r="N43" s="53">
        <v>565</v>
      </c>
      <c r="O43" s="53">
        <v>3</v>
      </c>
      <c r="P43" s="53">
        <v>20</v>
      </c>
      <c r="Q43" s="53">
        <v>0</v>
      </c>
      <c r="R43" s="53">
        <v>0</v>
      </c>
      <c r="S43" s="53">
        <v>7</v>
      </c>
      <c r="T43" s="53">
        <v>22</v>
      </c>
      <c r="U43" s="53">
        <v>5</v>
      </c>
      <c r="V43" s="53">
        <v>9</v>
      </c>
      <c r="W43" s="53">
        <v>150</v>
      </c>
      <c r="X43" s="53">
        <v>626</v>
      </c>
    </row>
    <row r="44" spans="1:24" s="54" customFormat="1" ht="6" customHeight="1">
      <c r="A44" s="57"/>
      <c r="B44" s="55"/>
      <c r="C44" s="34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s="49" customFormat="1" ht="12.75" customHeight="1">
      <c r="A45" s="51" t="s">
        <v>44</v>
      </c>
      <c r="B45" s="58"/>
      <c r="C45" s="34">
        <f>SUM(C47:C51)</f>
        <v>1504</v>
      </c>
      <c r="D45" s="53">
        <v>5925</v>
      </c>
      <c r="E45" s="53">
        <f aca="true" t="shared" si="6" ref="E45:T45">SUM(E47:E51)</f>
        <v>5</v>
      </c>
      <c r="F45" s="53">
        <v>85</v>
      </c>
      <c r="G45" s="53">
        <f t="shared" si="6"/>
        <v>8</v>
      </c>
      <c r="H45" s="53">
        <v>78</v>
      </c>
      <c r="I45" s="53">
        <f t="shared" si="6"/>
        <v>138</v>
      </c>
      <c r="J45" s="53">
        <f t="shared" si="6"/>
        <v>734</v>
      </c>
      <c r="K45" s="53">
        <f t="shared" si="6"/>
        <v>90</v>
      </c>
      <c r="L45" s="53">
        <f t="shared" si="6"/>
        <v>456</v>
      </c>
      <c r="M45" s="53">
        <f t="shared" si="6"/>
        <v>655</v>
      </c>
      <c r="N45" s="53">
        <f t="shared" si="6"/>
        <v>1662</v>
      </c>
      <c r="O45" s="53">
        <f t="shared" si="6"/>
        <v>12</v>
      </c>
      <c r="P45" s="53">
        <v>74</v>
      </c>
      <c r="Q45" s="53">
        <f t="shared" si="6"/>
        <v>4</v>
      </c>
      <c r="R45" s="53">
        <v>4</v>
      </c>
      <c r="S45" s="53">
        <f t="shared" si="6"/>
        <v>37</v>
      </c>
      <c r="T45" s="53">
        <f t="shared" si="6"/>
        <v>201</v>
      </c>
      <c r="U45" s="53">
        <v>16</v>
      </c>
      <c r="V45" s="53">
        <v>158</v>
      </c>
      <c r="W45" s="53">
        <v>539</v>
      </c>
      <c r="X45" s="53">
        <v>2473</v>
      </c>
    </row>
    <row r="46" spans="1:24" s="49" customFormat="1" ht="6" customHeight="1">
      <c r="A46" s="55"/>
      <c r="B46" s="59"/>
      <c r="C46" s="34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s="54" customFormat="1" ht="12.75" customHeight="1">
      <c r="A47" s="57"/>
      <c r="B47" s="55" t="s">
        <v>45</v>
      </c>
      <c r="C47" s="34">
        <v>254</v>
      </c>
      <c r="D47" s="53">
        <v>669</v>
      </c>
      <c r="E47" s="53">
        <v>0</v>
      </c>
      <c r="F47" s="53">
        <v>0</v>
      </c>
      <c r="G47" s="53">
        <v>5</v>
      </c>
      <c r="H47" s="53">
        <v>36</v>
      </c>
      <c r="I47" s="53">
        <v>32</v>
      </c>
      <c r="J47" s="53">
        <v>69</v>
      </c>
      <c r="K47" s="53">
        <v>15</v>
      </c>
      <c r="L47" s="53">
        <v>57</v>
      </c>
      <c r="M47" s="53">
        <v>111</v>
      </c>
      <c r="N47" s="53">
        <v>224</v>
      </c>
      <c r="O47" s="53">
        <v>1</v>
      </c>
      <c r="P47" s="53" t="s">
        <v>31</v>
      </c>
      <c r="Q47" s="53">
        <v>0</v>
      </c>
      <c r="R47" s="53">
        <v>0</v>
      </c>
      <c r="S47" s="53">
        <v>15</v>
      </c>
      <c r="T47" s="53">
        <v>33</v>
      </c>
      <c r="U47" s="53">
        <v>1</v>
      </c>
      <c r="V47" s="53" t="s">
        <v>31</v>
      </c>
      <c r="W47" s="53">
        <v>74</v>
      </c>
      <c r="X47" s="53">
        <v>242</v>
      </c>
    </row>
    <row r="48" spans="1:24" s="54" customFormat="1" ht="12.75" customHeight="1">
      <c r="A48" s="57"/>
      <c r="B48" s="55" t="s">
        <v>46</v>
      </c>
      <c r="C48" s="34">
        <v>238</v>
      </c>
      <c r="D48" s="53">
        <v>820</v>
      </c>
      <c r="E48" s="53">
        <v>1</v>
      </c>
      <c r="F48" s="53" t="s">
        <v>31</v>
      </c>
      <c r="G48" s="53">
        <v>1</v>
      </c>
      <c r="H48" s="53" t="s">
        <v>31</v>
      </c>
      <c r="I48" s="53">
        <v>16</v>
      </c>
      <c r="J48" s="53">
        <v>57</v>
      </c>
      <c r="K48" s="53">
        <v>15</v>
      </c>
      <c r="L48" s="53">
        <v>69</v>
      </c>
      <c r="M48" s="53">
        <v>109</v>
      </c>
      <c r="N48" s="53">
        <v>263</v>
      </c>
      <c r="O48" s="53">
        <v>1</v>
      </c>
      <c r="P48" s="53" t="s">
        <v>31</v>
      </c>
      <c r="Q48" s="53">
        <v>1</v>
      </c>
      <c r="R48" s="53" t="s">
        <v>31</v>
      </c>
      <c r="S48" s="53">
        <v>3</v>
      </c>
      <c r="T48" s="53">
        <v>14</v>
      </c>
      <c r="U48" s="53">
        <v>6</v>
      </c>
      <c r="V48" s="53">
        <v>105</v>
      </c>
      <c r="W48" s="53">
        <v>85</v>
      </c>
      <c r="X48" s="53">
        <v>324</v>
      </c>
    </row>
    <row r="49" spans="1:24" s="54" customFormat="1" ht="6" customHeight="1">
      <c r="A49" s="57"/>
      <c r="B49" s="55"/>
      <c r="C49" s="3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s="49" customFormat="1" ht="12.75" customHeight="1">
      <c r="A50" s="46"/>
      <c r="B50" s="55" t="s">
        <v>47</v>
      </c>
      <c r="C50" s="34">
        <v>419</v>
      </c>
      <c r="D50" s="53">
        <v>1372</v>
      </c>
      <c r="E50" s="53">
        <v>3</v>
      </c>
      <c r="F50" s="53">
        <v>35</v>
      </c>
      <c r="G50" s="53">
        <v>1</v>
      </c>
      <c r="H50" s="53" t="s">
        <v>31</v>
      </c>
      <c r="I50" s="53">
        <v>41</v>
      </c>
      <c r="J50" s="53">
        <v>89</v>
      </c>
      <c r="K50" s="53">
        <v>32</v>
      </c>
      <c r="L50" s="53">
        <v>168</v>
      </c>
      <c r="M50" s="53">
        <v>179</v>
      </c>
      <c r="N50" s="53">
        <v>379</v>
      </c>
      <c r="O50" s="53">
        <v>3</v>
      </c>
      <c r="P50" s="53">
        <v>18</v>
      </c>
      <c r="Q50" s="53">
        <v>0</v>
      </c>
      <c r="R50" s="53">
        <v>0</v>
      </c>
      <c r="S50" s="53">
        <v>8</v>
      </c>
      <c r="T50" s="53">
        <v>27</v>
      </c>
      <c r="U50" s="53">
        <v>7</v>
      </c>
      <c r="V50" s="53">
        <v>49</v>
      </c>
      <c r="W50" s="53">
        <v>145</v>
      </c>
      <c r="X50" s="53">
        <v>576</v>
      </c>
    </row>
    <row r="51" spans="1:24" s="54" customFormat="1" ht="12.75" customHeight="1">
      <c r="A51" s="57"/>
      <c r="B51" s="55" t="s">
        <v>48</v>
      </c>
      <c r="C51" s="34">
        <v>593</v>
      </c>
      <c r="D51" s="53">
        <v>3034</v>
      </c>
      <c r="E51" s="53">
        <v>1</v>
      </c>
      <c r="F51" s="53" t="s">
        <v>31</v>
      </c>
      <c r="G51" s="53">
        <v>1</v>
      </c>
      <c r="H51" s="53" t="s">
        <v>31</v>
      </c>
      <c r="I51" s="53">
        <v>49</v>
      </c>
      <c r="J51" s="53">
        <v>519</v>
      </c>
      <c r="K51" s="53">
        <v>28</v>
      </c>
      <c r="L51" s="53">
        <v>162</v>
      </c>
      <c r="M51" s="53">
        <v>256</v>
      </c>
      <c r="N51" s="53">
        <v>796</v>
      </c>
      <c r="O51" s="53">
        <v>7</v>
      </c>
      <c r="P51" s="53">
        <v>43</v>
      </c>
      <c r="Q51" s="53">
        <v>3</v>
      </c>
      <c r="R51" s="53">
        <v>3</v>
      </c>
      <c r="S51" s="53">
        <v>11</v>
      </c>
      <c r="T51" s="53">
        <v>127</v>
      </c>
      <c r="U51" s="53">
        <v>0</v>
      </c>
      <c r="V51" s="53">
        <v>0</v>
      </c>
      <c r="W51" s="53">
        <v>2</v>
      </c>
      <c r="X51" s="53">
        <v>3</v>
      </c>
    </row>
    <row r="52" spans="1:24" s="54" customFormat="1" ht="6" customHeight="1">
      <c r="A52" s="57"/>
      <c r="B52" s="55"/>
      <c r="C52" s="3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s="36" customFormat="1" ht="12.75" customHeight="1">
      <c r="A53" s="51" t="s">
        <v>49</v>
      </c>
      <c r="B53" s="58"/>
      <c r="C53" s="34">
        <f>SUM(C55)</f>
        <v>724</v>
      </c>
      <c r="D53" s="53">
        <f>SUM(D55)</f>
        <v>5388</v>
      </c>
      <c r="E53" s="53">
        <v>0</v>
      </c>
      <c r="F53" s="53">
        <v>0</v>
      </c>
      <c r="G53" s="53">
        <f>SUM(G55)</f>
        <v>1</v>
      </c>
      <c r="H53" s="53" t="s">
        <v>31</v>
      </c>
      <c r="I53" s="53">
        <f aca="true" t="shared" si="7" ref="I53:X53">SUM(I55)</f>
        <v>49</v>
      </c>
      <c r="J53" s="53">
        <f t="shared" si="7"/>
        <v>929</v>
      </c>
      <c r="K53" s="53">
        <f t="shared" si="7"/>
        <v>50</v>
      </c>
      <c r="L53" s="53">
        <f t="shared" si="7"/>
        <v>2148</v>
      </c>
      <c r="M53" s="53">
        <f t="shared" si="7"/>
        <v>386</v>
      </c>
      <c r="N53" s="53">
        <f>SUM(N55)</f>
        <v>1150</v>
      </c>
      <c r="O53" s="53">
        <f t="shared" si="7"/>
        <v>14</v>
      </c>
      <c r="P53" s="53">
        <f t="shared" si="7"/>
        <v>85</v>
      </c>
      <c r="Q53" s="53">
        <f t="shared" si="7"/>
        <v>1</v>
      </c>
      <c r="R53" s="53" t="s">
        <v>31</v>
      </c>
      <c r="S53" s="53">
        <f t="shared" si="7"/>
        <v>19</v>
      </c>
      <c r="T53" s="53">
        <f t="shared" si="7"/>
        <v>78</v>
      </c>
      <c r="U53" s="53">
        <f t="shared" si="7"/>
        <v>3</v>
      </c>
      <c r="V53" s="53">
        <f t="shared" si="7"/>
        <v>20</v>
      </c>
      <c r="W53" s="53">
        <f t="shared" si="7"/>
        <v>201</v>
      </c>
      <c r="X53" s="53">
        <f t="shared" si="7"/>
        <v>973</v>
      </c>
    </row>
    <row r="54" spans="1:24" s="36" customFormat="1" ht="6" customHeight="1">
      <c r="A54" s="55"/>
      <c r="B54" s="59"/>
      <c r="C54" s="3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s="64" customFormat="1" ht="13.5">
      <c r="A55" s="60"/>
      <c r="B55" s="61" t="s">
        <v>50</v>
      </c>
      <c r="C55" s="62">
        <v>724</v>
      </c>
      <c r="D55" s="63">
        <v>5388</v>
      </c>
      <c r="E55" s="63">
        <v>0</v>
      </c>
      <c r="F55" s="63">
        <v>0</v>
      </c>
      <c r="G55" s="63">
        <v>1</v>
      </c>
      <c r="H55" s="63" t="s">
        <v>31</v>
      </c>
      <c r="I55" s="63">
        <v>49</v>
      </c>
      <c r="J55" s="63">
        <v>929</v>
      </c>
      <c r="K55" s="63">
        <v>50</v>
      </c>
      <c r="L55" s="63">
        <v>2148</v>
      </c>
      <c r="M55" s="63">
        <v>386</v>
      </c>
      <c r="N55" s="63">
        <v>1150</v>
      </c>
      <c r="O55" s="63">
        <v>14</v>
      </c>
      <c r="P55" s="63">
        <v>85</v>
      </c>
      <c r="Q55" s="63">
        <v>1</v>
      </c>
      <c r="R55" s="63" t="s">
        <v>31</v>
      </c>
      <c r="S55" s="63">
        <v>19</v>
      </c>
      <c r="T55" s="63">
        <v>78</v>
      </c>
      <c r="U55" s="63">
        <v>3</v>
      </c>
      <c r="V55" s="63">
        <v>20</v>
      </c>
      <c r="W55" s="63">
        <v>201</v>
      </c>
      <c r="X55" s="63">
        <v>973</v>
      </c>
    </row>
    <row r="56" spans="1:24" s="64" customFormat="1" ht="6" customHeight="1">
      <c r="A56" s="65"/>
      <c r="B56" s="56"/>
      <c r="C56" s="34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</row>
    <row r="57" spans="1:24" s="36" customFormat="1" ht="12.75" customHeight="1">
      <c r="A57" s="51" t="s">
        <v>51</v>
      </c>
      <c r="B57" s="52"/>
      <c r="C57" s="34">
        <f>SUM(C59:C68)</f>
        <v>1797</v>
      </c>
      <c r="D57" s="53">
        <f>SUM(D59:D68)</f>
        <v>6943</v>
      </c>
      <c r="E57" s="53">
        <f aca="true" t="shared" si="8" ref="E57:X57">SUM(E59:E68)</f>
        <v>32</v>
      </c>
      <c r="F57" s="53">
        <v>877</v>
      </c>
      <c r="G57" s="53">
        <f t="shared" si="8"/>
        <v>4</v>
      </c>
      <c r="H57" s="53">
        <v>42</v>
      </c>
      <c r="I57" s="53">
        <f>SUM(I59:I68)</f>
        <v>125</v>
      </c>
      <c r="J57" s="53">
        <f t="shared" si="8"/>
        <v>1143</v>
      </c>
      <c r="K57" s="53">
        <f t="shared" si="8"/>
        <v>130</v>
      </c>
      <c r="L57" s="53">
        <f t="shared" si="8"/>
        <v>970</v>
      </c>
      <c r="M57" s="53">
        <f t="shared" si="8"/>
        <v>855</v>
      </c>
      <c r="N57" s="53">
        <f>SUM(N59:N68)</f>
        <v>1712</v>
      </c>
      <c r="O57" s="53">
        <f>SUM(O59:O68)</f>
        <v>7</v>
      </c>
      <c r="P57" s="53">
        <v>25</v>
      </c>
      <c r="Q57" s="53">
        <f t="shared" si="8"/>
        <v>9</v>
      </c>
      <c r="R57" s="53">
        <v>10</v>
      </c>
      <c r="S57" s="53">
        <f t="shared" si="8"/>
        <v>81</v>
      </c>
      <c r="T57" s="53">
        <f t="shared" si="8"/>
        <v>346</v>
      </c>
      <c r="U57" s="53">
        <f t="shared" si="8"/>
        <v>24</v>
      </c>
      <c r="V57" s="53">
        <v>60</v>
      </c>
      <c r="W57" s="53">
        <f t="shared" si="8"/>
        <v>530</v>
      </c>
      <c r="X57" s="53">
        <f t="shared" si="8"/>
        <v>1758</v>
      </c>
    </row>
    <row r="58" spans="1:24" s="36" customFormat="1" ht="6" customHeight="1">
      <c r="A58" s="55"/>
      <c r="B58" s="56"/>
      <c r="C58" s="3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4" s="54" customFormat="1" ht="12.75" customHeight="1">
      <c r="A59" s="57"/>
      <c r="B59" s="55" t="s">
        <v>52</v>
      </c>
      <c r="C59" s="34">
        <v>154</v>
      </c>
      <c r="D59" s="53">
        <v>551</v>
      </c>
      <c r="E59" s="53">
        <v>1</v>
      </c>
      <c r="F59" s="53" t="s">
        <v>31</v>
      </c>
      <c r="G59" s="53">
        <v>1</v>
      </c>
      <c r="H59" s="53" t="s">
        <v>31</v>
      </c>
      <c r="I59" s="53">
        <v>9</v>
      </c>
      <c r="J59" s="53">
        <v>220</v>
      </c>
      <c r="K59" s="53">
        <v>11</v>
      </c>
      <c r="L59" s="53">
        <v>29</v>
      </c>
      <c r="M59" s="53">
        <v>73</v>
      </c>
      <c r="N59" s="53">
        <v>141</v>
      </c>
      <c r="O59" s="53">
        <v>1</v>
      </c>
      <c r="P59" s="53" t="s">
        <v>31</v>
      </c>
      <c r="Q59" s="53">
        <v>1</v>
      </c>
      <c r="R59" s="53" t="s">
        <v>31</v>
      </c>
      <c r="S59" s="53">
        <v>5</v>
      </c>
      <c r="T59" s="53">
        <v>11</v>
      </c>
      <c r="U59" s="53">
        <v>1</v>
      </c>
      <c r="V59" s="53" t="s">
        <v>31</v>
      </c>
      <c r="W59" s="53">
        <v>51</v>
      </c>
      <c r="X59" s="53">
        <v>124</v>
      </c>
    </row>
    <row r="60" spans="1:24" s="54" customFormat="1" ht="12.75" customHeight="1">
      <c r="A60" s="46"/>
      <c r="B60" s="55" t="s">
        <v>53</v>
      </c>
      <c r="C60" s="34">
        <v>254</v>
      </c>
      <c r="D60" s="53">
        <v>765</v>
      </c>
      <c r="E60" s="53">
        <v>0</v>
      </c>
      <c r="F60" s="53">
        <v>0</v>
      </c>
      <c r="G60" s="53">
        <v>0</v>
      </c>
      <c r="H60" s="53">
        <v>0</v>
      </c>
      <c r="I60" s="53">
        <v>12</v>
      </c>
      <c r="J60" s="53">
        <v>120</v>
      </c>
      <c r="K60" s="53">
        <v>13</v>
      </c>
      <c r="L60" s="53">
        <v>113</v>
      </c>
      <c r="M60" s="53">
        <v>145</v>
      </c>
      <c r="N60" s="53">
        <v>297</v>
      </c>
      <c r="O60" s="53">
        <v>0</v>
      </c>
      <c r="P60" s="53">
        <v>0</v>
      </c>
      <c r="Q60" s="53">
        <v>2</v>
      </c>
      <c r="R60" s="53">
        <v>2</v>
      </c>
      <c r="S60" s="53">
        <v>6</v>
      </c>
      <c r="T60" s="53">
        <v>21</v>
      </c>
      <c r="U60" s="53">
        <v>9</v>
      </c>
      <c r="V60" s="53">
        <v>12</v>
      </c>
      <c r="W60" s="53">
        <v>67</v>
      </c>
      <c r="X60" s="53">
        <v>200</v>
      </c>
    </row>
    <row r="61" spans="1:24" s="54" customFormat="1" ht="12.75" customHeight="1">
      <c r="A61" s="57"/>
      <c r="B61" s="55" t="s">
        <v>54</v>
      </c>
      <c r="C61" s="34">
        <v>119</v>
      </c>
      <c r="D61" s="53">
        <v>342</v>
      </c>
      <c r="E61" s="53">
        <v>0</v>
      </c>
      <c r="F61" s="53">
        <v>0</v>
      </c>
      <c r="G61" s="53">
        <v>0</v>
      </c>
      <c r="H61" s="53">
        <v>0</v>
      </c>
      <c r="I61" s="53">
        <v>17</v>
      </c>
      <c r="J61" s="53">
        <v>40</v>
      </c>
      <c r="K61" s="53">
        <v>12</v>
      </c>
      <c r="L61" s="53">
        <v>86</v>
      </c>
      <c r="M61" s="53">
        <v>60</v>
      </c>
      <c r="N61" s="53">
        <v>108</v>
      </c>
      <c r="O61" s="53">
        <v>0</v>
      </c>
      <c r="P61" s="53">
        <v>0</v>
      </c>
      <c r="Q61" s="53">
        <v>1</v>
      </c>
      <c r="R61" s="53" t="s">
        <v>31</v>
      </c>
      <c r="S61" s="53">
        <v>0</v>
      </c>
      <c r="T61" s="53">
        <v>0</v>
      </c>
      <c r="U61" s="53">
        <v>1</v>
      </c>
      <c r="V61" s="53" t="s">
        <v>31</v>
      </c>
      <c r="W61" s="53">
        <v>28</v>
      </c>
      <c r="X61" s="53">
        <v>106</v>
      </c>
    </row>
    <row r="62" spans="1:24" s="54" customFormat="1" ht="6" customHeight="1">
      <c r="A62" s="57"/>
      <c r="B62" s="55"/>
      <c r="C62" s="34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24" s="54" customFormat="1" ht="12.75" customHeight="1">
      <c r="A63" s="46"/>
      <c r="B63" s="55" t="s">
        <v>55</v>
      </c>
      <c r="C63" s="34">
        <v>221</v>
      </c>
      <c r="D63" s="53">
        <v>873</v>
      </c>
      <c r="E63" s="53">
        <v>1</v>
      </c>
      <c r="F63" s="53" t="s">
        <v>31</v>
      </c>
      <c r="G63" s="53">
        <v>1</v>
      </c>
      <c r="H63" s="53" t="s">
        <v>31</v>
      </c>
      <c r="I63" s="53">
        <v>11</v>
      </c>
      <c r="J63" s="53">
        <v>199</v>
      </c>
      <c r="K63" s="53">
        <v>2</v>
      </c>
      <c r="L63" s="53">
        <v>31</v>
      </c>
      <c r="M63" s="53">
        <v>120</v>
      </c>
      <c r="N63" s="53">
        <v>283</v>
      </c>
      <c r="O63" s="53">
        <v>3</v>
      </c>
      <c r="P63" s="53">
        <v>15</v>
      </c>
      <c r="Q63" s="53">
        <v>1</v>
      </c>
      <c r="R63" s="53" t="s">
        <v>31</v>
      </c>
      <c r="S63" s="53">
        <v>4</v>
      </c>
      <c r="T63" s="53">
        <v>30</v>
      </c>
      <c r="U63" s="53">
        <v>6</v>
      </c>
      <c r="V63" s="53">
        <v>33</v>
      </c>
      <c r="W63" s="53">
        <v>72</v>
      </c>
      <c r="X63" s="53">
        <v>243</v>
      </c>
    </row>
    <row r="64" spans="1:24" s="54" customFormat="1" ht="12.75" customHeight="1">
      <c r="A64" s="57"/>
      <c r="B64" s="55" t="s">
        <v>56</v>
      </c>
      <c r="C64" s="34">
        <v>122</v>
      </c>
      <c r="D64" s="53">
        <v>371</v>
      </c>
      <c r="E64" s="53">
        <v>2</v>
      </c>
      <c r="F64" s="53">
        <v>9</v>
      </c>
      <c r="G64" s="53">
        <v>1</v>
      </c>
      <c r="H64" s="53" t="s">
        <v>31</v>
      </c>
      <c r="I64" s="53">
        <v>8</v>
      </c>
      <c r="J64" s="53">
        <v>34</v>
      </c>
      <c r="K64" s="53">
        <v>7</v>
      </c>
      <c r="L64" s="53">
        <v>65</v>
      </c>
      <c r="M64" s="53">
        <v>69</v>
      </c>
      <c r="N64" s="53">
        <v>136</v>
      </c>
      <c r="O64" s="53">
        <v>0</v>
      </c>
      <c r="P64" s="53">
        <v>0</v>
      </c>
      <c r="Q64" s="53">
        <v>1</v>
      </c>
      <c r="R64" s="53" t="s">
        <v>31</v>
      </c>
      <c r="S64" s="53">
        <v>4</v>
      </c>
      <c r="T64" s="53">
        <v>12</v>
      </c>
      <c r="U64" s="53">
        <v>1</v>
      </c>
      <c r="V64" s="53" t="s">
        <v>31</v>
      </c>
      <c r="W64" s="53">
        <v>29</v>
      </c>
      <c r="X64" s="53">
        <v>106</v>
      </c>
    </row>
    <row r="65" spans="1:24" s="54" customFormat="1" ht="12.75" customHeight="1">
      <c r="A65" s="46"/>
      <c r="B65" s="55" t="s">
        <v>57</v>
      </c>
      <c r="C65" s="34">
        <v>215</v>
      </c>
      <c r="D65" s="53">
        <v>727</v>
      </c>
      <c r="E65" s="53">
        <v>5</v>
      </c>
      <c r="F65" s="53">
        <v>76</v>
      </c>
      <c r="G65" s="53">
        <v>0</v>
      </c>
      <c r="H65" s="53">
        <v>0</v>
      </c>
      <c r="I65" s="53">
        <v>6</v>
      </c>
      <c r="J65" s="53">
        <v>147</v>
      </c>
      <c r="K65" s="53">
        <v>12</v>
      </c>
      <c r="L65" s="53">
        <v>35</v>
      </c>
      <c r="M65" s="53">
        <v>98</v>
      </c>
      <c r="N65" s="53">
        <v>164</v>
      </c>
      <c r="O65" s="53">
        <v>0</v>
      </c>
      <c r="P65" s="53">
        <v>0</v>
      </c>
      <c r="Q65" s="53">
        <v>1</v>
      </c>
      <c r="R65" s="53" t="s">
        <v>31</v>
      </c>
      <c r="S65" s="53">
        <v>20</v>
      </c>
      <c r="T65" s="53">
        <v>73</v>
      </c>
      <c r="U65" s="53">
        <v>3</v>
      </c>
      <c r="V65" s="53">
        <v>3</v>
      </c>
      <c r="W65" s="53">
        <v>70</v>
      </c>
      <c r="X65" s="53">
        <v>228</v>
      </c>
    </row>
    <row r="66" spans="1:24" s="54" customFormat="1" ht="6" customHeight="1">
      <c r="A66" s="46"/>
      <c r="B66" s="55"/>
      <c r="C66" s="34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</row>
    <row r="67" spans="1:24" s="54" customFormat="1" ht="12.75" customHeight="1">
      <c r="A67" s="57"/>
      <c r="B67" s="55" t="s">
        <v>58</v>
      </c>
      <c r="C67" s="34">
        <v>148</v>
      </c>
      <c r="D67" s="53">
        <v>610</v>
      </c>
      <c r="E67" s="53">
        <v>2</v>
      </c>
      <c r="F67" s="53">
        <v>37</v>
      </c>
      <c r="G67" s="53">
        <v>1</v>
      </c>
      <c r="H67" s="53" t="s">
        <v>31</v>
      </c>
      <c r="I67" s="53">
        <v>17</v>
      </c>
      <c r="J67" s="53">
        <v>76</v>
      </c>
      <c r="K67" s="53">
        <v>22</v>
      </c>
      <c r="L67" s="53">
        <v>127</v>
      </c>
      <c r="M67" s="53">
        <v>53</v>
      </c>
      <c r="N67" s="53">
        <v>102</v>
      </c>
      <c r="O67" s="53">
        <v>0</v>
      </c>
      <c r="P67" s="53">
        <v>0</v>
      </c>
      <c r="Q67" s="53">
        <v>1</v>
      </c>
      <c r="R67" s="53" t="s">
        <v>31</v>
      </c>
      <c r="S67" s="53">
        <v>13</v>
      </c>
      <c r="T67" s="53">
        <v>105</v>
      </c>
      <c r="U67" s="53">
        <v>1</v>
      </c>
      <c r="V67" s="53" t="s">
        <v>31</v>
      </c>
      <c r="W67" s="53">
        <v>38</v>
      </c>
      <c r="X67" s="53">
        <v>151</v>
      </c>
    </row>
    <row r="68" spans="1:24" s="54" customFormat="1" ht="12.75" customHeight="1">
      <c r="A68" s="46"/>
      <c r="B68" s="55" t="s">
        <v>59</v>
      </c>
      <c r="C68" s="34">
        <v>564</v>
      </c>
      <c r="D68" s="53">
        <v>2704</v>
      </c>
      <c r="E68" s="53">
        <v>21</v>
      </c>
      <c r="F68" s="53">
        <v>723</v>
      </c>
      <c r="G68" s="53">
        <v>0</v>
      </c>
      <c r="H68" s="53">
        <v>0</v>
      </c>
      <c r="I68" s="53">
        <v>45</v>
      </c>
      <c r="J68" s="53">
        <v>307</v>
      </c>
      <c r="K68" s="53">
        <v>51</v>
      </c>
      <c r="L68" s="53">
        <v>484</v>
      </c>
      <c r="M68" s="53">
        <v>237</v>
      </c>
      <c r="N68" s="53">
        <v>481</v>
      </c>
      <c r="O68" s="53">
        <v>3</v>
      </c>
      <c r="P68" s="53">
        <v>7</v>
      </c>
      <c r="Q68" s="53">
        <v>1</v>
      </c>
      <c r="R68" s="53">
        <v>2</v>
      </c>
      <c r="S68" s="53">
        <v>29</v>
      </c>
      <c r="T68" s="53">
        <v>94</v>
      </c>
      <c r="U68" s="53">
        <v>2</v>
      </c>
      <c r="V68" s="53">
        <v>6</v>
      </c>
      <c r="W68" s="53">
        <v>175</v>
      </c>
      <c r="X68" s="53">
        <v>600</v>
      </c>
    </row>
    <row r="69" spans="1:24" s="54" customFormat="1" ht="6" customHeight="1">
      <c r="A69" s="46"/>
      <c r="B69" s="55"/>
      <c r="C69" s="34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</row>
    <row r="70" spans="1:24" s="36" customFormat="1" ht="12.75" customHeight="1">
      <c r="A70" s="51" t="s">
        <v>60</v>
      </c>
      <c r="B70" s="52"/>
      <c r="C70" s="34">
        <f>SUM(C72:C81)</f>
        <v>2858</v>
      </c>
      <c r="D70" s="53">
        <f>SUM(D72:D81)</f>
        <v>10757</v>
      </c>
      <c r="E70" s="53">
        <f aca="true" t="shared" si="9" ref="E70:X70">SUM(E72:E81)</f>
        <v>9</v>
      </c>
      <c r="F70" s="53">
        <v>115</v>
      </c>
      <c r="G70" s="53">
        <f t="shared" si="9"/>
        <v>35</v>
      </c>
      <c r="H70" s="53">
        <f t="shared" si="9"/>
        <v>286</v>
      </c>
      <c r="I70" s="53">
        <f t="shared" si="9"/>
        <v>308</v>
      </c>
      <c r="J70" s="53">
        <f t="shared" si="9"/>
        <v>1435</v>
      </c>
      <c r="K70" s="53">
        <f t="shared" si="9"/>
        <v>129</v>
      </c>
      <c r="L70" s="53">
        <f>SUM(L72:L81)</f>
        <v>987</v>
      </c>
      <c r="M70" s="53">
        <f t="shared" si="9"/>
        <v>1411</v>
      </c>
      <c r="N70" s="53">
        <f t="shared" si="9"/>
        <v>3461</v>
      </c>
      <c r="O70" s="53">
        <f t="shared" si="9"/>
        <v>31</v>
      </c>
      <c r="P70" s="53">
        <v>290</v>
      </c>
      <c r="Q70" s="53">
        <f t="shared" si="9"/>
        <v>10</v>
      </c>
      <c r="R70" s="53">
        <v>14</v>
      </c>
      <c r="S70" s="53">
        <f t="shared" si="9"/>
        <v>58</v>
      </c>
      <c r="T70" s="53">
        <f t="shared" si="9"/>
        <v>481</v>
      </c>
      <c r="U70" s="53">
        <f t="shared" si="9"/>
        <v>25</v>
      </c>
      <c r="V70" s="53">
        <v>206</v>
      </c>
      <c r="W70" s="53">
        <f t="shared" si="9"/>
        <v>842</v>
      </c>
      <c r="X70" s="53">
        <f t="shared" si="9"/>
        <v>3482</v>
      </c>
    </row>
    <row r="71" spans="1:24" s="36" customFormat="1" ht="6" customHeight="1">
      <c r="A71" s="55"/>
      <c r="B71" s="56"/>
      <c r="C71" s="34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</row>
    <row r="72" spans="1:24" s="54" customFormat="1" ht="12.75" customHeight="1">
      <c r="A72" s="46"/>
      <c r="B72" s="55" t="s">
        <v>61</v>
      </c>
      <c r="C72" s="34">
        <v>488</v>
      </c>
      <c r="D72" s="53">
        <v>1864</v>
      </c>
      <c r="E72" s="53">
        <v>0</v>
      </c>
      <c r="F72" s="53">
        <v>0</v>
      </c>
      <c r="G72" s="53">
        <v>17</v>
      </c>
      <c r="H72" s="53">
        <v>98</v>
      </c>
      <c r="I72" s="53">
        <v>53</v>
      </c>
      <c r="J72" s="53">
        <v>299</v>
      </c>
      <c r="K72" s="53">
        <v>24</v>
      </c>
      <c r="L72" s="53">
        <v>235</v>
      </c>
      <c r="M72" s="53">
        <v>223</v>
      </c>
      <c r="N72" s="53">
        <v>559</v>
      </c>
      <c r="O72" s="53">
        <v>4</v>
      </c>
      <c r="P72" s="53">
        <v>26</v>
      </c>
      <c r="Q72" s="53">
        <v>1</v>
      </c>
      <c r="R72" s="53" t="s">
        <v>31</v>
      </c>
      <c r="S72" s="53">
        <v>11</v>
      </c>
      <c r="T72" s="53">
        <v>87</v>
      </c>
      <c r="U72" s="53">
        <v>2</v>
      </c>
      <c r="V72" s="53">
        <v>7</v>
      </c>
      <c r="W72" s="53">
        <v>153</v>
      </c>
      <c r="X72" s="53">
        <v>549</v>
      </c>
    </row>
    <row r="73" spans="1:24" s="54" customFormat="1" ht="12.75" customHeight="1">
      <c r="A73" s="46"/>
      <c r="B73" s="55" t="s">
        <v>62</v>
      </c>
      <c r="C73" s="34">
        <v>759</v>
      </c>
      <c r="D73" s="53">
        <v>3582</v>
      </c>
      <c r="E73" s="53">
        <v>0</v>
      </c>
      <c r="F73" s="53">
        <v>0</v>
      </c>
      <c r="G73" s="53">
        <v>2</v>
      </c>
      <c r="H73" s="53">
        <v>16</v>
      </c>
      <c r="I73" s="53">
        <v>35</v>
      </c>
      <c r="J73" s="53">
        <v>406</v>
      </c>
      <c r="K73" s="53">
        <v>40</v>
      </c>
      <c r="L73" s="53">
        <v>342</v>
      </c>
      <c r="M73" s="53">
        <v>424</v>
      </c>
      <c r="N73" s="53">
        <v>1304</v>
      </c>
      <c r="O73" s="53">
        <v>15</v>
      </c>
      <c r="P73" s="53">
        <v>165</v>
      </c>
      <c r="Q73" s="53">
        <v>1</v>
      </c>
      <c r="R73" s="53" t="s">
        <v>31</v>
      </c>
      <c r="S73" s="53">
        <v>7</v>
      </c>
      <c r="T73" s="53">
        <v>163</v>
      </c>
      <c r="U73" s="53">
        <v>3</v>
      </c>
      <c r="V73" s="53">
        <v>55</v>
      </c>
      <c r="W73" s="53">
        <v>232</v>
      </c>
      <c r="X73" s="53">
        <v>1129</v>
      </c>
    </row>
    <row r="74" spans="1:24" s="54" customFormat="1" ht="12.75" customHeight="1">
      <c r="A74" s="46"/>
      <c r="B74" s="55" t="s">
        <v>63</v>
      </c>
      <c r="C74" s="34">
        <v>195</v>
      </c>
      <c r="D74" s="53">
        <v>508</v>
      </c>
      <c r="E74" s="53">
        <v>0</v>
      </c>
      <c r="F74" s="53">
        <v>0</v>
      </c>
      <c r="G74" s="53">
        <v>0</v>
      </c>
      <c r="H74" s="53">
        <v>0</v>
      </c>
      <c r="I74" s="53">
        <v>23</v>
      </c>
      <c r="J74" s="53">
        <v>54</v>
      </c>
      <c r="K74" s="53">
        <v>5</v>
      </c>
      <c r="L74" s="53">
        <v>9</v>
      </c>
      <c r="M74" s="53">
        <v>101</v>
      </c>
      <c r="N74" s="53">
        <v>184</v>
      </c>
      <c r="O74" s="53">
        <v>1</v>
      </c>
      <c r="P74" s="53" t="s">
        <v>31</v>
      </c>
      <c r="Q74" s="53">
        <v>1</v>
      </c>
      <c r="R74" s="53" t="s">
        <v>31</v>
      </c>
      <c r="S74" s="53">
        <v>5</v>
      </c>
      <c r="T74" s="53">
        <v>58</v>
      </c>
      <c r="U74" s="53">
        <v>3</v>
      </c>
      <c r="V74" s="53">
        <v>5</v>
      </c>
      <c r="W74" s="53">
        <v>56</v>
      </c>
      <c r="X74" s="53">
        <v>195</v>
      </c>
    </row>
    <row r="75" spans="1:24" s="54" customFormat="1" ht="6" customHeight="1">
      <c r="A75" s="46"/>
      <c r="B75" s="55"/>
      <c r="C75" s="34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</row>
    <row r="76" spans="1:24" s="54" customFormat="1" ht="12.75" customHeight="1">
      <c r="A76" s="46"/>
      <c r="B76" s="55" t="s">
        <v>64</v>
      </c>
      <c r="C76" s="34">
        <v>448</v>
      </c>
      <c r="D76" s="53">
        <v>1734</v>
      </c>
      <c r="E76" s="53">
        <v>8</v>
      </c>
      <c r="F76" s="53">
        <v>114</v>
      </c>
      <c r="G76" s="53">
        <v>4</v>
      </c>
      <c r="H76" s="53">
        <v>146</v>
      </c>
      <c r="I76" s="53">
        <v>58</v>
      </c>
      <c r="J76" s="53">
        <v>206</v>
      </c>
      <c r="K76" s="53">
        <v>16</v>
      </c>
      <c r="L76" s="53">
        <v>126</v>
      </c>
      <c r="M76" s="53">
        <v>210</v>
      </c>
      <c r="N76" s="53">
        <v>432</v>
      </c>
      <c r="O76" s="53">
        <v>4</v>
      </c>
      <c r="P76" s="53">
        <v>45</v>
      </c>
      <c r="Q76" s="53">
        <v>0</v>
      </c>
      <c r="R76" s="53">
        <v>0</v>
      </c>
      <c r="S76" s="53">
        <v>8</v>
      </c>
      <c r="T76" s="53">
        <v>35</v>
      </c>
      <c r="U76" s="53">
        <v>7</v>
      </c>
      <c r="V76" s="53">
        <v>29</v>
      </c>
      <c r="W76" s="53">
        <v>133</v>
      </c>
      <c r="X76" s="53">
        <v>601</v>
      </c>
    </row>
    <row r="77" spans="1:24" s="54" customFormat="1" ht="12.75" customHeight="1">
      <c r="A77" s="46"/>
      <c r="B77" s="55" t="s">
        <v>65</v>
      </c>
      <c r="C77" s="34">
        <v>172</v>
      </c>
      <c r="D77" s="53">
        <v>564</v>
      </c>
      <c r="E77" s="53">
        <v>0</v>
      </c>
      <c r="F77" s="53">
        <v>0</v>
      </c>
      <c r="G77" s="53">
        <v>0</v>
      </c>
      <c r="H77" s="53">
        <v>0</v>
      </c>
      <c r="I77" s="53">
        <v>21</v>
      </c>
      <c r="J77" s="53">
        <v>71</v>
      </c>
      <c r="K77" s="53">
        <v>17</v>
      </c>
      <c r="L77" s="53">
        <v>89</v>
      </c>
      <c r="M77" s="53">
        <v>72</v>
      </c>
      <c r="N77" s="53">
        <v>133</v>
      </c>
      <c r="O77" s="53">
        <v>2</v>
      </c>
      <c r="P77" s="53">
        <v>24</v>
      </c>
      <c r="Q77" s="53">
        <v>3</v>
      </c>
      <c r="R77" s="53">
        <v>3</v>
      </c>
      <c r="S77" s="53">
        <v>4</v>
      </c>
      <c r="T77" s="53">
        <v>19</v>
      </c>
      <c r="U77" s="53">
        <v>1</v>
      </c>
      <c r="V77" s="53" t="s">
        <v>31</v>
      </c>
      <c r="W77" s="53">
        <v>52</v>
      </c>
      <c r="X77" s="53">
        <v>223</v>
      </c>
    </row>
    <row r="78" spans="1:24" s="54" customFormat="1" ht="12.75" customHeight="1">
      <c r="A78" s="46"/>
      <c r="B78" s="55" t="s">
        <v>66</v>
      </c>
      <c r="C78" s="34">
        <v>415</v>
      </c>
      <c r="D78" s="53">
        <v>1359</v>
      </c>
      <c r="E78" s="53">
        <v>0</v>
      </c>
      <c r="F78" s="53">
        <v>0</v>
      </c>
      <c r="G78" s="53">
        <v>6</v>
      </c>
      <c r="H78" s="53">
        <v>10</v>
      </c>
      <c r="I78" s="53">
        <v>76</v>
      </c>
      <c r="J78" s="53">
        <v>287</v>
      </c>
      <c r="K78" s="53">
        <v>10</v>
      </c>
      <c r="L78" s="53">
        <v>92</v>
      </c>
      <c r="M78" s="53">
        <v>188</v>
      </c>
      <c r="N78" s="53">
        <v>387</v>
      </c>
      <c r="O78" s="53">
        <v>4</v>
      </c>
      <c r="P78" s="53">
        <v>20</v>
      </c>
      <c r="Q78" s="53">
        <v>2</v>
      </c>
      <c r="R78" s="53">
        <v>2</v>
      </c>
      <c r="S78" s="53">
        <v>12</v>
      </c>
      <c r="T78" s="53">
        <v>77</v>
      </c>
      <c r="U78" s="53">
        <v>5</v>
      </c>
      <c r="V78" s="53">
        <v>70</v>
      </c>
      <c r="W78" s="53">
        <v>112</v>
      </c>
      <c r="X78" s="53">
        <v>414</v>
      </c>
    </row>
    <row r="79" spans="1:24" s="54" customFormat="1" ht="6" customHeight="1">
      <c r="A79" s="46"/>
      <c r="B79" s="55"/>
      <c r="C79" s="34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</row>
    <row r="80" spans="1:24" s="54" customFormat="1" ht="12.75" customHeight="1">
      <c r="A80" s="46"/>
      <c r="B80" s="55" t="s">
        <v>67</v>
      </c>
      <c r="C80" s="34">
        <v>101</v>
      </c>
      <c r="D80" s="53">
        <v>270</v>
      </c>
      <c r="E80" s="53">
        <v>0</v>
      </c>
      <c r="F80" s="53">
        <v>0</v>
      </c>
      <c r="G80" s="53">
        <v>0</v>
      </c>
      <c r="H80" s="53">
        <v>0</v>
      </c>
      <c r="I80" s="53">
        <v>6</v>
      </c>
      <c r="J80" s="53">
        <v>24</v>
      </c>
      <c r="K80" s="53">
        <v>2</v>
      </c>
      <c r="L80" s="53">
        <v>11</v>
      </c>
      <c r="M80" s="53">
        <v>56</v>
      </c>
      <c r="N80" s="53">
        <v>112</v>
      </c>
      <c r="O80" s="53">
        <v>0</v>
      </c>
      <c r="P80" s="53">
        <v>0</v>
      </c>
      <c r="Q80" s="53">
        <v>0</v>
      </c>
      <c r="R80" s="53">
        <v>0</v>
      </c>
      <c r="S80" s="53">
        <v>5</v>
      </c>
      <c r="T80" s="53">
        <v>5</v>
      </c>
      <c r="U80" s="53">
        <v>0</v>
      </c>
      <c r="V80" s="53">
        <v>0</v>
      </c>
      <c r="W80" s="53">
        <v>32</v>
      </c>
      <c r="X80" s="53">
        <v>118</v>
      </c>
    </row>
    <row r="81" spans="1:24" s="54" customFormat="1" ht="12.75" customHeight="1">
      <c r="A81" s="46"/>
      <c r="B81" s="55" t="s">
        <v>68</v>
      </c>
      <c r="C81" s="34">
        <v>280</v>
      </c>
      <c r="D81" s="53">
        <v>876</v>
      </c>
      <c r="E81" s="53">
        <v>1</v>
      </c>
      <c r="F81" s="53" t="s">
        <v>31</v>
      </c>
      <c r="G81" s="53">
        <v>6</v>
      </c>
      <c r="H81" s="53">
        <v>16</v>
      </c>
      <c r="I81" s="53">
        <v>36</v>
      </c>
      <c r="J81" s="53">
        <v>88</v>
      </c>
      <c r="K81" s="53">
        <v>15</v>
      </c>
      <c r="L81" s="53">
        <v>83</v>
      </c>
      <c r="M81" s="53">
        <v>137</v>
      </c>
      <c r="N81" s="53">
        <v>350</v>
      </c>
      <c r="O81" s="53">
        <v>1</v>
      </c>
      <c r="P81" s="53" t="s">
        <v>31</v>
      </c>
      <c r="Q81" s="53">
        <v>2</v>
      </c>
      <c r="R81" s="53">
        <v>2</v>
      </c>
      <c r="S81" s="53">
        <v>6</v>
      </c>
      <c r="T81" s="53">
        <v>37</v>
      </c>
      <c r="U81" s="53">
        <v>4</v>
      </c>
      <c r="V81" s="53">
        <v>38</v>
      </c>
      <c r="W81" s="53">
        <v>72</v>
      </c>
      <c r="X81" s="53">
        <v>253</v>
      </c>
    </row>
    <row r="82" spans="1:24" s="54" customFormat="1" ht="6" customHeight="1">
      <c r="A82" s="46"/>
      <c r="B82" s="55"/>
      <c r="C82" s="3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</row>
    <row r="83" spans="1:24" s="36" customFormat="1" ht="12.75" customHeight="1">
      <c r="A83" s="51" t="s">
        <v>69</v>
      </c>
      <c r="B83" s="52"/>
      <c r="C83" s="34">
        <f>SUM(C85:C87)</f>
        <v>759</v>
      </c>
      <c r="D83" s="53">
        <f>SUM(D85:D87)</f>
        <v>1931</v>
      </c>
      <c r="E83" s="53">
        <f aca="true" t="shared" si="10" ref="E83:X83">SUM(E85:E87)</f>
        <v>3</v>
      </c>
      <c r="F83" s="53">
        <v>64</v>
      </c>
      <c r="G83" s="53" t="s">
        <v>70</v>
      </c>
      <c r="H83" s="53" t="s">
        <v>70</v>
      </c>
      <c r="I83" s="53">
        <f t="shared" si="10"/>
        <v>72</v>
      </c>
      <c r="J83" s="53">
        <f t="shared" si="10"/>
        <v>151</v>
      </c>
      <c r="K83" s="53">
        <f t="shared" si="10"/>
        <v>28</v>
      </c>
      <c r="L83" s="53">
        <f t="shared" si="10"/>
        <v>92</v>
      </c>
      <c r="M83" s="53">
        <f t="shared" si="10"/>
        <v>346</v>
      </c>
      <c r="N83" s="53">
        <f t="shared" si="10"/>
        <v>675</v>
      </c>
      <c r="O83" s="53">
        <f t="shared" si="10"/>
        <v>8</v>
      </c>
      <c r="P83" s="53">
        <f t="shared" si="10"/>
        <v>57</v>
      </c>
      <c r="Q83" s="53">
        <f t="shared" si="10"/>
        <v>1</v>
      </c>
      <c r="R83" s="53" t="s">
        <v>31</v>
      </c>
      <c r="S83" s="53">
        <f t="shared" si="10"/>
        <v>43</v>
      </c>
      <c r="T83" s="53">
        <f t="shared" si="10"/>
        <v>94</v>
      </c>
      <c r="U83" s="53">
        <f t="shared" si="10"/>
        <v>6</v>
      </c>
      <c r="V83" s="53">
        <f t="shared" si="10"/>
        <v>22</v>
      </c>
      <c r="W83" s="53">
        <f t="shared" si="10"/>
        <v>252</v>
      </c>
      <c r="X83" s="53">
        <f t="shared" si="10"/>
        <v>775</v>
      </c>
    </row>
    <row r="84" spans="1:24" s="36" customFormat="1" ht="12" customHeight="1">
      <c r="A84" s="55"/>
      <c r="B84" s="56"/>
      <c r="C84" s="34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</row>
    <row r="85" spans="1:24" s="54" customFormat="1" ht="12.75" customHeight="1">
      <c r="A85" s="46"/>
      <c r="B85" s="55" t="s">
        <v>71</v>
      </c>
      <c r="C85" s="34">
        <v>184</v>
      </c>
      <c r="D85" s="53">
        <v>461</v>
      </c>
      <c r="E85" s="53">
        <v>1</v>
      </c>
      <c r="F85" s="53" t="s">
        <v>31</v>
      </c>
      <c r="G85" s="53">
        <v>0</v>
      </c>
      <c r="H85" s="53">
        <v>0</v>
      </c>
      <c r="I85" s="53">
        <v>16</v>
      </c>
      <c r="J85" s="53">
        <v>30</v>
      </c>
      <c r="K85" s="53">
        <v>6</v>
      </c>
      <c r="L85" s="53">
        <v>21</v>
      </c>
      <c r="M85" s="53">
        <v>94</v>
      </c>
      <c r="N85" s="53">
        <v>188</v>
      </c>
      <c r="O85" s="53">
        <v>2</v>
      </c>
      <c r="P85" s="53">
        <v>11</v>
      </c>
      <c r="Q85" s="53">
        <v>0</v>
      </c>
      <c r="R85" s="53">
        <v>0</v>
      </c>
      <c r="S85" s="53">
        <v>5</v>
      </c>
      <c r="T85" s="53">
        <v>16</v>
      </c>
      <c r="U85" s="53">
        <v>2</v>
      </c>
      <c r="V85" s="53">
        <v>3</v>
      </c>
      <c r="W85" s="53">
        <v>58</v>
      </c>
      <c r="X85" s="53">
        <v>175</v>
      </c>
    </row>
    <row r="86" spans="1:24" s="54" customFormat="1" ht="12.75" customHeight="1">
      <c r="A86" s="46"/>
      <c r="B86" s="55" t="s">
        <v>72</v>
      </c>
      <c r="C86" s="34">
        <v>326</v>
      </c>
      <c r="D86" s="53">
        <v>833</v>
      </c>
      <c r="E86" s="53">
        <v>2</v>
      </c>
      <c r="F86" s="53">
        <v>47</v>
      </c>
      <c r="G86" s="53">
        <v>0</v>
      </c>
      <c r="H86" s="53">
        <v>0</v>
      </c>
      <c r="I86" s="53">
        <v>32</v>
      </c>
      <c r="J86" s="53">
        <v>54</v>
      </c>
      <c r="K86" s="53">
        <v>17</v>
      </c>
      <c r="L86" s="53">
        <v>55</v>
      </c>
      <c r="M86" s="53">
        <v>130</v>
      </c>
      <c r="N86" s="53">
        <v>249</v>
      </c>
      <c r="O86" s="53">
        <v>4</v>
      </c>
      <c r="P86" s="53">
        <v>22</v>
      </c>
      <c r="Q86" s="53">
        <v>1</v>
      </c>
      <c r="R86" s="53" t="s">
        <v>31</v>
      </c>
      <c r="S86" s="53">
        <v>27</v>
      </c>
      <c r="T86" s="53">
        <v>37</v>
      </c>
      <c r="U86" s="53">
        <v>2</v>
      </c>
      <c r="V86" s="53">
        <v>6</v>
      </c>
      <c r="W86" s="53">
        <v>111</v>
      </c>
      <c r="X86" s="53">
        <v>362</v>
      </c>
    </row>
    <row r="87" spans="1:24" s="54" customFormat="1" ht="12.75" customHeight="1">
      <c r="A87" s="46"/>
      <c r="B87" s="55" t="s">
        <v>73</v>
      </c>
      <c r="C87" s="34">
        <v>249</v>
      </c>
      <c r="D87" s="53">
        <v>637</v>
      </c>
      <c r="E87" s="53">
        <v>0</v>
      </c>
      <c r="F87" s="53">
        <v>0</v>
      </c>
      <c r="G87" s="53">
        <v>0</v>
      </c>
      <c r="H87" s="53">
        <v>0</v>
      </c>
      <c r="I87" s="53">
        <v>24</v>
      </c>
      <c r="J87" s="53">
        <v>67</v>
      </c>
      <c r="K87" s="53">
        <v>5</v>
      </c>
      <c r="L87" s="53">
        <v>16</v>
      </c>
      <c r="M87" s="53">
        <v>122</v>
      </c>
      <c r="N87" s="53">
        <v>238</v>
      </c>
      <c r="O87" s="53">
        <v>2</v>
      </c>
      <c r="P87" s="53">
        <v>24</v>
      </c>
      <c r="Q87" s="53">
        <v>0</v>
      </c>
      <c r="R87" s="53">
        <v>0</v>
      </c>
      <c r="S87" s="53">
        <v>11</v>
      </c>
      <c r="T87" s="53">
        <v>41</v>
      </c>
      <c r="U87" s="53">
        <v>2</v>
      </c>
      <c r="V87" s="53">
        <v>13</v>
      </c>
      <c r="W87" s="53">
        <v>83</v>
      </c>
      <c r="X87" s="53">
        <v>238</v>
      </c>
    </row>
    <row r="88" spans="1:24" s="54" customFormat="1" ht="6" customHeight="1">
      <c r="A88" s="46"/>
      <c r="B88" s="55"/>
      <c r="C88" s="34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</row>
    <row r="89" spans="1:24" s="36" customFormat="1" ht="12.75" customHeight="1">
      <c r="A89" s="51" t="s">
        <v>74</v>
      </c>
      <c r="B89" s="52"/>
      <c r="C89" s="34">
        <f>SUM(C91:C92)</f>
        <v>1928</v>
      </c>
      <c r="D89" s="53">
        <f>SUM(D91:D92)</f>
        <v>8334</v>
      </c>
      <c r="E89" s="53">
        <f aca="true" t="shared" si="11" ref="E89:X89">SUM(E91:E92)</f>
        <v>5</v>
      </c>
      <c r="F89" s="53">
        <f t="shared" si="11"/>
        <v>43</v>
      </c>
      <c r="G89" s="53">
        <f t="shared" si="11"/>
        <v>16</v>
      </c>
      <c r="H89" s="53">
        <f t="shared" si="11"/>
        <v>204</v>
      </c>
      <c r="I89" s="53">
        <f t="shared" si="11"/>
        <v>275</v>
      </c>
      <c r="J89" s="53">
        <f t="shared" si="11"/>
        <v>1441</v>
      </c>
      <c r="K89" s="53">
        <f t="shared" si="11"/>
        <v>136</v>
      </c>
      <c r="L89" s="53">
        <f t="shared" si="11"/>
        <v>971</v>
      </c>
      <c r="M89" s="53">
        <f t="shared" si="11"/>
        <v>799</v>
      </c>
      <c r="N89" s="53">
        <f t="shared" si="11"/>
        <v>2298</v>
      </c>
      <c r="O89" s="53">
        <f t="shared" si="11"/>
        <v>23</v>
      </c>
      <c r="P89" s="53">
        <f t="shared" si="11"/>
        <v>213</v>
      </c>
      <c r="Q89" s="53">
        <f t="shared" si="11"/>
        <v>21</v>
      </c>
      <c r="R89" s="53">
        <f t="shared" si="11"/>
        <v>24</v>
      </c>
      <c r="S89" s="53">
        <f t="shared" si="11"/>
        <v>67</v>
      </c>
      <c r="T89" s="53">
        <f t="shared" si="11"/>
        <v>429</v>
      </c>
      <c r="U89" s="53">
        <f t="shared" si="11"/>
        <v>12</v>
      </c>
      <c r="V89" s="53">
        <f t="shared" si="11"/>
        <v>105</v>
      </c>
      <c r="W89" s="53">
        <f t="shared" si="11"/>
        <v>574</v>
      </c>
      <c r="X89" s="53">
        <f t="shared" si="11"/>
        <v>2606</v>
      </c>
    </row>
    <row r="90" spans="1:24" s="36" customFormat="1" ht="6" customHeight="1">
      <c r="A90" s="55"/>
      <c r="B90" s="56"/>
      <c r="C90" s="34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</row>
    <row r="91" spans="1:24" s="54" customFormat="1" ht="12.75" customHeight="1">
      <c r="A91" s="46"/>
      <c r="B91" s="55" t="s">
        <v>75</v>
      </c>
      <c r="C91" s="34">
        <v>764</v>
      </c>
      <c r="D91" s="53">
        <v>3756</v>
      </c>
      <c r="E91" s="53">
        <v>5</v>
      </c>
      <c r="F91" s="53">
        <v>43</v>
      </c>
      <c r="G91" s="53">
        <v>12</v>
      </c>
      <c r="H91" s="53">
        <v>167</v>
      </c>
      <c r="I91" s="53">
        <v>101</v>
      </c>
      <c r="J91" s="53">
        <v>865</v>
      </c>
      <c r="K91" s="53">
        <v>64</v>
      </c>
      <c r="L91" s="53">
        <v>549</v>
      </c>
      <c r="M91" s="53">
        <v>308</v>
      </c>
      <c r="N91" s="53">
        <v>743</v>
      </c>
      <c r="O91" s="53">
        <v>6</v>
      </c>
      <c r="P91" s="53">
        <v>32</v>
      </c>
      <c r="Q91" s="53">
        <v>7</v>
      </c>
      <c r="R91" s="53">
        <v>10</v>
      </c>
      <c r="S91" s="53">
        <v>36</v>
      </c>
      <c r="T91" s="53">
        <v>71</v>
      </c>
      <c r="U91" s="53">
        <v>9</v>
      </c>
      <c r="V91" s="53">
        <v>61</v>
      </c>
      <c r="W91" s="53">
        <v>216</v>
      </c>
      <c r="X91" s="53">
        <v>1215</v>
      </c>
    </row>
    <row r="92" spans="1:24" s="54" customFormat="1" ht="12.75" customHeight="1">
      <c r="A92" s="46"/>
      <c r="B92" s="55" t="s">
        <v>76</v>
      </c>
      <c r="C92" s="34">
        <v>1164</v>
      </c>
      <c r="D92" s="53">
        <v>4578</v>
      </c>
      <c r="E92" s="53">
        <v>0</v>
      </c>
      <c r="F92" s="53">
        <v>0</v>
      </c>
      <c r="G92" s="53">
        <v>4</v>
      </c>
      <c r="H92" s="53">
        <v>37</v>
      </c>
      <c r="I92" s="53">
        <v>174</v>
      </c>
      <c r="J92" s="53">
        <v>576</v>
      </c>
      <c r="K92" s="53">
        <v>72</v>
      </c>
      <c r="L92" s="53">
        <v>422</v>
      </c>
      <c r="M92" s="53">
        <v>491</v>
      </c>
      <c r="N92" s="53">
        <v>1555</v>
      </c>
      <c r="O92" s="53">
        <v>17</v>
      </c>
      <c r="P92" s="53">
        <v>181</v>
      </c>
      <c r="Q92" s="53">
        <v>14</v>
      </c>
      <c r="R92" s="53">
        <v>14</v>
      </c>
      <c r="S92" s="53">
        <v>31</v>
      </c>
      <c r="T92" s="53">
        <v>358</v>
      </c>
      <c r="U92" s="53">
        <v>3</v>
      </c>
      <c r="V92" s="53">
        <v>44</v>
      </c>
      <c r="W92" s="53">
        <v>358</v>
      </c>
      <c r="X92" s="53">
        <v>1391</v>
      </c>
    </row>
    <row r="93" spans="1:24" s="54" customFormat="1" ht="6" customHeight="1">
      <c r="A93" s="46"/>
      <c r="B93" s="55"/>
      <c r="C93" s="34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</row>
    <row r="94" spans="1:24" s="36" customFormat="1" ht="12.75" customHeight="1">
      <c r="A94" s="51" t="s">
        <v>77</v>
      </c>
      <c r="B94" s="52"/>
      <c r="C94" s="34">
        <f>SUM(C96:C101)</f>
        <v>854</v>
      </c>
      <c r="D94" s="53">
        <f>SUM(D96:D101)</f>
        <v>3724</v>
      </c>
      <c r="E94" s="53">
        <f aca="true" t="shared" si="12" ref="E94:X94">SUM(E96:E101)</f>
        <v>3</v>
      </c>
      <c r="F94" s="53">
        <v>3</v>
      </c>
      <c r="G94" s="53">
        <f t="shared" si="12"/>
        <v>14</v>
      </c>
      <c r="H94" s="53">
        <f t="shared" si="12"/>
        <v>240</v>
      </c>
      <c r="I94" s="53">
        <f t="shared" si="12"/>
        <v>105</v>
      </c>
      <c r="J94" s="53">
        <f t="shared" si="12"/>
        <v>903</v>
      </c>
      <c r="K94" s="53">
        <f t="shared" si="12"/>
        <v>48</v>
      </c>
      <c r="L94" s="53">
        <f t="shared" si="12"/>
        <v>255</v>
      </c>
      <c r="M94" s="53">
        <f t="shared" si="12"/>
        <v>350</v>
      </c>
      <c r="N94" s="53">
        <f t="shared" si="12"/>
        <v>779</v>
      </c>
      <c r="O94" s="53">
        <f t="shared" si="12"/>
        <v>6</v>
      </c>
      <c r="P94" s="53">
        <f t="shared" si="12"/>
        <v>35</v>
      </c>
      <c r="Q94" s="53">
        <f t="shared" si="12"/>
        <v>6</v>
      </c>
      <c r="R94" s="53">
        <v>8</v>
      </c>
      <c r="S94" s="53">
        <f t="shared" si="12"/>
        <v>35</v>
      </c>
      <c r="T94" s="53">
        <f t="shared" si="12"/>
        <v>107</v>
      </c>
      <c r="U94" s="53">
        <f t="shared" si="12"/>
        <v>9</v>
      </c>
      <c r="V94" s="53">
        <v>134</v>
      </c>
      <c r="W94" s="53">
        <f t="shared" si="12"/>
        <v>278</v>
      </c>
      <c r="X94" s="53">
        <f t="shared" si="12"/>
        <v>1260</v>
      </c>
    </row>
    <row r="95" spans="1:24" s="36" customFormat="1" ht="6" customHeight="1">
      <c r="A95" s="55"/>
      <c r="B95" s="56"/>
      <c r="C95" s="34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</row>
    <row r="96" spans="1:24" s="54" customFormat="1" ht="12.75" customHeight="1">
      <c r="A96" s="57"/>
      <c r="B96" s="55" t="s">
        <v>78</v>
      </c>
      <c r="C96" s="34">
        <v>54</v>
      </c>
      <c r="D96" s="53">
        <v>147</v>
      </c>
      <c r="E96" s="53">
        <v>0</v>
      </c>
      <c r="F96" s="53">
        <v>0</v>
      </c>
      <c r="G96" s="53">
        <v>0</v>
      </c>
      <c r="H96" s="53">
        <v>0</v>
      </c>
      <c r="I96" s="53">
        <v>5</v>
      </c>
      <c r="J96" s="53">
        <v>28</v>
      </c>
      <c r="K96" s="53">
        <v>1</v>
      </c>
      <c r="L96" s="53">
        <v>1</v>
      </c>
      <c r="M96" s="53">
        <v>25</v>
      </c>
      <c r="N96" s="53">
        <v>36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23</v>
      </c>
      <c r="X96" s="53">
        <v>82</v>
      </c>
    </row>
    <row r="97" spans="1:24" s="54" customFormat="1" ht="12.75" customHeight="1">
      <c r="A97" s="57"/>
      <c r="B97" s="55" t="s">
        <v>79</v>
      </c>
      <c r="C97" s="34">
        <v>134</v>
      </c>
      <c r="D97" s="53">
        <v>756</v>
      </c>
      <c r="E97" s="53">
        <v>0</v>
      </c>
      <c r="F97" s="53">
        <v>0</v>
      </c>
      <c r="G97" s="53">
        <v>2</v>
      </c>
      <c r="H97" s="53">
        <v>199</v>
      </c>
      <c r="I97" s="53">
        <v>4</v>
      </c>
      <c r="J97" s="53">
        <v>114</v>
      </c>
      <c r="K97" s="53">
        <v>6</v>
      </c>
      <c r="L97" s="53">
        <v>69</v>
      </c>
      <c r="M97" s="53">
        <v>64</v>
      </c>
      <c r="N97" s="53">
        <v>154</v>
      </c>
      <c r="O97" s="53">
        <v>2</v>
      </c>
      <c r="P97" s="53">
        <v>8</v>
      </c>
      <c r="Q97" s="53">
        <v>0</v>
      </c>
      <c r="R97" s="53">
        <v>0</v>
      </c>
      <c r="S97" s="53">
        <v>6</v>
      </c>
      <c r="T97" s="53">
        <v>40</v>
      </c>
      <c r="U97" s="53">
        <v>2</v>
      </c>
      <c r="V97" s="53">
        <v>4</v>
      </c>
      <c r="W97" s="53">
        <v>48</v>
      </c>
      <c r="X97" s="53">
        <v>168</v>
      </c>
    </row>
    <row r="98" spans="1:24" s="54" customFormat="1" ht="12.75" customHeight="1">
      <c r="A98" s="57"/>
      <c r="B98" s="55" t="s">
        <v>80</v>
      </c>
      <c r="C98" s="34">
        <v>93</v>
      </c>
      <c r="D98" s="53">
        <v>305</v>
      </c>
      <c r="E98" s="53">
        <v>0</v>
      </c>
      <c r="F98" s="53">
        <v>0</v>
      </c>
      <c r="G98" s="53">
        <v>0</v>
      </c>
      <c r="H98" s="53">
        <v>0</v>
      </c>
      <c r="I98" s="53">
        <v>12</v>
      </c>
      <c r="J98" s="53">
        <v>69</v>
      </c>
      <c r="K98" s="53">
        <v>3</v>
      </c>
      <c r="L98" s="53">
        <v>39</v>
      </c>
      <c r="M98" s="53">
        <v>37</v>
      </c>
      <c r="N98" s="53">
        <v>77</v>
      </c>
      <c r="O98" s="53">
        <v>0</v>
      </c>
      <c r="P98" s="53">
        <v>0</v>
      </c>
      <c r="Q98" s="53">
        <v>4</v>
      </c>
      <c r="R98" s="53">
        <v>4</v>
      </c>
      <c r="S98" s="53">
        <v>2</v>
      </c>
      <c r="T98" s="53">
        <v>2</v>
      </c>
      <c r="U98" s="53">
        <v>0</v>
      </c>
      <c r="V98" s="53">
        <v>0</v>
      </c>
      <c r="W98" s="53">
        <v>35</v>
      </c>
      <c r="X98" s="53">
        <v>114</v>
      </c>
    </row>
    <row r="99" spans="1:24" s="54" customFormat="1" ht="5.25" customHeight="1">
      <c r="A99" s="57"/>
      <c r="B99" s="55"/>
      <c r="C99" s="34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</row>
    <row r="100" spans="1:24" s="54" customFormat="1" ht="12.75" customHeight="1">
      <c r="A100" s="57"/>
      <c r="B100" s="55" t="s">
        <v>81</v>
      </c>
      <c r="C100" s="34">
        <v>188</v>
      </c>
      <c r="D100" s="53">
        <v>978</v>
      </c>
      <c r="E100" s="53">
        <v>1</v>
      </c>
      <c r="F100" s="53" t="s">
        <v>31</v>
      </c>
      <c r="G100" s="53">
        <v>9</v>
      </c>
      <c r="H100" s="53">
        <v>21</v>
      </c>
      <c r="I100" s="53">
        <v>25</v>
      </c>
      <c r="J100" s="53">
        <v>475</v>
      </c>
      <c r="K100" s="53">
        <v>22</v>
      </c>
      <c r="L100" s="53">
        <v>70</v>
      </c>
      <c r="M100" s="53">
        <v>74</v>
      </c>
      <c r="N100" s="53">
        <v>162</v>
      </c>
      <c r="O100" s="53">
        <v>2</v>
      </c>
      <c r="P100" s="53">
        <v>12</v>
      </c>
      <c r="Q100" s="53">
        <v>1</v>
      </c>
      <c r="R100" s="53" t="s">
        <v>31</v>
      </c>
      <c r="S100" s="53">
        <v>6</v>
      </c>
      <c r="T100" s="53">
        <v>12</v>
      </c>
      <c r="U100" s="53">
        <v>1</v>
      </c>
      <c r="V100" s="53" t="s">
        <v>31</v>
      </c>
      <c r="W100" s="53">
        <v>47</v>
      </c>
      <c r="X100" s="53">
        <v>221</v>
      </c>
    </row>
    <row r="101" spans="1:24" s="54" customFormat="1" ht="12.75" customHeight="1">
      <c r="A101" s="57"/>
      <c r="B101" s="55" t="s">
        <v>82</v>
      </c>
      <c r="C101" s="34">
        <v>385</v>
      </c>
      <c r="D101" s="53">
        <v>1538</v>
      </c>
      <c r="E101" s="53">
        <v>2</v>
      </c>
      <c r="F101" s="53">
        <v>2</v>
      </c>
      <c r="G101" s="53">
        <v>3</v>
      </c>
      <c r="H101" s="53">
        <v>20</v>
      </c>
      <c r="I101" s="53">
        <v>59</v>
      </c>
      <c r="J101" s="53">
        <v>217</v>
      </c>
      <c r="K101" s="53">
        <v>16</v>
      </c>
      <c r="L101" s="53">
        <v>76</v>
      </c>
      <c r="M101" s="53">
        <v>150</v>
      </c>
      <c r="N101" s="53">
        <v>350</v>
      </c>
      <c r="O101" s="53">
        <v>2</v>
      </c>
      <c r="P101" s="53">
        <v>15</v>
      </c>
      <c r="Q101" s="53">
        <v>1</v>
      </c>
      <c r="R101" s="53" t="s">
        <v>31</v>
      </c>
      <c r="S101" s="53">
        <v>21</v>
      </c>
      <c r="T101" s="53">
        <v>53</v>
      </c>
      <c r="U101" s="53">
        <v>6</v>
      </c>
      <c r="V101" s="53">
        <v>128</v>
      </c>
      <c r="W101" s="53">
        <v>125</v>
      </c>
      <c r="X101" s="53">
        <v>675</v>
      </c>
    </row>
    <row r="102" spans="1:24" s="54" customFormat="1" ht="6" customHeight="1">
      <c r="A102" s="57"/>
      <c r="B102" s="55"/>
      <c r="C102" s="34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</row>
    <row r="103" spans="1:24" s="36" customFormat="1" ht="12.75" customHeight="1">
      <c r="A103" s="51" t="s">
        <v>83</v>
      </c>
      <c r="B103" s="52"/>
      <c r="C103" s="34">
        <f>SUM(C105:C109)</f>
        <v>1189</v>
      </c>
      <c r="D103" s="53">
        <f>SUM(D105:D109)</f>
        <v>3510</v>
      </c>
      <c r="E103" s="53">
        <f aca="true" t="shared" si="13" ref="E103:X103">SUM(E105:E109)</f>
        <v>1</v>
      </c>
      <c r="F103" s="53" t="s">
        <v>31</v>
      </c>
      <c r="G103" s="53">
        <f t="shared" si="13"/>
        <v>2</v>
      </c>
      <c r="H103" s="53">
        <f t="shared" si="13"/>
        <v>2</v>
      </c>
      <c r="I103" s="53">
        <f t="shared" si="13"/>
        <v>200</v>
      </c>
      <c r="J103" s="53">
        <f t="shared" si="13"/>
        <v>682</v>
      </c>
      <c r="K103" s="53">
        <f t="shared" si="13"/>
        <v>48</v>
      </c>
      <c r="L103" s="53">
        <f t="shared" si="13"/>
        <v>433</v>
      </c>
      <c r="M103" s="53">
        <f t="shared" si="13"/>
        <v>524</v>
      </c>
      <c r="N103" s="53">
        <f t="shared" si="13"/>
        <v>1045</v>
      </c>
      <c r="O103" s="53">
        <f t="shared" si="13"/>
        <v>9</v>
      </c>
      <c r="P103" s="53">
        <v>35</v>
      </c>
      <c r="Q103" s="53">
        <f t="shared" si="13"/>
        <v>6</v>
      </c>
      <c r="R103" s="53">
        <f t="shared" si="13"/>
        <v>8</v>
      </c>
      <c r="S103" s="53">
        <f t="shared" si="13"/>
        <v>49</v>
      </c>
      <c r="T103" s="53">
        <f t="shared" si="13"/>
        <v>145</v>
      </c>
      <c r="U103" s="53">
        <f t="shared" si="13"/>
        <v>4</v>
      </c>
      <c r="V103" s="53">
        <v>8</v>
      </c>
      <c r="W103" s="53">
        <f t="shared" si="13"/>
        <v>346</v>
      </c>
      <c r="X103" s="53">
        <f t="shared" si="13"/>
        <v>1148</v>
      </c>
    </row>
    <row r="104" spans="1:24" s="36" customFormat="1" ht="6" customHeight="1">
      <c r="A104" s="55"/>
      <c r="B104" s="56"/>
      <c r="C104" s="34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</row>
    <row r="105" spans="1:24" s="54" customFormat="1" ht="12.75" customHeight="1">
      <c r="A105" s="46"/>
      <c r="B105" s="55" t="s">
        <v>84</v>
      </c>
      <c r="C105" s="34">
        <v>224</v>
      </c>
      <c r="D105" s="53">
        <v>456</v>
      </c>
      <c r="E105" s="53">
        <v>1</v>
      </c>
      <c r="F105" s="53" t="s">
        <v>31</v>
      </c>
      <c r="G105" s="53">
        <v>0</v>
      </c>
      <c r="H105" s="53">
        <v>0</v>
      </c>
      <c r="I105" s="53">
        <v>58</v>
      </c>
      <c r="J105" s="53">
        <v>80</v>
      </c>
      <c r="K105" s="53">
        <v>6</v>
      </c>
      <c r="L105" s="53">
        <v>24</v>
      </c>
      <c r="M105" s="53">
        <v>87</v>
      </c>
      <c r="N105" s="53">
        <v>146</v>
      </c>
      <c r="O105" s="53">
        <v>2</v>
      </c>
      <c r="P105" s="53">
        <v>7</v>
      </c>
      <c r="Q105" s="53">
        <v>0</v>
      </c>
      <c r="R105" s="53">
        <v>0</v>
      </c>
      <c r="S105" s="53">
        <v>2</v>
      </c>
      <c r="T105" s="53">
        <v>6</v>
      </c>
      <c r="U105" s="53">
        <v>0</v>
      </c>
      <c r="V105" s="53">
        <v>0</v>
      </c>
      <c r="W105" s="53">
        <v>68</v>
      </c>
      <c r="X105" s="53">
        <v>189</v>
      </c>
    </row>
    <row r="106" spans="1:24" s="54" customFormat="1" ht="12.75" customHeight="1">
      <c r="A106" s="57"/>
      <c r="B106" s="55" t="s">
        <v>85</v>
      </c>
      <c r="C106" s="34">
        <v>305</v>
      </c>
      <c r="D106" s="53">
        <v>1058</v>
      </c>
      <c r="E106" s="53">
        <v>0</v>
      </c>
      <c r="F106" s="53">
        <v>0</v>
      </c>
      <c r="G106" s="53">
        <v>2</v>
      </c>
      <c r="H106" s="53">
        <v>2</v>
      </c>
      <c r="I106" s="53">
        <v>22</v>
      </c>
      <c r="J106" s="53">
        <v>145</v>
      </c>
      <c r="K106" s="53">
        <v>11</v>
      </c>
      <c r="L106" s="53">
        <v>138</v>
      </c>
      <c r="M106" s="53">
        <v>143</v>
      </c>
      <c r="N106" s="53">
        <v>362</v>
      </c>
      <c r="O106" s="53">
        <v>1</v>
      </c>
      <c r="P106" s="53" t="s">
        <v>31</v>
      </c>
      <c r="Q106" s="53">
        <v>2</v>
      </c>
      <c r="R106" s="53">
        <v>2</v>
      </c>
      <c r="S106" s="53">
        <v>21</v>
      </c>
      <c r="T106" s="53">
        <v>42</v>
      </c>
      <c r="U106" s="53">
        <v>1</v>
      </c>
      <c r="V106" s="53" t="s">
        <v>31</v>
      </c>
      <c r="W106" s="53">
        <v>102</v>
      </c>
      <c r="X106" s="53">
        <v>360</v>
      </c>
    </row>
    <row r="107" spans="1:24" s="54" customFormat="1" ht="12.75" customHeight="1">
      <c r="A107" s="46"/>
      <c r="B107" s="55" t="s">
        <v>86</v>
      </c>
      <c r="C107" s="34">
        <v>381</v>
      </c>
      <c r="D107" s="53">
        <v>1117</v>
      </c>
      <c r="E107" s="53">
        <v>0</v>
      </c>
      <c r="F107" s="53">
        <v>0</v>
      </c>
      <c r="G107" s="53">
        <v>0</v>
      </c>
      <c r="H107" s="53">
        <v>0</v>
      </c>
      <c r="I107" s="53">
        <v>83</v>
      </c>
      <c r="J107" s="53">
        <v>278</v>
      </c>
      <c r="K107" s="53">
        <v>15</v>
      </c>
      <c r="L107" s="53">
        <v>134</v>
      </c>
      <c r="M107" s="53">
        <v>166</v>
      </c>
      <c r="N107" s="53">
        <v>287</v>
      </c>
      <c r="O107" s="53">
        <v>3</v>
      </c>
      <c r="P107" s="53">
        <v>10</v>
      </c>
      <c r="Q107" s="53">
        <v>0</v>
      </c>
      <c r="R107" s="53">
        <v>0</v>
      </c>
      <c r="S107" s="53">
        <v>17</v>
      </c>
      <c r="T107" s="53">
        <v>43</v>
      </c>
      <c r="U107" s="53">
        <v>1</v>
      </c>
      <c r="V107" s="53" t="s">
        <v>31</v>
      </c>
      <c r="W107" s="53">
        <v>96</v>
      </c>
      <c r="X107" s="53">
        <v>363</v>
      </c>
    </row>
    <row r="108" spans="1:24" s="54" customFormat="1" ht="6" customHeight="1">
      <c r="A108" s="46"/>
      <c r="B108" s="55"/>
      <c r="C108" s="34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</row>
    <row r="109" spans="1:24" s="54" customFormat="1" ht="12.75" customHeight="1">
      <c r="A109" s="57"/>
      <c r="B109" s="55" t="s">
        <v>87</v>
      </c>
      <c r="C109" s="34">
        <v>279</v>
      </c>
      <c r="D109" s="53">
        <v>879</v>
      </c>
      <c r="E109" s="53">
        <v>0</v>
      </c>
      <c r="F109" s="53">
        <v>0</v>
      </c>
      <c r="G109" s="53">
        <v>0</v>
      </c>
      <c r="H109" s="53">
        <v>0</v>
      </c>
      <c r="I109" s="53">
        <v>37</v>
      </c>
      <c r="J109" s="53">
        <v>179</v>
      </c>
      <c r="K109" s="53">
        <v>16</v>
      </c>
      <c r="L109" s="53">
        <v>137</v>
      </c>
      <c r="M109" s="53">
        <v>128</v>
      </c>
      <c r="N109" s="53">
        <v>250</v>
      </c>
      <c r="O109" s="53">
        <v>3</v>
      </c>
      <c r="P109" s="53">
        <v>13</v>
      </c>
      <c r="Q109" s="53">
        <v>4</v>
      </c>
      <c r="R109" s="53">
        <v>6</v>
      </c>
      <c r="S109" s="53">
        <v>9</v>
      </c>
      <c r="T109" s="53">
        <v>54</v>
      </c>
      <c r="U109" s="53">
        <v>2</v>
      </c>
      <c r="V109" s="53">
        <v>4</v>
      </c>
      <c r="W109" s="53">
        <v>80</v>
      </c>
      <c r="X109" s="53">
        <v>236</v>
      </c>
    </row>
    <row r="110" spans="1:24" s="54" customFormat="1" ht="6" customHeight="1">
      <c r="A110" s="57"/>
      <c r="B110" s="55"/>
      <c r="C110" s="34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</row>
    <row r="111" spans="1:24" s="36" customFormat="1" ht="12.75" customHeight="1">
      <c r="A111" s="51" t="s">
        <v>88</v>
      </c>
      <c r="B111" s="52"/>
      <c r="C111" s="34">
        <f>SUM(C113:C119)</f>
        <v>3379</v>
      </c>
      <c r="D111" s="53">
        <f>SUM(D113:D119)</f>
        <v>14264</v>
      </c>
      <c r="E111" s="53">
        <f aca="true" t="shared" si="14" ref="E111:X111">SUM(E113:E119)</f>
        <v>8</v>
      </c>
      <c r="F111" s="53">
        <v>37</v>
      </c>
      <c r="G111" s="53">
        <f t="shared" si="14"/>
        <v>8</v>
      </c>
      <c r="H111" s="53">
        <v>63</v>
      </c>
      <c r="I111" s="53">
        <f t="shared" si="14"/>
        <v>295</v>
      </c>
      <c r="J111" s="53">
        <f t="shared" si="14"/>
        <v>2704</v>
      </c>
      <c r="K111" s="53">
        <f t="shared" si="14"/>
        <v>300</v>
      </c>
      <c r="L111" s="53">
        <f t="shared" si="14"/>
        <v>2423</v>
      </c>
      <c r="M111" s="53">
        <f t="shared" si="14"/>
        <v>1588</v>
      </c>
      <c r="N111" s="53">
        <f t="shared" si="14"/>
        <v>4223</v>
      </c>
      <c r="O111" s="53">
        <f t="shared" si="14"/>
        <v>41</v>
      </c>
      <c r="P111" s="53">
        <v>347</v>
      </c>
      <c r="Q111" s="53">
        <f t="shared" si="14"/>
        <v>5</v>
      </c>
      <c r="R111" s="53">
        <v>10</v>
      </c>
      <c r="S111" s="53">
        <f t="shared" si="14"/>
        <v>51</v>
      </c>
      <c r="T111" s="53">
        <f t="shared" si="14"/>
        <v>467</v>
      </c>
      <c r="U111" s="53">
        <f t="shared" si="14"/>
        <v>17</v>
      </c>
      <c r="V111" s="53">
        <f t="shared" si="14"/>
        <v>167</v>
      </c>
      <c r="W111" s="53">
        <f t="shared" si="14"/>
        <v>1066</v>
      </c>
      <c r="X111" s="53">
        <f t="shared" si="14"/>
        <v>3823</v>
      </c>
    </row>
    <row r="112" spans="1:24" s="36" customFormat="1" ht="6" customHeight="1">
      <c r="A112" s="55"/>
      <c r="B112" s="56"/>
      <c r="C112" s="34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</row>
    <row r="113" spans="1:24" s="54" customFormat="1" ht="12.75" customHeight="1">
      <c r="A113" s="57"/>
      <c r="B113" s="55" t="s">
        <v>89</v>
      </c>
      <c r="C113" s="34">
        <v>327</v>
      </c>
      <c r="D113" s="53">
        <v>911</v>
      </c>
      <c r="E113" s="53">
        <v>0</v>
      </c>
      <c r="F113" s="53">
        <v>0</v>
      </c>
      <c r="G113" s="53">
        <v>2</v>
      </c>
      <c r="H113" s="53">
        <v>12</v>
      </c>
      <c r="I113" s="53">
        <v>46</v>
      </c>
      <c r="J113" s="53">
        <v>116</v>
      </c>
      <c r="K113" s="53">
        <v>26</v>
      </c>
      <c r="L113" s="53">
        <v>120</v>
      </c>
      <c r="M113" s="53">
        <v>136</v>
      </c>
      <c r="N113" s="53">
        <v>282</v>
      </c>
      <c r="O113" s="53">
        <v>1</v>
      </c>
      <c r="P113" s="53" t="s">
        <v>31</v>
      </c>
      <c r="Q113" s="53">
        <v>0</v>
      </c>
      <c r="R113" s="53">
        <v>0</v>
      </c>
      <c r="S113" s="53">
        <v>7</v>
      </c>
      <c r="T113" s="53">
        <v>16</v>
      </c>
      <c r="U113" s="53">
        <v>4</v>
      </c>
      <c r="V113" s="53">
        <v>16</v>
      </c>
      <c r="W113" s="53">
        <v>105</v>
      </c>
      <c r="X113" s="53">
        <v>340</v>
      </c>
    </row>
    <row r="114" spans="1:24" s="54" customFormat="1" ht="12.75" customHeight="1">
      <c r="A114" s="65"/>
      <c r="B114" s="56" t="s">
        <v>90</v>
      </c>
      <c r="C114" s="34">
        <v>518</v>
      </c>
      <c r="D114" s="53">
        <v>1629</v>
      </c>
      <c r="E114" s="53">
        <v>0</v>
      </c>
      <c r="F114" s="53">
        <v>0</v>
      </c>
      <c r="G114" s="53">
        <v>1</v>
      </c>
      <c r="H114" s="53" t="s">
        <v>31</v>
      </c>
      <c r="I114" s="53">
        <v>72</v>
      </c>
      <c r="J114" s="53">
        <v>294</v>
      </c>
      <c r="K114" s="53">
        <v>18</v>
      </c>
      <c r="L114" s="53">
        <v>76</v>
      </c>
      <c r="M114" s="53">
        <v>242</v>
      </c>
      <c r="N114" s="53">
        <v>528</v>
      </c>
      <c r="O114" s="53">
        <v>4</v>
      </c>
      <c r="P114" s="53">
        <v>36</v>
      </c>
      <c r="Q114" s="53">
        <v>0</v>
      </c>
      <c r="R114" s="53">
        <v>0</v>
      </c>
      <c r="S114" s="53">
        <v>6</v>
      </c>
      <c r="T114" s="53">
        <v>91</v>
      </c>
      <c r="U114" s="53">
        <v>5</v>
      </c>
      <c r="V114" s="53">
        <v>21</v>
      </c>
      <c r="W114" s="53">
        <v>170</v>
      </c>
      <c r="X114" s="53">
        <v>576</v>
      </c>
    </row>
    <row r="115" spans="1:24" s="64" customFormat="1" ht="12.75" customHeight="1">
      <c r="A115" s="66"/>
      <c r="B115" s="67" t="s">
        <v>91</v>
      </c>
      <c r="C115" s="34">
        <v>314</v>
      </c>
      <c r="D115" s="53">
        <v>1820</v>
      </c>
      <c r="E115" s="53">
        <v>5</v>
      </c>
      <c r="F115" s="53">
        <v>20</v>
      </c>
      <c r="G115" s="53">
        <v>2</v>
      </c>
      <c r="H115" s="53">
        <v>18</v>
      </c>
      <c r="I115" s="53">
        <v>30</v>
      </c>
      <c r="J115" s="53">
        <v>540</v>
      </c>
      <c r="K115" s="53">
        <v>35</v>
      </c>
      <c r="L115" s="53">
        <v>402</v>
      </c>
      <c r="M115" s="53">
        <v>138</v>
      </c>
      <c r="N115" s="53">
        <v>401</v>
      </c>
      <c r="O115" s="53">
        <v>4</v>
      </c>
      <c r="P115" s="53">
        <v>40</v>
      </c>
      <c r="Q115" s="53">
        <v>2</v>
      </c>
      <c r="R115" s="53">
        <v>3</v>
      </c>
      <c r="S115" s="53">
        <v>4</v>
      </c>
      <c r="T115" s="53">
        <v>13</v>
      </c>
      <c r="U115" s="53">
        <v>0</v>
      </c>
      <c r="V115" s="53">
        <v>0</v>
      </c>
      <c r="W115" s="53">
        <v>94</v>
      </c>
      <c r="X115" s="53">
        <v>383</v>
      </c>
    </row>
    <row r="116" spans="1:24" s="54" customFormat="1" ht="6" customHeight="1">
      <c r="A116" s="50"/>
      <c r="B116" s="67"/>
      <c r="C116" s="34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</row>
    <row r="117" spans="1:24" ht="12.75" customHeight="1">
      <c r="A117" s="68"/>
      <c r="B117" s="67" t="s">
        <v>92</v>
      </c>
      <c r="C117" s="34">
        <v>920</v>
      </c>
      <c r="D117" s="53">
        <v>3881</v>
      </c>
      <c r="E117" s="53">
        <v>2</v>
      </c>
      <c r="F117" s="53">
        <v>14</v>
      </c>
      <c r="G117" s="53">
        <v>0</v>
      </c>
      <c r="H117" s="53">
        <v>0</v>
      </c>
      <c r="I117" s="53">
        <v>81</v>
      </c>
      <c r="J117" s="53">
        <v>640</v>
      </c>
      <c r="K117" s="53">
        <v>48</v>
      </c>
      <c r="L117" s="53">
        <v>362</v>
      </c>
      <c r="M117" s="53">
        <v>441</v>
      </c>
      <c r="N117" s="53">
        <v>1219</v>
      </c>
      <c r="O117" s="53">
        <v>16</v>
      </c>
      <c r="P117" s="53">
        <v>164</v>
      </c>
      <c r="Q117" s="53">
        <v>0</v>
      </c>
      <c r="R117" s="53">
        <v>0</v>
      </c>
      <c r="S117" s="53">
        <v>13</v>
      </c>
      <c r="T117" s="53">
        <v>227</v>
      </c>
      <c r="U117" s="53">
        <v>2</v>
      </c>
      <c r="V117" s="53">
        <v>10</v>
      </c>
      <c r="W117" s="53">
        <v>317</v>
      </c>
      <c r="X117" s="53">
        <v>1245</v>
      </c>
    </row>
    <row r="118" spans="1:24" ht="12.75" customHeight="1">
      <c r="A118" s="68"/>
      <c r="B118" s="67" t="s">
        <v>93</v>
      </c>
      <c r="C118" s="34">
        <v>892</v>
      </c>
      <c r="D118" s="53">
        <v>4101</v>
      </c>
      <c r="E118" s="53">
        <v>0</v>
      </c>
      <c r="F118" s="53">
        <v>0</v>
      </c>
      <c r="G118" s="53">
        <v>2</v>
      </c>
      <c r="H118" s="53">
        <v>22</v>
      </c>
      <c r="I118" s="53">
        <v>43</v>
      </c>
      <c r="J118" s="53">
        <v>457</v>
      </c>
      <c r="K118" s="53">
        <v>146</v>
      </c>
      <c r="L118" s="53">
        <v>1281</v>
      </c>
      <c r="M118" s="53">
        <v>428</v>
      </c>
      <c r="N118" s="53">
        <v>1270</v>
      </c>
      <c r="O118" s="53">
        <v>11</v>
      </c>
      <c r="P118" s="53">
        <v>75</v>
      </c>
      <c r="Q118" s="53">
        <v>1</v>
      </c>
      <c r="R118" s="53" t="s">
        <v>31</v>
      </c>
      <c r="S118" s="53">
        <v>14</v>
      </c>
      <c r="T118" s="53">
        <v>86</v>
      </c>
      <c r="U118" s="53">
        <v>2</v>
      </c>
      <c r="V118" s="53">
        <v>107</v>
      </c>
      <c r="W118" s="53">
        <v>245</v>
      </c>
      <c r="X118" s="53">
        <v>798</v>
      </c>
    </row>
    <row r="119" spans="1:24" ht="12.75" customHeight="1">
      <c r="A119" s="68"/>
      <c r="B119" s="67" t="s">
        <v>94</v>
      </c>
      <c r="C119" s="34">
        <v>408</v>
      </c>
      <c r="D119" s="53">
        <v>1922</v>
      </c>
      <c r="E119" s="53">
        <v>1</v>
      </c>
      <c r="F119" s="53" t="s">
        <v>31</v>
      </c>
      <c r="G119" s="53">
        <v>1</v>
      </c>
      <c r="H119" s="53" t="s">
        <v>31</v>
      </c>
      <c r="I119" s="53">
        <v>23</v>
      </c>
      <c r="J119" s="53">
        <v>657</v>
      </c>
      <c r="K119" s="53">
        <v>27</v>
      </c>
      <c r="L119" s="53">
        <v>182</v>
      </c>
      <c r="M119" s="53">
        <v>203</v>
      </c>
      <c r="N119" s="53">
        <v>523</v>
      </c>
      <c r="O119" s="53">
        <v>5</v>
      </c>
      <c r="P119" s="53">
        <v>23</v>
      </c>
      <c r="Q119" s="53">
        <v>2</v>
      </c>
      <c r="R119" s="53">
        <v>2</v>
      </c>
      <c r="S119" s="53">
        <v>7</v>
      </c>
      <c r="T119" s="53">
        <v>34</v>
      </c>
      <c r="U119" s="53">
        <v>4</v>
      </c>
      <c r="V119" s="53">
        <v>13</v>
      </c>
      <c r="W119" s="53">
        <v>135</v>
      </c>
      <c r="X119" s="53">
        <v>481</v>
      </c>
    </row>
    <row r="120" spans="1:24" s="71" customFormat="1" ht="6" customHeight="1">
      <c r="A120" s="69"/>
      <c r="B120" s="70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</row>
    <row r="121" ht="6" customHeight="1"/>
  </sheetData>
  <sheetProtection/>
  <mergeCells count="40">
    <mergeCell ref="A70:B70"/>
    <mergeCell ref="A83:B83"/>
    <mergeCell ref="A89:B89"/>
    <mergeCell ref="A94:B94"/>
    <mergeCell ref="A103:B103"/>
    <mergeCell ref="A111:B111"/>
    <mergeCell ref="A25:B25"/>
    <mergeCell ref="A31:B31"/>
    <mergeCell ref="A40:B40"/>
    <mergeCell ref="A45:B45"/>
    <mergeCell ref="A53:B53"/>
    <mergeCell ref="A57:B57"/>
    <mergeCell ref="A18:B18"/>
    <mergeCell ref="A19:B19"/>
    <mergeCell ref="A20:B20"/>
    <mergeCell ref="A21:B21"/>
    <mergeCell ref="A22:B22"/>
    <mergeCell ref="A23:B23"/>
    <mergeCell ref="A10:B10"/>
    <mergeCell ref="A12:B12"/>
    <mergeCell ref="A14:B14"/>
    <mergeCell ref="A15:B15"/>
    <mergeCell ref="A16:B16"/>
    <mergeCell ref="A17:B17"/>
    <mergeCell ref="S4:T5"/>
    <mergeCell ref="U4:V4"/>
    <mergeCell ref="W4:X5"/>
    <mergeCell ref="U5:V5"/>
    <mergeCell ref="A7:B7"/>
    <mergeCell ref="A8:B8"/>
    <mergeCell ref="C3:D5"/>
    <mergeCell ref="E3:X3"/>
    <mergeCell ref="A4:B5"/>
    <mergeCell ref="E4:F5"/>
    <mergeCell ref="G4:H5"/>
    <mergeCell ref="I4:J5"/>
    <mergeCell ref="K4:L5"/>
    <mergeCell ref="M4:N5"/>
    <mergeCell ref="O4:P5"/>
    <mergeCell ref="Q4:R5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8" r:id="rId2"/>
  <rowBreaks count="1" manualBreakCount="1">
    <brk id="56" max="23" man="1"/>
  </rowBreaks>
  <colBreaks count="1" manualBreakCount="1">
    <brk id="12" max="1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2009-05-25T04:59:47Z</dcterms:created>
  <dcterms:modified xsi:type="dcterms:W3CDTF">2009-05-25T04:59:55Z</dcterms:modified>
  <cp:category/>
  <cp:version/>
  <cp:contentType/>
  <cp:contentStatus/>
</cp:coreProperties>
</file>