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収繭高" sheetId="1" r:id="rId1"/>
    <sheet name="市町村別収繭高" sheetId="2" r:id="rId2"/>
  </sheets>
  <externalReferences>
    <externalReference r:id="rId5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Area" localSheetId="1">'市町村別収繭高'!$A$1:$P$112</definedName>
    <definedName name="_xlnm.Print_Titles" localSheetId="1">'市町村別収繭高'!$1:$5</definedName>
  </definedNames>
  <calcPr fullCalcOnLoad="1"/>
</workbook>
</file>

<file path=xl/sharedStrings.xml><?xml version="1.0" encoding="utf-8"?>
<sst xmlns="http://schemas.openxmlformats.org/spreadsheetml/2006/main" count="126" uniqueCount="109">
  <si>
    <t>収               繭               高</t>
  </si>
  <si>
    <t xml:space="preserve"> （単位  瓩）</t>
  </si>
  <si>
    <t>収繭高</t>
  </si>
  <si>
    <t>年次</t>
  </si>
  <si>
    <t>蚕種掃立卵量</t>
  </si>
  <si>
    <t>総数</t>
  </si>
  <si>
    <t>上繭</t>
  </si>
  <si>
    <t>種繭</t>
  </si>
  <si>
    <t>玉繭</t>
  </si>
  <si>
    <t>屑繭</t>
  </si>
  <si>
    <t>（箱）</t>
  </si>
  <si>
    <t xml:space="preserve">昭和35年 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</si>
  <si>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</si>
  <si>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</si>
  <si>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</si>
  <si>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</si>
  <si>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</si>
  <si>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資料：蚕糸特産課</t>
  </si>
  <si>
    <t>収               繭               高</t>
  </si>
  <si>
    <t>(単位  瓩)</t>
  </si>
  <si>
    <t>昭和40年</t>
  </si>
  <si>
    <t>市町村</t>
  </si>
  <si>
    <t>春蚕期収繭高</t>
  </si>
  <si>
    <t>夏秋蚕期収繭高</t>
  </si>
  <si>
    <t>養蚕戸数</t>
  </si>
  <si>
    <t>蚕種掃立卵量</t>
  </si>
  <si>
    <t>総 数</t>
  </si>
  <si>
    <t>上 繭</t>
  </si>
  <si>
    <t>種繭</t>
  </si>
  <si>
    <t>玉 繭</t>
  </si>
  <si>
    <t>（箱）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</si>
  <si>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</si>
  <si>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</si>
  <si>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</si>
  <si>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</si>
  <si>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</si>
  <si>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</si>
  <si>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</si>
  <si>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</si>
  <si>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</si>
  <si>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</si>
  <si>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</si>
  <si>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</si>
  <si>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</si>
  <si>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</si>
  <si>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</si>
  <si>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</si>
  <si>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</si>
  <si>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</si>
  <si>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</si>
  <si>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</si>
  <si>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</si>
  <si>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 xml:space="preserve"> 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</si>
  <si>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</si>
  <si>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</si>
  <si>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</si>
  <si>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</si>
  <si>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</si>
  <si>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</si>
  <si>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</si>
  <si>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</si>
  <si>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</si>
  <si>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</si>
  <si>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</si>
  <si>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</si>
  <si>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</si>
  <si>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</si>
  <si>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</si>
  <si>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</si>
  <si>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</si>
  <si>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</si>
  <si>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</si>
  <si>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</si>
  <si>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</si>
  <si>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</si>
  <si>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</si>
  <si>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</si>
  <si>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</si>
  <si>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</si>
  <si>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</si>
  <si>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</si>
  <si>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</si>
  <si>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</si>
  <si>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</si>
  <si>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</si>
  <si>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</si>
  <si>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</si>
  <si>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</si>
  <si>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</si>
  <si>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</si>
  <si>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</si>
  <si>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</si>
  <si>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</si>
  <si>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</si>
  <si>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</si>
  <si>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</si>
  <si>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</si>
  <si>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</si>
  <si>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</si>
  <si>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</si>
  <si>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</si>
  <si>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</si>
  <si>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</si>
  <si>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</si>
  <si>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</si>
  <si>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</si>
  <si>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養蚕試験場</t>
  </si>
  <si>
    <t>資料：蚕糸特産課</t>
  </si>
  <si>
    <t>注　蚕種掃立卵量１箱は約２万粒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</si>
</sst>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_ ;_ * \-#,##0_ ;_ * &quot;-&quot;?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distributed"/>
      <protection/>
    </xf>
    <xf numFmtId="176" fontId="5" fillId="0" borderId="17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9" fontId="5" fillId="0" borderId="0" xfId="0" applyNumberFormat="1" applyFont="1" applyBorder="1" applyAlignment="1" applyProtection="1" quotePrefix="1">
      <alignment horizontal="center"/>
      <protection/>
    </xf>
    <xf numFmtId="49" fontId="8" fillId="0" borderId="0" xfId="0" applyNumberFormat="1" applyFont="1" applyBorder="1" applyAlignment="1" applyProtection="1" quotePrefix="1">
      <alignment horizontal="center"/>
      <protection/>
    </xf>
    <xf numFmtId="176" fontId="8" fillId="0" borderId="17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5" fillId="0" borderId="15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178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Border="1" applyAlignment="1" applyProtection="1">
      <alignment horizontal="left"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179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176" fontId="5" fillId="0" borderId="24" xfId="0" applyNumberFormat="1" applyFont="1" applyBorder="1" applyAlignment="1" applyProtection="1">
      <alignment horizontal="distributed" vertical="center"/>
      <protection locked="0"/>
    </xf>
    <xf numFmtId="176" fontId="5" fillId="0" borderId="11" xfId="0" applyNumberFormat="1" applyFont="1" applyBorder="1" applyAlignment="1" applyProtection="1">
      <alignment horizontal="distributed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/>
      <protection locked="0"/>
    </xf>
    <xf numFmtId="0" fontId="5" fillId="0" borderId="20" xfId="0" applyNumberFormat="1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distributed" vertical="center"/>
      <protection locked="0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distributed" vertical="center"/>
      <protection locked="0"/>
    </xf>
    <xf numFmtId="0" fontId="5" fillId="0" borderId="14" xfId="0" applyNumberFormat="1" applyFont="1" applyBorder="1" applyAlignment="1" applyProtection="1">
      <alignment horizontal="distributed"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distributed" vertical="center"/>
      <protection locked="0"/>
    </xf>
    <xf numFmtId="177" fontId="5" fillId="0" borderId="16" xfId="0" applyNumberFormat="1" applyFont="1" applyBorder="1" applyAlignment="1" applyProtection="1" quotePrefix="1">
      <alignment horizontal="center" vertical="center"/>
      <protection locked="0"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21" xfId="0" applyNumberFormat="1" applyFont="1" applyBorder="1" applyAlignment="1" applyProtection="1">
      <alignment horizontal="distributed" vertical="center"/>
      <protection locked="0"/>
    </xf>
    <xf numFmtId="0" fontId="5" fillId="0" borderId="16" xfId="0" applyNumberFormat="1" applyFont="1" applyBorder="1" applyAlignment="1" applyProtection="1">
      <alignment horizontal="distributed" vertical="center"/>
      <protection locked="0"/>
    </xf>
    <xf numFmtId="0" fontId="5" fillId="0" borderId="23" xfId="0" applyNumberFormat="1" applyFont="1" applyBorder="1" applyAlignment="1" applyProtection="1">
      <alignment horizontal="distributed" vertical="center"/>
      <protection locked="0"/>
    </xf>
    <xf numFmtId="177" fontId="5" fillId="0" borderId="15" xfId="0" applyNumberFormat="1" applyFont="1" applyBorder="1" applyAlignment="1" applyProtection="1" quotePrefix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 applyProtection="1" quotePrefix="1">
      <alignment horizontal="distributed"/>
      <protection locked="0"/>
    </xf>
    <xf numFmtId="41" fontId="5" fillId="0" borderId="17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18" xfId="0" applyNumberFormat="1" applyFont="1" applyFill="1" applyBorder="1" applyAlignment="1" applyProtection="1">
      <alignment horizontal="left"/>
      <protection locked="0"/>
    </xf>
    <xf numFmtId="180" fontId="5" fillId="0" borderId="0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Alignment="1">
      <alignment horizontal="left"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8" fillId="0" borderId="13" xfId="0" applyNumberFormat="1" applyFont="1" applyBorder="1" applyAlignment="1" applyProtection="1" quotePrefix="1">
      <alignment horizontal="distributed"/>
      <protection locked="0"/>
    </xf>
    <xf numFmtId="41" fontId="8" fillId="0" borderId="17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181" fontId="5" fillId="0" borderId="0" xfId="0" applyNumberFormat="1" applyFont="1" applyBorder="1" applyAlignment="1" applyProtection="1">
      <alignment horizontal="left"/>
      <protection locked="0"/>
    </xf>
    <xf numFmtId="176" fontId="8" fillId="0" borderId="0" xfId="0" applyNumberFormat="1" applyFont="1" applyBorder="1" applyAlignment="1" applyProtection="1" quotePrefix="1">
      <alignment horizontal="distributed"/>
      <protection locked="0"/>
    </xf>
    <xf numFmtId="41" fontId="8" fillId="0" borderId="17" xfId="0" applyNumberFormat="1" applyFont="1" applyBorder="1" applyAlignment="1" applyProtection="1">
      <alignment/>
      <protection locked="0"/>
    </xf>
    <xf numFmtId="180" fontId="8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distributed"/>
      <protection locked="0"/>
    </xf>
    <xf numFmtId="0" fontId="5" fillId="0" borderId="0" xfId="0" applyFont="1" applyAlignment="1">
      <alignment horizontal="left"/>
    </xf>
    <xf numFmtId="176" fontId="5" fillId="0" borderId="0" xfId="0" applyNumberFormat="1" applyFont="1" applyBorder="1" applyAlignment="1" applyProtection="1">
      <alignment horizontal="distributed"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 horizontal="left"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 horizontal="left"/>
      <protection/>
    </xf>
    <xf numFmtId="41" fontId="5" fillId="0" borderId="17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/>
    </xf>
    <xf numFmtId="41" fontId="5" fillId="0" borderId="0" xfId="0" applyNumberFormat="1" applyFont="1" applyFill="1" applyBorder="1" applyAlignment="1">
      <alignment horizontal="left"/>
    </xf>
    <xf numFmtId="41" fontId="5" fillId="0" borderId="0" xfId="0" applyNumberFormat="1" applyFont="1" applyBorder="1" applyAlignment="1">
      <alignment horizontal="left"/>
    </xf>
    <xf numFmtId="41" fontId="5" fillId="0" borderId="17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17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5" fillId="0" borderId="23" xfId="0" applyFont="1" applyBorder="1" applyAlignment="1">
      <alignment horizontal="distributed"/>
    </xf>
    <xf numFmtId="176" fontId="5" fillId="0" borderId="23" xfId="0" applyNumberFormat="1" applyFont="1" applyBorder="1" applyAlignment="1" applyProtection="1">
      <alignment horizontal="distributed"/>
      <protection locked="0"/>
    </xf>
    <xf numFmtId="41" fontId="5" fillId="0" borderId="21" xfId="0" applyNumberFormat="1" applyFont="1" applyBorder="1" applyAlignment="1" applyProtection="1">
      <alignment horizontal="right"/>
      <protection locked="0"/>
    </xf>
    <xf numFmtId="41" fontId="5" fillId="0" borderId="23" xfId="0" applyNumberFormat="1" applyFont="1" applyBorder="1" applyAlignment="1" applyProtection="1">
      <alignment horizontal="right"/>
      <protection locked="0"/>
    </xf>
    <xf numFmtId="41" fontId="5" fillId="0" borderId="2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76" fontId="5" fillId="0" borderId="13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176" fontId="5" fillId="0" borderId="13" xfId="0" applyNumberFormat="1" applyFont="1" applyFill="1" applyBorder="1" applyAlignment="1" applyProtection="1">
      <alignment horizontal="distributed"/>
      <protection locked="0"/>
    </xf>
    <xf numFmtId="41" fontId="5" fillId="0" borderId="17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 applyProtection="1">
      <alignment horizontal="distributed"/>
      <protection locked="0"/>
    </xf>
    <xf numFmtId="176" fontId="5" fillId="0" borderId="13" xfId="0" applyNumberFormat="1" applyFont="1" applyFill="1" applyBorder="1" applyAlignment="1" applyProtection="1">
      <alignment horizontal="distributed"/>
      <protection locked="0"/>
    </xf>
    <xf numFmtId="41" fontId="5" fillId="0" borderId="17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 applyProtection="1">
      <alignment horizontal="distributed"/>
      <protection locked="0"/>
    </xf>
    <xf numFmtId="41" fontId="5" fillId="0" borderId="17" xfId="0" applyNumberFormat="1" applyFont="1" applyFill="1" applyBorder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 horizontal="left"/>
      <protection/>
    </xf>
    <xf numFmtId="176" fontId="5" fillId="0" borderId="15" xfId="0" applyNumberFormat="1" applyFont="1" applyFill="1" applyBorder="1" applyAlignment="1" applyProtection="1">
      <alignment horizontal="distributed"/>
      <protection locked="0"/>
    </xf>
    <xf numFmtId="177" fontId="5" fillId="0" borderId="21" xfId="0" applyNumberFormat="1" applyFont="1" applyFill="1" applyBorder="1" applyAlignment="1" applyProtection="1">
      <alignment/>
      <protection locked="0"/>
    </xf>
    <xf numFmtId="178" fontId="5" fillId="0" borderId="23" xfId="0" applyNumberFormat="1" applyFont="1" applyBorder="1" applyAlignment="1" applyProtection="1">
      <alignment/>
      <protection locked="0"/>
    </xf>
    <xf numFmtId="41" fontId="5" fillId="0" borderId="23" xfId="0" applyNumberFormat="1" applyFont="1" applyBorder="1" applyAlignment="1" applyProtection="1">
      <alignment/>
      <protection locked="0"/>
    </xf>
    <xf numFmtId="0" fontId="5" fillId="0" borderId="2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125" style="4" customWidth="1"/>
    <col min="2" max="2" width="12.375" style="4" bestFit="1" customWidth="1"/>
    <col min="3" max="7" width="12.375" style="4" customWidth="1"/>
    <col min="8" max="16384" width="9.125" style="4" customWidth="1"/>
  </cols>
  <sheetData>
    <row r="1" spans="1:22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thickBot="1">
      <c r="A2" s="5" t="s">
        <v>1</v>
      </c>
      <c r="B2" s="6"/>
      <c r="C2" s="6"/>
      <c r="D2" s="6"/>
      <c r="E2" s="6"/>
      <c r="F2" s="7"/>
      <c r="G2" s="6"/>
      <c r="H2" s="8"/>
      <c r="I2" s="8"/>
      <c r="J2" s="8"/>
      <c r="K2" s="8"/>
      <c r="L2" s="8"/>
      <c r="M2" s="8"/>
      <c r="N2" s="8"/>
      <c r="O2" s="8"/>
      <c r="P2" s="3"/>
      <c r="Q2" s="3"/>
      <c r="R2" s="3"/>
      <c r="S2" s="3"/>
      <c r="T2" s="3"/>
      <c r="U2" s="3"/>
      <c r="V2" s="3"/>
    </row>
    <row r="3" spans="1:8" s="12" customFormat="1" ht="15" customHeight="1" thickTop="1">
      <c r="A3" s="9"/>
      <c r="B3" s="10"/>
      <c r="C3" s="38" t="s">
        <v>2</v>
      </c>
      <c r="D3" s="39"/>
      <c r="E3" s="39"/>
      <c r="F3" s="39"/>
      <c r="G3" s="39"/>
      <c r="H3" s="11"/>
    </row>
    <row r="4" spans="1:8" s="12" customFormat="1" ht="12.75" customHeight="1">
      <c r="A4" s="13" t="s">
        <v>3</v>
      </c>
      <c r="B4" s="14" t="s">
        <v>4</v>
      </c>
      <c r="C4" s="40" t="s">
        <v>5</v>
      </c>
      <c r="D4" s="42" t="s">
        <v>6</v>
      </c>
      <c r="E4" s="40" t="s">
        <v>7</v>
      </c>
      <c r="F4" s="42" t="s">
        <v>8</v>
      </c>
      <c r="G4" s="44" t="s">
        <v>9</v>
      </c>
      <c r="H4" s="11"/>
    </row>
    <row r="5" spans="1:8" s="12" customFormat="1" ht="12.75" customHeight="1">
      <c r="A5" s="15"/>
      <c r="B5" s="16" t="s">
        <v>10</v>
      </c>
      <c r="C5" s="41"/>
      <c r="D5" s="43"/>
      <c r="E5" s="41"/>
      <c r="F5" s="43"/>
      <c r="G5" s="45"/>
      <c r="H5" s="11"/>
    </row>
    <row r="6" spans="1:7" s="19" customFormat="1" ht="4.5" customHeight="1">
      <c r="A6" s="17"/>
      <c r="B6" s="18"/>
      <c r="C6" s="17"/>
      <c r="D6" s="17"/>
      <c r="F6" s="17"/>
      <c r="G6" s="20"/>
    </row>
    <row r="7" spans="1:7" ht="13.5" customHeight="1">
      <c r="A7" s="21" t="s">
        <v>11</v>
      </c>
      <c r="B7" s="22">
        <v>31970</v>
      </c>
      <c r="C7" s="23">
        <v>963232</v>
      </c>
      <c r="D7" s="24">
        <v>883146</v>
      </c>
      <c r="E7" s="24">
        <v>10047</v>
      </c>
      <c r="F7" s="3">
        <v>24178</v>
      </c>
      <c r="G7" s="3">
        <v>45861</v>
      </c>
    </row>
    <row r="8" spans="1:7" ht="13.5" customHeight="1">
      <c r="A8" s="25" t="s">
        <v>12</v>
      </c>
      <c r="B8" s="22">
        <v>34634</v>
      </c>
      <c r="C8" s="23">
        <v>988549</v>
      </c>
      <c r="D8" s="24">
        <v>907210</v>
      </c>
      <c r="E8" s="24">
        <v>4664</v>
      </c>
      <c r="F8" s="3">
        <v>25769</v>
      </c>
      <c r="G8" s="3">
        <v>50906</v>
      </c>
    </row>
    <row r="9" spans="1:7" ht="13.5" customHeight="1">
      <c r="A9" s="25" t="s">
        <v>13</v>
      </c>
      <c r="B9" s="22">
        <v>33575</v>
      </c>
      <c r="C9" s="23">
        <v>1021976</v>
      </c>
      <c r="D9" s="3">
        <v>943847</v>
      </c>
      <c r="E9" s="24">
        <v>7187</v>
      </c>
      <c r="F9" s="3">
        <v>21068</v>
      </c>
      <c r="G9" s="3">
        <v>46874</v>
      </c>
    </row>
    <row r="10" spans="1:7" ht="13.5" customHeight="1">
      <c r="A10" s="25" t="s">
        <v>14</v>
      </c>
      <c r="B10" s="22">
        <v>33794</v>
      </c>
      <c r="C10" s="23">
        <v>944945</v>
      </c>
      <c r="D10" s="3">
        <v>873553</v>
      </c>
      <c r="E10" s="24">
        <v>6115</v>
      </c>
      <c r="F10" s="3">
        <v>19294</v>
      </c>
      <c r="G10" s="3">
        <v>45983</v>
      </c>
    </row>
    <row r="11" spans="1:7" ht="13.5" customHeight="1">
      <c r="A11" s="25" t="s">
        <v>15</v>
      </c>
      <c r="B11" s="22">
        <v>35127</v>
      </c>
      <c r="C11" s="23">
        <v>1053206</v>
      </c>
      <c r="D11" s="3">
        <v>980227</v>
      </c>
      <c r="E11" s="24">
        <v>4367</v>
      </c>
      <c r="F11" s="3">
        <v>19981</v>
      </c>
      <c r="G11" s="3">
        <v>48631</v>
      </c>
    </row>
    <row r="12" spans="1:7" s="31" customFormat="1" ht="13.5" customHeight="1">
      <c r="A12" s="26" t="s">
        <v>16</v>
      </c>
      <c r="B12" s="27">
        <v>42245</v>
      </c>
      <c r="C12" s="28">
        <v>1011373</v>
      </c>
      <c r="D12" s="29">
        <v>945585</v>
      </c>
      <c r="E12" s="30">
        <v>5496</v>
      </c>
      <c r="F12" s="29">
        <v>16341</v>
      </c>
      <c r="G12" s="29">
        <v>43951</v>
      </c>
    </row>
    <row r="13" spans="1:2" ht="4.5" customHeight="1">
      <c r="A13" s="32"/>
      <c r="B13" s="33"/>
    </row>
    <row r="14" spans="1:7" s="36" customFormat="1" ht="14.25" customHeight="1">
      <c r="A14" s="34" t="s">
        <v>17</v>
      </c>
      <c r="B14" s="35"/>
      <c r="C14" s="35"/>
      <c r="D14" s="35"/>
      <c r="E14" s="35"/>
      <c r="F14" s="35"/>
      <c r="G14" s="35"/>
    </row>
    <row r="15" s="37" customFormat="1" ht="12"/>
  </sheetData>
  <sheetProtection/>
  <mergeCells count="6">
    <mergeCell ref="C3:G3"/>
    <mergeCell ref="C4:C5"/>
    <mergeCell ref="D4:D5"/>
    <mergeCell ref="E4:E5"/>
    <mergeCell ref="F4:F5"/>
    <mergeCell ref="G4:G5"/>
  </mergeCells>
  <printOptions/>
  <pageMargins left="0.787" right="0.787" top="0.984" bottom="0.984" header="0.512" footer="0.512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46" customWidth="1"/>
    <col min="2" max="2" width="10.875" style="46" bestFit="1" customWidth="1"/>
    <col min="3" max="3" width="10.75390625" style="46" customWidth="1"/>
    <col min="4" max="4" width="12.25390625" style="46" customWidth="1"/>
    <col min="5" max="10" width="10.75390625" style="46" customWidth="1"/>
    <col min="11" max="11" width="12.25390625" style="46" customWidth="1"/>
    <col min="12" max="16" width="10.75390625" style="46" customWidth="1"/>
    <col min="17" max="16384" width="9.125" style="46" customWidth="1"/>
  </cols>
  <sheetData>
    <row r="1" spans="2:17" ht="13.5">
      <c r="B1" s="47" t="s">
        <v>18</v>
      </c>
      <c r="C1" s="48"/>
      <c r="D1" s="49"/>
      <c r="E1" s="50"/>
      <c r="F1" s="50"/>
      <c r="G1" s="50"/>
      <c r="H1" s="50"/>
      <c r="I1" s="50"/>
      <c r="J1" s="48"/>
      <c r="K1" s="49"/>
      <c r="L1" s="50"/>
      <c r="M1" s="50"/>
      <c r="N1" s="50"/>
      <c r="O1" s="50"/>
      <c r="P1" s="50"/>
      <c r="Q1" s="4"/>
    </row>
    <row r="2" spans="2:17" ht="14.25" customHeight="1" thickBot="1">
      <c r="B2" s="51" t="s">
        <v>19</v>
      </c>
      <c r="C2" s="52"/>
      <c r="D2" s="53"/>
      <c r="E2" s="54"/>
      <c r="F2" s="54"/>
      <c r="G2" s="54"/>
      <c r="H2" s="54"/>
      <c r="I2" s="55"/>
      <c r="J2" s="52"/>
      <c r="K2" s="56"/>
      <c r="L2" s="54"/>
      <c r="M2" s="54"/>
      <c r="N2" s="54"/>
      <c r="O2" s="57" t="s">
        <v>20</v>
      </c>
      <c r="P2" s="54"/>
      <c r="Q2" s="33"/>
    </row>
    <row r="3" spans="1:17" ht="18" customHeight="1" thickTop="1">
      <c r="A3" s="58" t="s">
        <v>21</v>
      </c>
      <c r="B3" s="59"/>
      <c r="C3" s="60" t="s">
        <v>22</v>
      </c>
      <c r="D3" s="61"/>
      <c r="E3" s="61"/>
      <c r="F3" s="61"/>
      <c r="G3" s="61"/>
      <c r="H3" s="61"/>
      <c r="I3" s="61"/>
      <c r="J3" s="61" t="s">
        <v>23</v>
      </c>
      <c r="K3" s="61"/>
      <c r="L3" s="61"/>
      <c r="M3" s="61"/>
      <c r="N3" s="61"/>
      <c r="O3" s="61"/>
      <c r="P3" s="61"/>
      <c r="Q3" s="62"/>
    </row>
    <row r="4" spans="1:17" ht="13.5" customHeight="1">
      <c r="A4" s="63"/>
      <c r="B4" s="64"/>
      <c r="C4" s="65" t="s">
        <v>24</v>
      </c>
      <c r="D4" s="66" t="s">
        <v>25</v>
      </c>
      <c r="E4" s="67" t="s">
        <v>26</v>
      </c>
      <c r="F4" s="68" t="s">
        <v>27</v>
      </c>
      <c r="G4" s="68" t="s">
        <v>28</v>
      </c>
      <c r="H4" s="68" t="s">
        <v>29</v>
      </c>
      <c r="I4" s="69" t="s">
        <v>9</v>
      </c>
      <c r="J4" s="70" t="s">
        <v>24</v>
      </c>
      <c r="K4" s="66" t="s">
        <v>25</v>
      </c>
      <c r="L4" s="67" t="s">
        <v>26</v>
      </c>
      <c r="M4" s="68" t="s">
        <v>27</v>
      </c>
      <c r="N4" s="68" t="s">
        <v>28</v>
      </c>
      <c r="O4" s="68" t="s">
        <v>29</v>
      </c>
      <c r="P4" s="69" t="s">
        <v>9</v>
      </c>
      <c r="Q4" s="62"/>
    </row>
    <row r="5" spans="1:17" ht="13.5" customHeight="1">
      <c r="A5" s="71"/>
      <c r="B5" s="72"/>
      <c r="C5" s="73"/>
      <c r="D5" s="74" t="s">
        <v>30</v>
      </c>
      <c r="E5" s="75"/>
      <c r="F5" s="76"/>
      <c r="G5" s="76"/>
      <c r="H5" s="76"/>
      <c r="I5" s="77"/>
      <c r="J5" s="78"/>
      <c r="K5" s="74" t="s">
        <v>30</v>
      </c>
      <c r="L5" s="75"/>
      <c r="M5" s="76"/>
      <c r="N5" s="76"/>
      <c r="O5" s="76"/>
      <c r="P5" s="77"/>
      <c r="Q5" s="79"/>
    </row>
    <row r="6" spans="1:17" ht="12">
      <c r="A6" s="80"/>
      <c r="B6" s="81"/>
      <c r="C6" s="82"/>
      <c r="D6" s="83"/>
      <c r="E6" s="84"/>
      <c r="F6" s="84"/>
      <c r="G6" s="84"/>
      <c r="H6" s="84"/>
      <c r="I6" s="84"/>
      <c r="J6" s="85"/>
      <c r="K6" s="86"/>
      <c r="L6" s="87"/>
      <c r="M6" s="87"/>
      <c r="N6" s="87"/>
      <c r="O6" s="87"/>
      <c r="P6" s="87"/>
      <c r="Q6" s="88"/>
    </row>
    <row r="7" spans="1:17" ht="13.5" customHeight="1">
      <c r="A7" s="89" t="s">
        <v>31</v>
      </c>
      <c r="B7" s="90"/>
      <c r="C7" s="91">
        <v>6285</v>
      </c>
      <c r="D7" s="92">
        <v>13418</v>
      </c>
      <c r="E7" s="93">
        <v>484501</v>
      </c>
      <c r="F7" s="94">
        <v>452019</v>
      </c>
      <c r="G7" s="94">
        <v>4277</v>
      </c>
      <c r="H7" s="93">
        <v>9572</v>
      </c>
      <c r="I7" s="93">
        <v>18633</v>
      </c>
      <c r="J7" s="95">
        <v>6368</v>
      </c>
      <c r="K7" s="96">
        <v>18827</v>
      </c>
      <c r="L7" s="87">
        <v>526872</v>
      </c>
      <c r="M7" s="87">
        <v>493566</v>
      </c>
      <c r="N7" s="87">
        <v>1219</v>
      </c>
      <c r="O7" s="87">
        <v>6769</v>
      </c>
      <c r="P7" s="87">
        <v>25318</v>
      </c>
      <c r="Q7" s="88"/>
    </row>
    <row r="8" spans="1:17" ht="12">
      <c r="A8" s="80"/>
      <c r="B8" s="97"/>
      <c r="C8" s="98"/>
      <c r="D8" s="99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88"/>
    </row>
    <row r="9" spans="1:17" ht="12">
      <c r="A9" s="80"/>
      <c r="B9" s="100"/>
      <c r="C9" s="82"/>
      <c r="D9" s="83"/>
      <c r="E9" s="84"/>
      <c r="F9" s="84"/>
      <c r="G9" s="84"/>
      <c r="H9" s="84"/>
      <c r="I9" s="84"/>
      <c r="J9" s="94"/>
      <c r="K9" s="94"/>
      <c r="L9" s="94"/>
      <c r="M9" s="94"/>
      <c r="N9" s="94"/>
      <c r="O9" s="94"/>
      <c r="P9" s="94"/>
      <c r="Q9" s="101"/>
    </row>
    <row r="10" spans="1:17" ht="13.5" customHeight="1">
      <c r="A10" s="102" t="s">
        <v>32</v>
      </c>
      <c r="B10" s="103"/>
      <c r="C10" s="104">
        <v>320</v>
      </c>
      <c r="D10" s="105">
        <v>769</v>
      </c>
      <c r="E10" s="106">
        <v>28689</v>
      </c>
      <c r="F10" s="106">
        <v>26085</v>
      </c>
      <c r="G10" s="106">
        <v>0</v>
      </c>
      <c r="H10" s="106">
        <v>1043</v>
      </c>
      <c r="I10" s="106">
        <v>1561</v>
      </c>
      <c r="J10" s="95">
        <v>311</v>
      </c>
      <c r="K10" s="87">
        <v>1074</v>
      </c>
      <c r="L10" s="87">
        <v>32876</v>
      </c>
      <c r="M10" s="87">
        <v>30333</v>
      </c>
      <c r="N10" s="106">
        <v>0</v>
      </c>
      <c r="O10" s="87">
        <v>588</v>
      </c>
      <c r="P10" s="87">
        <v>1955</v>
      </c>
      <c r="Q10" s="88"/>
    </row>
    <row r="11" spans="1:17" ht="13.5" customHeight="1">
      <c r="A11" s="102" t="s">
        <v>33</v>
      </c>
      <c r="B11" s="103"/>
      <c r="C11" s="104">
        <v>6</v>
      </c>
      <c r="D11" s="105">
        <v>16</v>
      </c>
      <c r="E11" s="106">
        <v>571</v>
      </c>
      <c r="F11" s="106">
        <v>543</v>
      </c>
      <c r="G11" s="106">
        <v>0</v>
      </c>
      <c r="H11" s="106">
        <v>2</v>
      </c>
      <c r="I11" s="106">
        <v>26</v>
      </c>
      <c r="J11" s="95">
        <v>6</v>
      </c>
      <c r="K11" s="87">
        <v>51</v>
      </c>
      <c r="L11" s="87">
        <v>1324</v>
      </c>
      <c r="M11" s="87">
        <v>1271</v>
      </c>
      <c r="N11" s="106">
        <v>0</v>
      </c>
      <c r="O11" s="107">
        <v>0</v>
      </c>
      <c r="P11" s="87">
        <v>53</v>
      </c>
      <c r="Q11" s="88"/>
    </row>
    <row r="12" spans="1:17" ht="13.5" customHeight="1">
      <c r="A12" s="102" t="s">
        <v>34</v>
      </c>
      <c r="B12" s="103"/>
      <c r="C12" s="104">
        <v>170</v>
      </c>
      <c r="D12" s="105">
        <v>273</v>
      </c>
      <c r="E12" s="106">
        <v>9443</v>
      </c>
      <c r="F12" s="106">
        <v>8927</v>
      </c>
      <c r="G12" s="106">
        <v>0</v>
      </c>
      <c r="H12" s="106">
        <v>196</v>
      </c>
      <c r="I12" s="106">
        <v>320</v>
      </c>
      <c r="J12" s="95">
        <v>158</v>
      </c>
      <c r="K12" s="87">
        <v>334</v>
      </c>
      <c r="L12" s="87">
        <v>7733</v>
      </c>
      <c r="M12" s="87">
        <v>7301</v>
      </c>
      <c r="N12" s="106">
        <v>0</v>
      </c>
      <c r="O12" s="87">
        <v>112</v>
      </c>
      <c r="P12" s="87">
        <v>32</v>
      </c>
      <c r="Q12" s="88"/>
    </row>
    <row r="13" spans="1:17" ht="13.5" customHeight="1">
      <c r="A13" s="102" t="s">
        <v>35</v>
      </c>
      <c r="B13" s="103"/>
      <c r="C13" s="82">
        <v>529</v>
      </c>
      <c r="D13" s="108">
        <v>995</v>
      </c>
      <c r="E13" s="84">
        <v>39981</v>
      </c>
      <c r="F13" s="84">
        <v>37425</v>
      </c>
      <c r="G13" s="106">
        <v>0</v>
      </c>
      <c r="H13" s="84">
        <v>890</v>
      </c>
      <c r="I13" s="84">
        <v>1666</v>
      </c>
      <c r="J13" s="95">
        <v>544</v>
      </c>
      <c r="K13" s="87">
        <v>1411</v>
      </c>
      <c r="L13" s="87">
        <v>43737</v>
      </c>
      <c r="M13" s="87">
        <v>42103</v>
      </c>
      <c r="N13" s="106">
        <v>0</v>
      </c>
      <c r="O13" s="87">
        <v>208</v>
      </c>
      <c r="P13" s="87">
        <v>1426</v>
      </c>
      <c r="Q13" s="88"/>
    </row>
    <row r="14" spans="1:17" ht="13.5" customHeight="1">
      <c r="A14" s="102" t="s">
        <v>36</v>
      </c>
      <c r="B14" s="103"/>
      <c r="C14" s="104">
        <v>99</v>
      </c>
      <c r="D14" s="105">
        <v>178</v>
      </c>
      <c r="E14" s="106">
        <v>6177</v>
      </c>
      <c r="F14" s="106">
        <v>5253</v>
      </c>
      <c r="G14" s="106">
        <v>690</v>
      </c>
      <c r="H14" s="106">
        <v>90</v>
      </c>
      <c r="I14" s="106">
        <v>144</v>
      </c>
      <c r="J14" s="95">
        <v>106</v>
      </c>
      <c r="K14" s="87">
        <v>226</v>
      </c>
      <c r="L14" s="87">
        <v>6703</v>
      </c>
      <c r="M14" s="87">
        <v>6358</v>
      </c>
      <c r="N14" s="106">
        <v>0</v>
      </c>
      <c r="O14" s="87">
        <v>107</v>
      </c>
      <c r="P14" s="87">
        <v>238</v>
      </c>
      <c r="Q14" s="88"/>
    </row>
    <row r="15" spans="1:17" ht="13.5" customHeight="1">
      <c r="A15" s="102" t="s">
        <v>37</v>
      </c>
      <c r="B15" s="103"/>
      <c r="C15" s="82">
        <v>84</v>
      </c>
      <c r="D15" s="108">
        <v>202</v>
      </c>
      <c r="E15" s="84">
        <v>6274</v>
      </c>
      <c r="F15" s="84">
        <v>5704</v>
      </c>
      <c r="G15" s="106">
        <v>0</v>
      </c>
      <c r="H15" s="84">
        <v>228</v>
      </c>
      <c r="I15" s="84">
        <v>342</v>
      </c>
      <c r="J15" s="95">
        <v>96</v>
      </c>
      <c r="K15" s="87">
        <v>255</v>
      </c>
      <c r="L15" s="87">
        <v>8840</v>
      </c>
      <c r="M15" s="87">
        <v>8159</v>
      </c>
      <c r="N15" s="106">
        <v>0</v>
      </c>
      <c r="O15" s="87">
        <v>234</v>
      </c>
      <c r="P15" s="87">
        <v>447</v>
      </c>
      <c r="Q15" s="88"/>
    </row>
    <row r="16" spans="1:17" ht="13.5" customHeight="1">
      <c r="A16" s="102" t="s">
        <v>38</v>
      </c>
      <c r="B16" s="103"/>
      <c r="C16" s="104">
        <v>0</v>
      </c>
      <c r="D16" s="105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88"/>
    </row>
    <row r="17" spans="1:17" ht="13.5" customHeight="1">
      <c r="A17" s="102" t="s">
        <v>39</v>
      </c>
      <c r="B17" s="103"/>
      <c r="C17" s="82">
        <v>33</v>
      </c>
      <c r="D17" s="108">
        <v>56</v>
      </c>
      <c r="E17" s="84">
        <v>1989</v>
      </c>
      <c r="F17" s="84">
        <v>1787</v>
      </c>
      <c r="G17" s="106">
        <v>0</v>
      </c>
      <c r="H17" s="84">
        <v>49</v>
      </c>
      <c r="I17" s="84">
        <v>153</v>
      </c>
      <c r="J17" s="95">
        <v>32</v>
      </c>
      <c r="K17" s="87">
        <v>66</v>
      </c>
      <c r="L17" s="87">
        <v>1515</v>
      </c>
      <c r="M17" s="87">
        <v>1358</v>
      </c>
      <c r="N17" s="106">
        <v>0</v>
      </c>
      <c r="O17" s="87">
        <v>37</v>
      </c>
      <c r="P17" s="87">
        <v>120</v>
      </c>
      <c r="Q17" s="88"/>
    </row>
    <row r="18" spans="1:17" ht="13.5" customHeight="1">
      <c r="A18" s="102" t="s">
        <v>40</v>
      </c>
      <c r="B18" s="103"/>
      <c r="C18" s="82">
        <v>280</v>
      </c>
      <c r="D18" s="108">
        <v>551</v>
      </c>
      <c r="E18" s="106">
        <v>20714</v>
      </c>
      <c r="F18" s="106">
        <v>19693</v>
      </c>
      <c r="G18" s="106">
        <v>0</v>
      </c>
      <c r="H18" s="106">
        <v>292</v>
      </c>
      <c r="I18" s="106">
        <v>729</v>
      </c>
      <c r="J18" s="95">
        <v>264</v>
      </c>
      <c r="K18" s="87">
        <v>619</v>
      </c>
      <c r="L18" s="87">
        <v>18142</v>
      </c>
      <c r="M18" s="87">
        <v>16992</v>
      </c>
      <c r="N18" s="106">
        <v>0</v>
      </c>
      <c r="O18" s="87">
        <v>401</v>
      </c>
      <c r="P18" s="87">
        <v>749</v>
      </c>
      <c r="Q18" s="109"/>
    </row>
    <row r="19" spans="1:17" ht="13.5" customHeight="1">
      <c r="A19" s="102" t="s">
        <v>41</v>
      </c>
      <c r="B19" s="103"/>
      <c r="C19" s="104">
        <v>15</v>
      </c>
      <c r="D19" s="105">
        <v>28</v>
      </c>
      <c r="E19" s="106">
        <v>927</v>
      </c>
      <c r="F19" s="106">
        <v>878</v>
      </c>
      <c r="G19" s="106">
        <v>0</v>
      </c>
      <c r="H19" s="106">
        <v>17</v>
      </c>
      <c r="I19" s="106">
        <v>32</v>
      </c>
      <c r="J19" s="110">
        <v>14</v>
      </c>
      <c r="K19" s="111">
        <v>29</v>
      </c>
      <c r="L19" s="111">
        <v>790</v>
      </c>
      <c r="M19" s="111">
        <v>755</v>
      </c>
      <c r="N19" s="106">
        <v>0</v>
      </c>
      <c r="O19" s="111">
        <v>10</v>
      </c>
      <c r="P19" s="111">
        <v>25</v>
      </c>
      <c r="Q19" s="88"/>
    </row>
    <row r="20" spans="1:17" ht="13.5" customHeight="1">
      <c r="A20" s="80"/>
      <c r="B20" s="100"/>
      <c r="C20" s="82"/>
      <c r="D20" s="10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8"/>
    </row>
    <row r="21" spans="1:17" ht="13.5" customHeight="1">
      <c r="A21" s="102" t="s">
        <v>42</v>
      </c>
      <c r="B21" s="103"/>
      <c r="C21" s="112">
        <f aca="true" t="shared" si="0" ref="C21:P21">SUM(C22:C24)</f>
        <v>357</v>
      </c>
      <c r="D21" s="113">
        <f t="shared" si="0"/>
        <v>675</v>
      </c>
      <c r="E21" s="113">
        <f t="shared" si="0"/>
        <v>22770</v>
      </c>
      <c r="F21" s="113">
        <f t="shared" si="0"/>
        <v>21321</v>
      </c>
      <c r="G21" s="113">
        <f t="shared" si="0"/>
        <v>0</v>
      </c>
      <c r="H21" s="113">
        <f t="shared" si="0"/>
        <v>384</v>
      </c>
      <c r="I21" s="113">
        <f t="shared" si="0"/>
        <v>1065</v>
      </c>
      <c r="J21" s="113">
        <f t="shared" si="0"/>
        <v>338</v>
      </c>
      <c r="K21" s="113">
        <f t="shared" si="0"/>
        <v>704</v>
      </c>
      <c r="L21" s="113">
        <f t="shared" si="0"/>
        <v>18325</v>
      </c>
      <c r="M21" s="113">
        <f t="shared" si="0"/>
        <v>17301</v>
      </c>
      <c r="N21" s="113">
        <f t="shared" si="0"/>
        <v>0</v>
      </c>
      <c r="O21" s="113">
        <f t="shared" si="0"/>
        <v>173</v>
      </c>
      <c r="P21" s="113">
        <f t="shared" si="0"/>
        <v>851</v>
      </c>
      <c r="Q21" s="88"/>
    </row>
    <row r="22" spans="1:17" ht="13.5" customHeight="1">
      <c r="A22" s="80"/>
      <c r="B22" s="100" t="s">
        <v>43</v>
      </c>
      <c r="C22" s="104">
        <v>35</v>
      </c>
      <c r="D22" s="105">
        <v>54</v>
      </c>
      <c r="E22" s="106">
        <v>1989</v>
      </c>
      <c r="F22" s="106">
        <v>1939</v>
      </c>
      <c r="G22" s="106">
        <v>0</v>
      </c>
      <c r="H22" s="106">
        <v>28</v>
      </c>
      <c r="I22" s="106">
        <v>22</v>
      </c>
      <c r="J22" s="95">
        <v>38</v>
      </c>
      <c r="K22" s="87">
        <v>87</v>
      </c>
      <c r="L22" s="87">
        <v>2808</v>
      </c>
      <c r="M22" s="87">
        <v>2743</v>
      </c>
      <c r="N22" s="106">
        <v>0</v>
      </c>
      <c r="O22" s="87">
        <v>29</v>
      </c>
      <c r="P22" s="87">
        <v>36</v>
      </c>
      <c r="Q22" s="109"/>
    </row>
    <row r="23" spans="1:17" ht="13.5" customHeight="1">
      <c r="A23" s="80"/>
      <c r="B23" s="100" t="s">
        <v>44</v>
      </c>
      <c r="C23" s="104">
        <v>175</v>
      </c>
      <c r="D23" s="105">
        <v>334</v>
      </c>
      <c r="E23" s="106">
        <v>11182</v>
      </c>
      <c r="F23" s="106">
        <v>10383</v>
      </c>
      <c r="G23" s="106">
        <v>0</v>
      </c>
      <c r="H23" s="106">
        <v>181</v>
      </c>
      <c r="I23" s="106">
        <v>618</v>
      </c>
      <c r="J23" s="114">
        <v>163</v>
      </c>
      <c r="K23" s="115">
        <v>335</v>
      </c>
      <c r="L23" s="115">
        <v>9068</v>
      </c>
      <c r="M23" s="115">
        <v>8514</v>
      </c>
      <c r="N23" s="106">
        <v>0</v>
      </c>
      <c r="O23" s="115">
        <v>69</v>
      </c>
      <c r="P23" s="115">
        <v>485</v>
      </c>
      <c r="Q23" s="88"/>
    </row>
    <row r="24" spans="1:17" ht="13.5" customHeight="1">
      <c r="A24" s="80"/>
      <c r="B24" s="100" t="s">
        <v>45</v>
      </c>
      <c r="C24" s="104">
        <v>147</v>
      </c>
      <c r="D24" s="105">
        <v>287</v>
      </c>
      <c r="E24" s="106">
        <v>9599</v>
      </c>
      <c r="F24" s="106">
        <v>8999</v>
      </c>
      <c r="G24" s="106">
        <v>0</v>
      </c>
      <c r="H24" s="106">
        <v>175</v>
      </c>
      <c r="I24" s="106">
        <v>425</v>
      </c>
      <c r="J24" s="95">
        <v>137</v>
      </c>
      <c r="K24" s="87">
        <v>282</v>
      </c>
      <c r="L24" s="87">
        <v>6449</v>
      </c>
      <c r="M24" s="87">
        <v>6044</v>
      </c>
      <c r="N24" s="106">
        <v>0</v>
      </c>
      <c r="O24" s="87">
        <v>75</v>
      </c>
      <c r="P24" s="87">
        <v>330</v>
      </c>
      <c r="Q24" s="88"/>
    </row>
    <row r="25" spans="1:17" ht="13.5" customHeight="1">
      <c r="A25" s="80"/>
      <c r="B25" s="100"/>
      <c r="C25" s="82"/>
      <c r="D25" s="108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8"/>
    </row>
    <row r="26" spans="1:17" ht="13.5" customHeight="1">
      <c r="A26" s="102" t="s">
        <v>46</v>
      </c>
      <c r="B26" s="103"/>
      <c r="C26" s="116">
        <f aca="true" t="shared" si="1" ref="C26:P26">SUM(C27:C31)</f>
        <v>78</v>
      </c>
      <c r="D26" s="117">
        <f t="shared" si="1"/>
        <v>155</v>
      </c>
      <c r="E26" s="117">
        <f t="shared" si="1"/>
        <v>4676</v>
      </c>
      <c r="F26" s="117">
        <f t="shared" si="1"/>
        <v>4402</v>
      </c>
      <c r="G26" s="117">
        <f t="shared" si="1"/>
        <v>0</v>
      </c>
      <c r="H26" s="117">
        <f>SUM(H27:H31)</f>
        <v>60</v>
      </c>
      <c r="I26" s="117">
        <f t="shared" si="1"/>
        <v>214</v>
      </c>
      <c r="J26" s="117">
        <f t="shared" si="1"/>
        <v>99</v>
      </c>
      <c r="K26" s="117">
        <f t="shared" si="1"/>
        <v>183</v>
      </c>
      <c r="L26" s="117">
        <f t="shared" si="1"/>
        <v>4749</v>
      </c>
      <c r="M26" s="117">
        <f t="shared" si="1"/>
        <v>4499</v>
      </c>
      <c r="N26" s="117">
        <f t="shared" si="1"/>
        <v>0</v>
      </c>
      <c r="O26" s="117">
        <f t="shared" si="1"/>
        <v>7</v>
      </c>
      <c r="P26" s="117">
        <f t="shared" si="1"/>
        <v>243</v>
      </c>
      <c r="Q26" s="109"/>
    </row>
    <row r="27" spans="1:17" ht="13.5" customHeight="1">
      <c r="A27" s="80"/>
      <c r="B27" s="100" t="s">
        <v>47</v>
      </c>
      <c r="C27" s="104">
        <v>50</v>
      </c>
      <c r="D27" s="105">
        <v>99</v>
      </c>
      <c r="E27" s="106">
        <v>2903</v>
      </c>
      <c r="F27" s="106">
        <v>2758</v>
      </c>
      <c r="G27" s="106">
        <v>0</v>
      </c>
      <c r="H27" s="106">
        <v>32</v>
      </c>
      <c r="I27" s="106">
        <v>113</v>
      </c>
      <c r="J27" s="114">
        <v>45</v>
      </c>
      <c r="K27" s="115">
        <v>107</v>
      </c>
      <c r="L27" s="115">
        <v>2520</v>
      </c>
      <c r="M27" s="115">
        <v>2404</v>
      </c>
      <c r="N27" s="106">
        <v>0</v>
      </c>
      <c r="O27" s="115">
        <v>2</v>
      </c>
      <c r="P27" s="115">
        <v>114</v>
      </c>
      <c r="Q27" s="88"/>
    </row>
    <row r="28" spans="1:17" ht="13.5" customHeight="1">
      <c r="A28" s="80"/>
      <c r="B28" s="100" t="s">
        <v>48</v>
      </c>
      <c r="C28" s="104">
        <v>0</v>
      </c>
      <c r="D28" s="105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95">
        <v>0</v>
      </c>
      <c r="K28" s="87">
        <v>0</v>
      </c>
      <c r="L28" s="87">
        <v>0</v>
      </c>
      <c r="M28" s="87">
        <v>0</v>
      </c>
      <c r="N28" s="106">
        <v>0</v>
      </c>
      <c r="O28" s="87">
        <v>0</v>
      </c>
      <c r="P28" s="87">
        <v>0</v>
      </c>
      <c r="Q28" s="88"/>
    </row>
    <row r="29" spans="1:17" ht="13.5" customHeight="1">
      <c r="A29" s="80"/>
      <c r="B29" s="100" t="s">
        <v>49</v>
      </c>
      <c r="C29" s="82">
        <v>20</v>
      </c>
      <c r="D29" s="108">
        <v>36</v>
      </c>
      <c r="E29" s="106">
        <v>1185</v>
      </c>
      <c r="F29" s="106">
        <v>1124</v>
      </c>
      <c r="G29" s="106">
        <v>0</v>
      </c>
      <c r="H29" s="106">
        <v>20</v>
      </c>
      <c r="I29" s="106">
        <v>41</v>
      </c>
      <c r="J29" s="95">
        <v>17</v>
      </c>
      <c r="K29" s="87">
        <v>27</v>
      </c>
      <c r="L29" s="87">
        <v>766</v>
      </c>
      <c r="M29" s="87">
        <v>734</v>
      </c>
      <c r="N29" s="106">
        <v>0</v>
      </c>
      <c r="O29" s="87">
        <v>1</v>
      </c>
      <c r="P29" s="87">
        <v>31</v>
      </c>
      <c r="Q29" s="88"/>
    </row>
    <row r="30" spans="1:17" ht="13.5" customHeight="1">
      <c r="A30" s="80"/>
      <c r="B30" s="100" t="s">
        <v>50</v>
      </c>
      <c r="C30" s="118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88"/>
    </row>
    <row r="31" spans="1:17" ht="13.5" customHeight="1">
      <c r="A31" s="80"/>
      <c r="B31" s="100" t="s">
        <v>51</v>
      </c>
      <c r="C31" s="104">
        <v>8</v>
      </c>
      <c r="D31" s="105">
        <v>20</v>
      </c>
      <c r="E31" s="106">
        <v>588</v>
      </c>
      <c r="F31" s="106">
        <v>520</v>
      </c>
      <c r="G31" s="106">
        <v>0</v>
      </c>
      <c r="H31" s="106">
        <v>8</v>
      </c>
      <c r="I31" s="106">
        <v>60</v>
      </c>
      <c r="J31" s="95">
        <v>37</v>
      </c>
      <c r="K31" s="87">
        <v>49</v>
      </c>
      <c r="L31" s="87">
        <v>1463</v>
      </c>
      <c r="M31" s="87">
        <v>1361</v>
      </c>
      <c r="N31" s="106">
        <v>0</v>
      </c>
      <c r="O31" s="87">
        <v>4</v>
      </c>
      <c r="P31" s="87">
        <v>98</v>
      </c>
      <c r="Q31" s="88"/>
    </row>
    <row r="32" spans="1:17" ht="13.5" customHeight="1">
      <c r="A32" s="80"/>
      <c r="B32" s="100"/>
      <c r="C32" s="82"/>
      <c r="D32" s="108"/>
      <c r="E32" s="84"/>
      <c r="F32" s="84"/>
      <c r="G32" s="84"/>
      <c r="H32" s="84"/>
      <c r="I32" s="84" t="s">
        <v>52</v>
      </c>
      <c r="J32" s="84" t="s">
        <v>52</v>
      </c>
      <c r="K32" s="84" t="s">
        <v>52</v>
      </c>
      <c r="L32" s="84" t="s">
        <v>52</v>
      </c>
      <c r="M32" s="84" t="s">
        <v>52</v>
      </c>
      <c r="N32" s="84" t="s">
        <v>52</v>
      </c>
      <c r="O32" s="84" t="s">
        <v>52</v>
      </c>
      <c r="P32" s="84" t="s">
        <v>52</v>
      </c>
      <c r="Q32" s="84" t="s">
        <v>52</v>
      </c>
    </row>
    <row r="33" spans="1:17" ht="13.5" customHeight="1">
      <c r="A33" s="102" t="s">
        <v>53</v>
      </c>
      <c r="B33" s="103"/>
      <c r="C33" s="116">
        <f aca="true" t="shared" si="2" ref="C33:P33">C34+C35</f>
        <v>126</v>
      </c>
      <c r="D33" s="119">
        <f t="shared" si="2"/>
        <v>261</v>
      </c>
      <c r="E33" s="119">
        <f t="shared" si="2"/>
        <v>8611</v>
      </c>
      <c r="F33" s="119">
        <f t="shared" si="2"/>
        <v>8220</v>
      </c>
      <c r="G33" s="119">
        <f t="shared" si="2"/>
        <v>0</v>
      </c>
      <c r="H33" s="119">
        <f t="shared" si="2"/>
        <v>107</v>
      </c>
      <c r="I33" s="119">
        <f t="shared" si="2"/>
        <v>284</v>
      </c>
      <c r="J33" s="119">
        <f t="shared" si="2"/>
        <v>128</v>
      </c>
      <c r="K33" s="119">
        <f t="shared" si="2"/>
        <v>420</v>
      </c>
      <c r="L33" s="119">
        <f t="shared" si="2"/>
        <v>12152</v>
      </c>
      <c r="M33" s="119">
        <f t="shared" si="2"/>
        <v>11585</v>
      </c>
      <c r="N33" s="119">
        <f t="shared" si="2"/>
        <v>0</v>
      </c>
      <c r="O33" s="119">
        <f t="shared" si="2"/>
        <v>136</v>
      </c>
      <c r="P33" s="119">
        <f t="shared" si="2"/>
        <v>431</v>
      </c>
      <c r="Q33" s="109"/>
    </row>
    <row r="34" spans="1:17" ht="13.5" customHeight="1">
      <c r="A34" s="80"/>
      <c r="B34" s="100" t="s">
        <v>54</v>
      </c>
      <c r="C34" s="104">
        <v>11</v>
      </c>
      <c r="D34" s="105">
        <v>22</v>
      </c>
      <c r="E34" s="106">
        <v>763</v>
      </c>
      <c r="F34" s="106">
        <v>727</v>
      </c>
      <c r="G34" s="106">
        <v>0</v>
      </c>
      <c r="H34" s="106">
        <v>14</v>
      </c>
      <c r="I34" s="106">
        <v>22</v>
      </c>
      <c r="J34" s="114">
        <v>11</v>
      </c>
      <c r="K34" s="115">
        <v>25</v>
      </c>
      <c r="L34" s="115">
        <v>693</v>
      </c>
      <c r="M34" s="115">
        <v>660</v>
      </c>
      <c r="N34" s="106">
        <v>0</v>
      </c>
      <c r="O34" s="115">
        <v>14</v>
      </c>
      <c r="P34" s="115">
        <v>19</v>
      </c>
      <c r="Q34" s="88"/>
    </row>
    <row r="35" spans="1:17" ht="13.5" customHeight="1">
      <c r="A35" s="80"/>
      <c r="B35" s="100" t="s">
        <v>55</v>
      </c>
      <c r="C35" s="82">
        <v>115</v>
      </c>
      <c r="D35" s="108">
        <v>239</v>
      </c>
      <c r="E35" s="84">
        <v>7848</v>
      </c>
      <c r="F35" s="84">
        <v>7493</v>
      </c>
      <c r="G35" s="106">
        <v>0</v>
      </c>
      <c r="H35" s="84">
        <v>93</v>
      </c>
      <c r="I35" s="84">
        <v>262</v>
      </c>
      <c r="J35" s="95">
        <v>117</v>
      </c>
      <c r="K35" s="87">
        <v>395</v>
      </c>
      <c r="L35" s="87">
        <v>11459</v>
      </c>
      <c r="M35" s="87">
        <v>10925</v>
      </c>
      <c r="N35" s="106">
        <v>0</v>
      </c>
      <c r="O35" s="87">
        <v>122</v>
      </c>
      <c r="P35" s="87">
        <v>412</v>
      </c>
      <c r="Q35" s="88"/>
    </row>
    <row r="36" spans="1:17" ht="13.5" customHeight="1">
      <c r="A36" s="80"/>
      <c r="B36" s="100"/>
      <c r="C36" s="82"/>
      <c r="D36" s="108"/>
      <c r="E36" s="84"/>
      <c r="F36" s="84"/>
      <c r="G36" s="84"/>
      <c r="H36" s="84"/>
      <c r="I36" s="84"/>
      <c r="J36" s="95"/>
      <c r="K36" s="87"/>
      <c r="L36" s="87"/>
      <c r="M36" s="87"/>
      <c r="N36" s="87"/>
      <c r="O36" s="87"/>
      <c r="P36" s="87"/>
      <c r="Q36" s="88"/>
    </row>
    <row r="37" spans="1:17" ht="13.5" customHeight="1">
      <c r="A37" s="102" t="s">
        <v>56</v>
      </c>
      <c r="B37" s="103"/>
      <c r="C37" s="116">
        <f aca="true" t="shared" si="3" ref="C37:P37">SUM(C38:C41)</f>
        <v>49</v>
      </c>
      <c r="D37" s="117">
        <f t="shared" si="3"/>
        <v>103</v>
      </c>
      <c r="E37" s="117">
        <f t="shared" si="3"/>
        <v>3609</v>
      </c>
      <c r="F37" s="117">
        <f t="shared" si="3"/>
        <v>3283</v>
      </c>
      <c r="G37" s="117">
        <f t="shared" si="3"/>
        <v>0</v>
      </c>
      <c r="H37" s="117">
        <f t="shared" si="3"/>
        <v>130</v>
      </c>
      <c r="I37" s="117">
        <f t="shared" si="3"/>
        <v>196</v>
      </c>
      <c r="J37" s="117">
        <f t="shared" si="3"/>
        <v>74</v>
      </c>
      <c r="K37" s="117">
        <f t="shared" si="3"/>
        <v>232</v>
      </c>
      <c r="L37" s="117">
        <f t="shared" si="3"/>
        <v>6010</v>
      </c>
      <c r="M37" s="117">
        <f t="shared" si="3"/>
        <v>5544</v>
      </c>
      <c r="N37" s="117">
        <f t="shared" si="3"/>
        <v>0</v>
      </c>
      <c r="O37" s="117">
        <f t="shared" si="3"/>
        <v>105</v>
      </c>
      <c r="P37" s="117">
        <f t="shared" si="3"/>
        <v>361</v>
      </c>
      <c r="Q37" s="88"/>
    </row>
    <row r="38" spans="1:17" ht="13.5" customHeight="1">
      <c r="A38" s="80"/>
      <c r="B38" s="100" t="s">
        <v>57</v>
      </c>
      <c r="C38" s="82">
        <v>31</v>
      </c>
      <c r="D38" s="108">
        <v>55</v>
      </c>
      <c r="E38" s="84">
        <v>1805</v>
      </c>
      <c r="F38" s="84">
        <v>1642</v>
      </c>
      <c r="G38" s="106">
        <v>0</v>
      </c>
      <c r="H38" s="84">
        <v>65</v>
      </c>
      <c r="I38" s="84">
        <v>98</v>
      </c>
      <c r="J38" s="95">
        <v>47</v>
      </c>
      <c r="K38" s="87">
        <v>124</v>
      </c>
      <c r="L38" s="87">
        <v>2926</v>
      </c>
      <c r="M38" s="87">
        <v>2698</v>
      </c>
      <c r="N38" s="106">
        <v>0</v>
      </c>
      <c r="O38" s="87">
        <v>51</v>
      </c>
      <c r="P38" s="87">
        <v>177</v>
      </c>
      <c r="Q38" s="88"/>
    </row>
    <row r="39" spans="1:17" ht="13.5" customHeight="1">
      <c r="A39" s="80"/>
      <c r="B39" s="100" t="s">
        <v>58</v>
      </c>
      <c r="C39" s="104">
        <v>16</v>
      </c>
      <c r="D39" s="105">
        <v>43</v>
      </c>
      <c r="E39" s="106">
        <v>1601</v>
      </c>
      <c r="F39" s="106">
        <v>1456</v>
      </c>
      <c r="G39" s="106">
        <v>0</v>
      </c>
      <c r="H39" s="106">
        <v>58</v>
      </c>
      <c r="I39" s="106">
        <v>87</v>
      </c>
      <c r="J39" s="95">
        <v>16</v>
      </c>
      <c r="K39" s="87">
        <v>64</v>
      </c>
      <c r="L39" s="87">
        <v>2010</v>
      </c>
      <c r="M39" s="87">
        <v>1855</v>
      </c>
      <c r="N39" s="106">
        <v>0</v>
      </c>
      <c r="O39" s="87">
        <v>35</v>
      </c>
      <c r="P39" s="87">
        <v>120</v>
      </c>
      <c r="Q39" s="109"/>
    </row>
    <row r="40" spans="1:17" ht="13.5" customHeight="1">
      <c r="A40" s="80"/>
      <c r="B40" s="100" t="s">
        <v>59</v>
      </c>
      <c r="C40" s="104">
        <v>2</v>
      </c>
      <c r="D40" s="105">
        <v>5</v>
      </c>
      <c r="E40" s="106">
        <v>203</v>
      </c>
      <c r="F40" s="106">
        <v>185</v>
      </c>
      <c r="G40" s="106">
        <v>0</v>
      </c>
      <c r="H40" s="106">
        <v>7</v>
      </c>
      <c r="I40" s="106">
        <v>11</v>
      </c>
      <c r="J40" s="114">
        <v>11</v>
      </c>
      <c r="K40" s="115">
        <v>44</v>
      </c>
      <c r="L40" s="115">
        <v>1074</v>
      </c>
      <c r="M40" s="115">
        <v>991</v>
      </c>
      <c r="N40" s="106">
        <v>0</v>
      </c>
      <c r="O40" s="115">
        <v>19</v>
      </c>
      <c r="P40" s="115">
        <v>64</v>
      </c>
      <c r="Q40" s="88"/>
    </row>
    <row r="41" spans="1:17" ht="13.5" customHeight="1">
      <c r="A41" s="80"/>
      <c r="B41" s="100" t="s">
        <v>60</v>
      </c>
      <c r="C41" s="118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88"/>
    </row>
    <row r="42" spans="1:17" ht="13.5" customHeight="1">
      <c r="A42" s="80"/>
      <c r="B42" s="100"/>
      <c r="C42" s="82"/>
      <c r="D42" s="108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13.5" customHeight="1">
      <c r="A43" s="102" t="s">
        <v>61</v>
      </c>
      <c r="B43" s="103"/>
      <c r="C43" s="112">
        <f aca="true" t="shared" si="4" ref="C43:P43">C44</f>
        <v>0</v>
      </c>
      <c r="D43" s="113">
        <f t="shared" si="4"/>
        <v>0</v>
      </c>
      <c r="E43" s="120">
        <f t="shared" si="4"/>
        <v>0</v>
      </c>
      <c r="F43" s="120">
        <f t="shared" si="4"/>
        <v>0</v>
      </c>
      <c r="G43" s="120">
        <f t="shared" si="4"/>
        <v>0</v>
      </c>
      <c r="H43" s="120">
        <f t="shared" si="4"/>
        <v>0</v>
      </c>
      <c r="I43" s="120">
        <f t="shared" si="4"/>
        <v>0</v>
      </c>
      <c r="J43" s="120">
        <f t="shared" si="4"/>
        <v>0</v>
      </c>
      <c r="K43" s="120">
        <f t="shared" si="4"/>
        <v>0</v>
      </c>
      <c r="L43" s="120">
        <f t="shared" si="4"/>
        <v>0</v>
      </c>
      <c r="M43" s="120">
        <f t="shared" si="4"/>
        <v>0</v>
      </c>
      <c r="N43" s="120">
        <f t="shared" si="4"/>
        <v>0</v>
      </c>
      <c r="O43" s="120">
        <f t="shared" si="4"/>
        <v>0</v>
      </c>
      <c r="P43" s="120">
        <f t="shared" si="4"/>
        <v>0</v>
      </c>
      <c r="Q43" s="4"/>
    </row>
    <row r="44" spans="1:17" ht="13.5" customHeight="1">
      <c r="A44" s="121"/>
      <c r="B44" s="122" t="s">
        <v>62</v>
      </c>
      <c r="C44" s="123">
        <v>0</v>
      </c>
      <c r="D44" s="124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33"/>
    </row>
    <row r="45" spans="1:17" ht="13.5" customHeight="1">
      <c r="A45" s="80"/>
      <c r="B45" s="100"/>
      <c r="C45" s="104"/>
      <c r="D45" s="105"/>
      <c r="E45" s="106"/>
      <c r="F45" s="106"/>
      <c r="G45" s="106"/>
      <c r="H45" s="106"/>
      <c r="I45" s="106"/>
      <c r="J45" s="84"/>
      <c r="K45" s="108"/>
      <c r="L45" s="108"/>
      <c r="M45" s="108"/>
      <c r="N45" s="108"/>
      <c r="O45" s="108"/>
      <c r="P45" s="108"/>
      <c r="Q45" s="33"/>
    </row>
    <row r="46" spans="1:17" s="126" customFormat="1" ht="13.5" customHeight="1">
      <c r="A46" s="102" t="s">
        <v>63</v>
      </c>
      <c r="B46" s="103"/>
      <c r="C46" s="112">
        <f aca="true" t="shared" si="5" ref="C46:P46">SUM(C49:C57)</f>
        <v>122</v>
      </c>
      <c r="D46" s="113">
        <f t="shared" si="5"/>
        <v>263</v>
      </c>
      <c r="E46" s="113">
        <f t="shared" si="5"/>
        <v>9728</v>
      </c>
      <c r="F46" s="113">
        <f t="shared" si="5"/>
        <v>9369</v>
      </c>
      <c r="G46" s="113">
        <f t="shared" si="5"/>
        <v>0</v>
      </c>
      <c r="H46" s="113">
        <f t="shared" si="5"/>
        <v>114</v>
      </c>
      <c r="I46" s="113">
        <f t="shared" si="5"/>
        <v>245</v>
      </c>
      <c r="J46" s="113">
        <f t="shared" si="5"/>
        <v>136</v>
      </c>
      <c r="K46" s="113">
        <f t="shared" si="5"/>
        <v>370</v>
      </c>
      <c r="L46" s="113">
        <f t="shared" si="5"/>
        <v>11323</v>
      </c>
      <c r="M46" s="113">
        <f t="shared" si="5"/>
        <v>10718</v>
      </c>
      <c r="N46" s="113">
        <f t="shared" si="5"/>
        <v>0</v>
      </c>
      <c r="O46" s="113">
        <f t="shared" si="5"/>
        <v>176</v>
      </c>
      <c r="P46" s="113">
        <f t="shared" si="5"/>
        <v>429</v>
      </c>
      <c r="Q46" s="33"/>
    </row>
    <row r="47" spans="1:17" s="126" customFormat="1" ht="6" customHeight="1">
      <c r="A47" s="127"/>
      <c r="B47" s="128"/>
      <c r="C47" s="112"/>
      <c r="D47" s="113"/>
      <c r="E47" s="113"/>
      <c r="F47" s="113"/>
      <c r="G47" s="113"/>
      <c r="H47" s="113"/>
      <c r="I47" s="113"/>
      <c r="J47" s="129"/>
      <c r="K47" s="130"/>
      <c r="L47" s="130"/>
      <c r="M47" s="130"/>
      <c r="N47" s="130"/>
      <c r="O47" s="130"/>
      <c r="P47" s="130"/>
      <c r="Q47" s="33"/>
    </row>
    <row r="48" spans="1:17" ht="13.5" customHeight="1">
      <c r="A48" s="80"/>
      <c r="B48" s="131" t="s">
        <v>64</v>
      </c>
      <c r="C48" s="118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4"/>
    </row>
    <row r="49" spans="1:17" ht="13.5" customHeight="1">
      <c r="A49" s="80"/>
      <c r="B49" s="131" t="s">
        <v>65</v>
      </c>
      <c r="C49" s="132">
        <v>71</v>
      </c>
      <c r="D49" s="106">
        <v>173</v>
      </c>
      <c r="E49" s="106">
        <v>6468</v>
      </c>
      <c r="F49" s="106">
        <v>6243</v>
      </c>
      <c r="G49" s="106">
        <v>0</v>
      </c>
      <c r="H49" s="106">
        <v>84</v>
      </c>
      <c r="I49" s="106">
        <v>141</v>
      </c>
      <c r="J49" s="106">
        <v>74</v>
      </c>
      <c r="K49" s="106">
        <v>250</v>
      </c>
      <c r="L49" s="106">
        <v>7858</v>
      </c>
      <c r="M49" s="106">
        <v>7447</v>
      </c>
      <c r="N49" s="106">
        <v>0</v>
      </c>
      <c r="O49" s="106">
        <v>148</v>
      </c>
      <c r="P49" s="106">
        <v>263</v>
      </c>
      <c r="Q49" s="4"/>
    </row>
    <row r="50" spans="1:17" ht="13.5" customHeight="1">
      <c r="A50" s="80"/>
      <c r="B50" s="131" t="s">
        <v>66</v>
      </c>
      <c r="C50" s="132">
        <v>8</v>
      </c>
      <c r="D50" s="106">
        <v>13</v>
      </c>
      <c r="E50" s="106">
        <v>452</v>
      </c>
      <c r="F50" s="106">
        <v>440</v>
      </c>
      <c r="G50" s="106">
        <v>0</v>
      </c>
      <c r="H50" s="106">
        <v>5</v>
      </c>
      <c r="I50" s="106">
        <v>7</v>
      </c>
      <c r="J50" s="106">
        <v>11</v>
      </c>
      <c r="K50" s="106">
        <v>16</v>
      </c>
      <c r="L50" s="106">
        <v>470</v>
      </c>
      <c r="M50" s="106">
        <v>453</v>
      </c>
      <c r="N50" s="106">
        <v>0</v>
      </c>
      <c r="O50" s="106">
        <v>6</v>
      </c>
      <c r="P50" s="106">
        <v>11</v>
      </c>
      <c r="Q50" s="4"/>
    </row>
    <row r="51" spans="1:17" ht="6" customHeight="1">
      <c r="A51" s="80"/>
      <c r="B51" s="131"/>
      <c r="C51" s="132"/>
      <c r="D51" s="87"/>
      <c r="E51" s="87"/>
      <c r="F51" s="87"/>
      <c r="G51" s="87"/>
      <c r="H51" s="87"/>
      <c r="I51" s="87"/>
      <c r="J51" s="130"/>
      <c r="K51" s="24"/>
      <c r="L51" s="24"/>
      <c r="M51" s="24"/>
      <c r="N51" s="24"/>
      <c r="O51" s="24"/>
      <c r="P51" s="24"/>
      <c r="Q51" s="4"/>
    </row>
    <row r="52" spans="1:16" ht="13.5" customHeight="1">
      <c r="A52" s="80"/>
      <c r="B52" s="131" t="s">
        <v>67</v>
      </c>
      <c r="C52" s="132">
        <v>22</v>
      </c>
      <c r="D52" s="106">
        <v>35</v>
      </c>
      <c r="E52" s="106">
        <v>1244</v>
      </c>
      <c r="F52" s="106">
        <v>1198</v>
      </c>
      <c r="G52" s="106">
        <v>0</v>
      </c>
      <c r="H52" s="106">
        <v>6</v>
      </c>
      <c r="I52" s="106">
        <v>40</v>
      </c>
      <c r="J52" s="106">
        <v>29</v>
      </c>
      <c r="K52" s="106">
        <v>48</v>
      </c>
      <c r="L52" s="106">
        <v>1416</v>
      </c>
      <c r="M52" s="106">
        <v>1342</v>
      </c>
      <c r="N52" s="106">
        <v>0</v>
      </c>
      <c r="O52" s="106">
        <v>7</v>
      </c>
      <c r="P52" s="106">
        <v>67</v>
      </c>
    </row>
    <row r="53" spans="1:16" ht="13.5" customHeight="1">
      <c r="A53" s="80"/>
      <c r="B53" s="131" t="s">
        <v>68</v>
      </c>
      <c r="C53" s="132">
        <v>9</v>
      </c>
      <c r="D53" s="106">
        <v>17</v>
      </c>
      <c r="E53" s="106">
        <v>591</v>
      </c>
      <c r="F53" s="106">
        <v>571</v>
      </c>
      <c r="G53" s="106">
        <v>0</v>
      </c>
      <c r="H53" s="106">
        <v>7</v>
      </c>
      <c r="I53" s="106">
        <v>13</v>
      </c>
      <c r="J53" s="106">
        <v>11</v>
      </c>
      <c r="K53" s="106">
        <v>30</v>
      </c>
      <c r="L53" s="106">
        <v>848</v>
      </c>
      <c r="M53" s="106">
        <v>808</v>
      </c>
      <c r="N53" s="106">
        <v>0</v>
      </c>
      <c r="O53" s="106">
        <v>13</v>
      </c>
      <c r="P53" s="106">
        <v>27</v>
      </c>
    </row>
    <row r="54" spans="1:16" ht="13.5" customHeight="1">
      <c r="A54" s="80"/>
      <c r="B54" s="131" t="s">
        <v>69</v>
      </c>
      <c r="C54" s="132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</row>
    <row r="55" spans="1:16" ht="6" customHeight="1">
      <c r="A55" s="80"/>
      <c r="B55" s="131"/>
      <c r="C55" s="132"/>
      <c r="D55" s="87"/>
      <c r="E55" s="87"/>
      <c r="F55" s="87"/>
      <c r="G55" s="87"/>
      <c r="H55" s="87"/>
      <c r="I55" s="87"/>
      <c r="J55" s="130"/>
      <c r="K55" s="24"/>
      <c r="L55" s="24"/>
      <c r="M55" s="24"/>
      <c r="N55" s="24"/>
      <c r="O55" s="24"/>
      <c r="P55" s="24"/>
    </row>
    <row r="56" spans="1:16" ht="13.5" customHeight="1">
      <c r="A56" s="80"/>
      <c r="B56" s="131" t="s">
        <v>70</v>
      </c>
      <c r="C56" s="132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</row>
    <row r="57" spans="1:16" ht="13.5" customHeight="1">
      <c r="A57" s="80"/>
      <c r="B57" s="131" t="s">
        <v>71</v>
      </c>
      <c r="C57" s="132">
        <v>12</v>
      </c>
      <c r="D57" s="87">
        <v>25</v>
      </c>
      <c r="E57" s="87">
        <v>973</v>
      </c>
      <c r="F57" s="87">
        <v>917</v>
      </c>
      <c r="G57" s="106">
        <v>0</v>
      </c>
      <c r="H57" s="87">
        <v>12</v>
      </c>
      <c r="I57" s="87">
        <v>44</v>
      </c>
      <c r="J57" s="130">
        <v>11</v>
      </c>
      <c r="K57" s="24">
        <v>26</v>
      </c>
      <c r="L57" s="24">
        <v>731</v>
      </c>
      <c r="M57" s="24">
        <v>668</v>
      </c>
      <c r="N57" s="106">
        <v>0</v>
      </c>
      <c r="O57" s="24">
        <v>2</v>
      </c>
      <c r="P57" s="24">
        <v>61</v>
      </c>
    </row>
    <row r="58" spans="1:16" ht="6" customHeight="1">
      <c r="A58" s="80"/>
      <c r="B58" s="133"/>
      <c r="C58" s="132"/>
      <c r="D58" s="87"/>
      <c r="E58" s="87"/>
      <c r="F58" s="87"/>
      <c r="G58" s="87"/>
      <c r="H58" s="87"/>
      <c r="I58" s="87"/>
      <c r="J58" s="130"/>
      <c r="K58" s="24"/>
      <c r="L58" s="24"/>
      <c r="M58" s="24"/>
      <c r="N58" s="24"/>
      <c r="O58" s="24"/>
      <c r="P58" s="24"/>
    </row>
    <row r="59" spans="1:16" ht="13.5" customHeight="1">
      <c r="A59" s="134" t="s">
        <v>72</v>
      </c>
      <c r="B59" s="135"/>
      <c r="C59" s="136">
        <f aca="true" t="shared" si="6" ref="C59:P59">SUM(C61:C70)</f>
        <v>1920</v>
      </c>
      <c r="D59" s="115">
        <f t="shared" si="6"/>
        <v>4762</v>
      </c>
      <c r="E59" s="115">
        <f t="shared" si="6"/>
        <v>175559</v>
      </c>
      <c r="F59" s="115">
        <f t="shared" si="6"/>
        <v>167176</v>
      </c>
      <c r="G59" s="115">
        <f t="shared" si="6"/>
        <v>1722</v>
      </c>
      <c r="H59" s="115">
        <f t="shared" si="6"/>
        <v>2820</v>
      </c>
      <c r="I59" s="115">
        <f t="shared" si="6"/>
        <v>3841</v>
      </c>
      <c r="J59" s="115">
        <f t="shared" si="6"/>
        <v>1916</v>
      </c>
      <c r="K59" s="115">
        <f t="shared" si="6"/>
        <v>6696</v>
      </c>
      <c r="L59" s="115">
        <f t="shared" si="6"/>
        <v>208197</v>
      </c>
      <c r="M59" s="115">
        <f t="shared" si="6"/>
        <v>199168</v>
      </c>
      <c r="N59" s="115">
        <f t="shared" si="6"/>
        <v>0</v>
      </c>
      <c r="O59" s="115">
        <f t="shared" si="6"/>
        <v>2552</v>
      </c>
      <c r="P59" s="115">
        <f t="shared" si="6"/>
        <v>6477</v>
      </c>
    </row>
    <row r="60" spans="1:16" ht="6" customHeight="1">
      <c r="A60" s="137"/>
      <c r="B60" s="131"/>
      <c r="C60" s="136"/>
      <c r="D60" s="115"/>
      <c r="E60" s="115"/>
      <c r="F60" s="115"/>
      <c r="G60" s="115"/>
      <c r="H60" s="115"/>
      <c r="I60" s="115"/>
      <c r="J60" s="130"/>
      <c r="K60" s="24"/>
      <c r="L60" s="24"/>
      <c r="M60" s="24"/>
      <c r="N60" s="24"/>
      <c r="O60" s="24"/>
      <c r="P60" s="24"/>
    </row>
    <row r="61" spans="1:16" ht="13.5" customHeight="1">
      <c r="A61" s="80"/>
      <c r="B61" s="131" t="s">
        <v>73</v>
      </c>
      <c r="C61" s="132">
        <v>299</v>
      </c>
      <c r="D61" s="87">
        <v>758</v>
      </c>
      <c r="E61" s="87">
        <v>27629</v>
      </c>
      <c r="F61" s="87">
        <v>26116</v>
      </c>
      <c r="G61" s="106">
        <v>0</v>
      </c>
      <c r="H61" s="87">
        <v>630</v>
      </c>
      <c r="I61" s="87">
        <v>883</v>
      </c>
      <c r="J61" s="130">
        <v>289</v>
      </c>
      <c r="K61" s="24">
        <v>1050</v>
      </c>
      <c r="L61" s="24">
        <v>33224</v>
      </c>
      <c r="M61" s="24">
        <v>31209</v>
      </c>
      <c r="N61" s="106">
        <v>0</v>
      </c>
      <c r="O61" s="24">
        <v>587</v>
      </c>
      <c r="P61" s="24">
        <v>1428</v>
      </c>
    </row>
    <row r="62" spans="1:16" ht="13.5" customHeight="1">
      <c r="A62" s="80"/>
      <c r="B62" s="131" t="s">
        <v>74</v>
      </c>
      <c r="C62" s="132">
        <v>539</v>
      </c>
      <c r="D62" s="87">
        <v>1277</v>
      </c>
      <c r="E62" s="87">
        <v>44905</v>
      </c>
      <c r="F62" s="87">
        <v>43292</v>
      </c>
      <c r="G62" s="106">
        <v>0</v>
      </c>
      <c r="H62" s="87">
        <v>622</v>
      </c>
      <c r="I62" s="87">
        <v>991</v>
      </c>
      <c r="J62" s="130">
        <v>515</v>
      </c>
      <c r="K62" s="24">
        <v>1722</v>
      </c>
      <c r="L62" s="24">
        <v>50186</v>
      </c>
      <c r="M62" s="24">
        <v>48134</v>
      </c>
      <c r="N62" s="106">
        <v>0</v>
      </c>
      <c r="O62" s="24">
        <v>553</v>
      </c>
      <c r="P62" s="24">
        <v>1499</v>
      </c>
    </row>
    <row r="63" spans="1:16" ht="13.5" customHeight="1">
      <c r="A63" s="80"/>
      <c r="B63" s="131" t="s">
        <v>75</v>
      </c>
      <c r="C63" s="132">
        <v>57</v>
      </c>
      <c r="D63" s="87">
        <v>162</v>
      </c>
      <c r="E63" s="87">
        <v>5740</v>
      </c>
      <c r="F63" s="87">
        <v>5564</v>
      </c>
      <c r="G63" s="106">
        <v>0</v>
      </c>
      <c r="H63" s="87">
        <v>65</v>
      </c>
      <c r="I63" s="87">
        <v>111</v>
      </c>
      <c r="J63" s="130">
        <v>69</v>
      </c>
      <c r="K63" s="24">
        <v>238</v>
      </c>
      <c r="L63" s="24">
        <v>6791</v>
      </c>
      <c r="M63" s="24">
        <v>6513</v>
      </c>
      <c r="N63" s="106">
        <v>0</v>
      </c>
      <c r="O63" s="24">
        <v>86</v>
      </c>
      <c r="P63" s="24">
        <v>192</v>
      </c>
    </row>
    <row r="64" spans="1:16" ht="6" customHeight="1">
      <c r="A64" s="80"/>
      <c r="B64" s="131"/>
      <c r="C64" s="132"/>
      <c r="D64" s="87"/>
      <c r="E64" s="87"/>
      <c r="F64" s="87"/>
      <c r="G64" s="87"/>
      <c r="H64" s="87"/>
      <c r="I64" s="87"/>
      <c r="J64" s="130"/>
      <c r="K64" s="24"/>
      <c r="L64" s="24"/>
      <c r="M64" s="24"/>
      <c r="N64" s="24"/>
      <c r="O64" s="24"/>
      <c r="P64" s="24"/>
    </row>
    <row r="65" spans="1:16" ht="13.5" customHeight="1">
      <c r="A65" s="80"/>
      <c r="B65" s="131" t="s">
        <v>76</v>
      </c>
      <c r="C65" s="132">
        <v>91</v>
      </c>
      <c r="D65" s="87">
        <v>180</v>
      </c>
      <c r="E65" s="87">
        <v>6794</v>
      </c>
      <c r="F65" s="87">
        <v>6417</v>
      </c>
      <c r="G65" s="106">
        <v>0</v>
      </c>
      <c r="H65" s="87">
        <v>89</v>
      </c>
      <c r="I65" s="87">
        <v>288</v>
      </c>
      <c r="J65" s="130">
        <v>93</v>
      </c>
      <c r="K65" s="24">
        <v>289</v>
      </c>
      <c r="L65" s="24">
        <v>9525</v>
      </c>
      <c r="M65" s="24">
        <v>8885</v>
      </c>
      <c r="N65" s="106">
        <v>0</v>
      </c>
      <c r="O65" s="24">
        <v>110</v>
      </c>
      <c r="P65" s="24">
        <v>530</v>
      </c>
    </row>
    <row r="66" spans="1:16" ht="13.5" customHeight="1">
      <c r="A66" s="80"/>
      <c r="B66" s="131" t="s">
        <v>77</v>
      </c>
      <c r="C66" s="132">
        <v>37</v>
      </c>
      <c r="D66" s="87">
        <v>72</v>
      </c>
      <c r="E66" s="87">
        <v>2680</v>
      </c>
      <c r="F66" s="87">
        <v>2579</v>
      </c>
      <c r="G66" s="106">
        <v>0</v>
      </c>
      <c r="H66" s="87">
        <v>40</v>
      </c>
      <c r="I66" s="87">
        <v>61</v>
      </c>
      <c r="J66" s="130">
        <v>40</v>
      </c>
      <c r="K66" s="24">
        <v>108</v>
      </c>
      <c r="L66" s="24">
        <v>3493</v>
      </c>
      <c r="M66" s="24">
        <v>3322</v>
      </c>
      <c r="N66" s="106">
        <v>0</v>
      </c>
      <c r="O66" s="24">
        <v>44</v>
      </c>
      <c r="P66" s="24">
        <v>127</v>
      </c>
    </row>
    <row r="67" spans="1:16" ht="13.5" customHeight="1">
      <c r="A67" s="80"/>
      <c r="B67" s="131" t="s">
        <v>78</v>
      </c>
      <c r="C67" s="132">
        <v>282</v>
      </c>
      <c r="D67" s="87">
        <v>726</v>
      </c>
      <c r="E67" s="87">
        <v>27214</v>
      </c>
      <c r="F67" s="87">
        <v>24597</v>
      </c>
      <c r="G67" s="106">
        <v>1722</v>
      </c>
      <c r="H67" s="87">
        <v>480</v>
      </c>
      <c r="I67" s="87">
        <v>415</v>
      </c>
      <c r="J67" s="130">
        <v>279</v>
      </c>
      <c r="K67" s="24">
        <v>1057</v>
      </c>
      <c r="L67" s="24">
        <v>32415</v>
      </c>
      <c r="M67" s="24">
        <v>31051</v>
      </c>
      <c r="N67" s="106">
        <v>0</v>
      </c>
      <c r="O67" s="24">
        <v>390</v>
      </c>
      <c r="P67" s="24">
        <v>974</v>
      </c>
    </row>
    <row r="68" spans="1:16" ht="6" customHeight="1">
      <c r="A68" s="80"/>
      <c r="B68" s="131"/>
      <c r="C68" s="132"/>
      <c r="D68" s="87"/>
      <c r="E68" s="87"/>
      <c r="F68" s="87"/>
      <c r="G68" s="87"/>
      <c r="H68" s="87"/>
      <c r="I68" s="87"/>
      <c r="J68" s="130"/>
      <c r="K68" s="24"/>
      <c r="L68" s="24"/>
      <c r="M68" s="24"/>
      <c r="N68" s="24"/>
      <c r="O68" s="24"/>
      <c r="P68" s="24"/>
    </row>
    <row r="69" spans="1:16" ht="13.5" customHeight="1">
      <c r="A69" s="80"/>
      <c r="B69" s="131" t="s">
        <v>79</v>
      </c>
      <c r="C69" s="132">
        <v>363</v>
      </c>
      <c r="D69" s="87">
        <v>997</v>
      </c>
      <c r="E69" s="87">
        <v>38242</v>
      </c>
      <c r="F69" s="87">
        <v>37363</v>
      </c>
      <c r="G69" s="106">
        <v>0</v>
      </c>
      <c r="H69" s="106">
        <v>433</v>
      </c>
      <c r="I69" s="87">
        <v>446</v>
      </c>
      <c r="J69" s="87">
        <v>373</v>
      </c>
      <c r="K69" s="130">
        <v>1382</v>
      </c>
      <c r="L69" s="24">
        <v>46137</v>
      </c>
      <c r="M69" s="24">
        <v>44858</v>
      </c>
      <c r="N69" s="106">
        <v>0</v>
      </c>
      <c r="O69" s="24">
        <v>416</v>
      </c>
      <c r="P69" s="24">
        <v>863</v>
      </c>
    </row>
    <row r="70" spans="1:16" ht="13.5" customHeight="1">
      <c r="A70" s="80"/>
      <c r="B70" s="131" t="s">
        <v>80</v>
      </c>
      <c r="C70" s="132">
        <v>252</v>
      </c>
      <c r="D70" s="87">
        <v>590</v>
      </c>
      <c r="E70" s="87">
        <v>22355</v>
      </c>
      <c r="F70" s="87">
        <v>21248</v>
      </c>
      <c r="G70" s="106">
        <v>0</v>
      </c>
      <c r="H70" s="87">
        <v>461</v>
      </c>
      <c r="I70" s="87">
        <v>646</v>
      </c>
      <c r="J70" s="130">
        <v>258</v>
      </c>
      <c r="K70" s="24">
        <v>850</v>
      </c>
      <c r="L70" s="24">
        <v>26426</v>
      </c>
      <c r="M70" s="24">
        <v>25196</v>
      </c>
      <c r="N70" s="106">
        <v>0</v>
      </c>
      <c r="O70" s="24">
        <v>366</v>
      </c>
      <c r="P70" s="24">
        <v>864</v>
      </c>
    </row>
    <row r="71" spans="1:16" ht="6" customHeight="1">
      <c r="A71" s="80"/>
      <c r="B71" s="133"/>
      <c r="C71" s="132"/>
      <c r="D71" s="87"/>
      <c r="E71" s="87"/>
      <c r="F71" s="87"/>
      <c r="G71" s="87"/>
      <c r="H71" s="87"/>
      <c r="I71" s="87"/>
      <c r="J71" s="130"/>
      <c r="K71" s="24"/>
      <c r="L71" s="24"/>
      <c r="M71" s="24"/>
      <c r="N71" s="24"/>
      <c r="O71" s="24"/>
      <c r="P71" s="24"/>
    </row>
    <row r="72" spans="1:16" ht="13.5" customHeight="1">
      <c r="A72" s="134" t="s">
        <v>81</v>
      </c>
      <c r="B72" s="135"/>
      <c r="C72" s="138">
        <f aca="true" t="shared" si="7" ref="C72:P72">SUM(C74:C76)</f>
        <v>28</v>
      </c>
      <c r="D72" s="139">
        <f t="shared" si="7"/>
        <v>69</v>
      </c>
      <c r="E72" s="139">
        <f t="shared" si="7"/>
        <v>2275</v>
      </c>
      <c r="F72" s="139">
        <f t="shared" si="7"/>
        <v>2117</v>
      </c>
      <c r="G72" s="139">
        <f t="shared" si="7"/>
        <v>0</v>
      </c>
      <c r="H72" s="139">
        <f t="shared" si="7"/>
        <v>38</v>
      </c>
      <c r="I72" s="139">
        <f t="shared" si="7"/>
        <v>120</v>
      </c>
      <c r="J72" s="139">
        <f t="shared" si="7"/>
        <v>48</v>
      </c>
      <c r="K72" s="139">
        <f t="shared" si="7"/>
        <v>166</v>
      </c>
      <c r="L72" s="139">
        <f t="shared" si="7"/>
        <v>3726</v>
      </c>
      <c r="M72" s="139">
        <f t="shared" si="7"/>
        <v>3413</v>
      </c>
      <c r="N72" s="139">
        <f t="shared" si="7"/>
        <v>0</v>
      </c>
      <c r="O72" s="139">
        <f t="shared" si="7"/>
        <v>51</v>
      </c>
      <c r="P72" s="139">
        <f t="shared" si="7"/>
        <v>262</v>
      </c>
    </row>
    <row r="73" spans="1:16" ht="6" customHeight="1">
      <c r="A73" s="137"/>
      <c r="B73" s="131"/>
      <c r="C73" s="138"/>
      <c r="D73" s="139"/>
      <c r="E73" s="139"/>
      <c r="F73" s="139"/>
      <c r="G73" s="139"/>
      <c r="H73" s="139"/>
      <c r="I73" s="139"/>
      <c r="J73" s="130"/>
      <c r="K73" s="24"/>
      <c r="L73" s="24"/>
      <c r="M73" s="24"/>
      <c r="N73" s="24"/>
      <c r="O73" s="24"/>
      <c r="P73" s="24"/>
    </row>
    <row r="74" spans="1:16" ht="13.5" customHeight="1">
      <c r="A74" s="80"/>
      <c r="B74" s="131" t="s">
        <v>82</v>
      </c>
      <c r="C74" s="132">
        <v>14</v>
      </c>
      <c r="D74" s="87">
        <v>44</v>
      </c>
      <c r="E74" s="87">
        <v>1433</v>
      </c>
      <c r="F74" s="87">
        <v>1346</v>
      </c>
      <c r="G74" s="106">
        <v>0</v>
      </c>
      <c r="H74" s="87">
        <v>24</v>
      </c>
      <c r="I74" s="87">
        <v>63</v>
      </c>
      <c r="J74" s="130">
        <v>22</v>
      </c>
      <c r="K74" s="24">
        <v>88</v>
      </c>
      <c r="L74" s="24">
        <v>2076</v>
      </c>
      <c r="M74" s="24">
        <v>1890</v>
      </c>
      <c r="N74" s="106">
        <v>0</v>
      </c>
      <c r="O74" s="24">
        <v>30</v>
      </c>
      <c r="P74" s="24">
        <v>156</v>
      </c>
    </row>
    <row r="75" spans="1:16" ht="13.5" customHeight="1">
      <c r="A75" s="80"/>
      <c r="B75" s="131" t="s">
        <v>83</v>
      </c>
      <c r="C75" s="132">
        <v>1</v>
      </c>
      <c r="D75" s="87">
        <v>1</v>
      </c>
      <c r="E75" s="87">
        <v>39</v>
      </c>
      <c r="F75" s="87">
        <v>36</v>
      </c>
      <c r="G75" s="106">
        <v>0</v>
      </c>
      <c r="H75" s="87">
        <v>2</v>
      </c>
      <c r="I75" s="87">
        <v>1</v>
      </c>
      <c r="J75" s="130">
        <v>4</v>
      </c>
      <c r="K75" s="24">
        <v>3</v>
      </c>
      <c r="L75" s="24">
        <v>83</v>
      </c>
      <c r="M75" s="24">
        <v>79</v>
      </c>
      <c r="N75" s="106">
        <v>0</v>
      </c>
      <c r="O75" s="107">
        <v>0</v>
      </c>
      <c r="P75" s="24">
        <v>4</v>
      </c>
    </row>
    <row r="76" spans="1:16" ht="13.5" customHeight="1">
      <c r="A76" s="80"/>
      <c r="B76" s="131" t="s">
        <v>84</v>
      </c>
      <c r="C76" s="132">
        <v>13</v>
      </c>
      <c r="D76" s="87">
        <v>24</v>
      </c>
      <c r="E76" s="87">
        <v>803</v>
      </c>
      <c r="F76" s="87">
        <v>735</v>
      </c>
      <c r="G76" s="106">
        <v>0</v>
      </c>
      <c r="H76" s="87">
        <v>12</v>
      </c>
      <c r="I76" s="87">
        <v>56</v>
      </c>
      <c r="J76" s="130">
        <v>22</v>
      </c>
      <c r="K76" s="24">
        <v>75</v>
      </c>
      <c r="L76" s="24">
        <v>1567</v>
      </c>
      <c r="M76" s="24">
        <v>1444</v>
      </c>
      <c r="N76" s="106">
        <v>0</v>
      </c>
      <c r="O76" s="24">
        <v>21</v>
      </c>
      <c r="P76" s="24">
        <v>102</v>
      </c>
    </row>
    <row r="77" spans="1:16" ht="6" customHeight="1">
      <c r="A77" s="80"/>
      <c r="B77" s="133"/>
      <c r="C77" s="132"/>
      <c r="D77" s="87"/>
      <c r="E77" s="87"/>
      <c r="F77" s="87"/>
      <c r="G77" s="87"/>
      <c r="H77" s="87"/>
      <c r="I77" s="87"/>
      <c r="J77" s="130"/>
      <c r="K77" s="24"/>
      <c r="L77" s="24"/>
      <c r="M77" s="24"/>
      <c r="N77" s="24"/>
      <c r="O77" s="24"/>
      <c r="P77" s="24"/>
    </row>
    <row r="78" spans="1:16" ht="13.5" customHeight="1">
      <c r="A78" s="134" t="s">
        <v>85</v>
      </c>
      <c r="B78" s="135"/>
      <c r="C78" s="136">
        <f aca="true" t="shared" si="8" ref="C78:P78">C80+C81</f>
        <v>40</v>
      </c>
      <c r="D78" s="115">
        <f t="shared" si="8"/>
        <v>95</v>
      </c>
      <c r="E78" s="115">
        <f t="shared" si="8"/>
        <v>2715</v>
      </c>
      <c r="F78" s="115">
        <f t="shared" si="8"/>
        <v>2518</v>
      </c>
      <c r="G78" s="115">
        <f t="shared" si="8"/>
        <v>0</v>
      </c>
      <c r="H78" s="115">
        <f t="shared" si="8"/>
        <v>20</v>
      </c>
      <c r="I78" s="115">
        <f t="shared" si="8"/>
        <v>177</v>
      </c>
      <c r="J78" s="115">
        <f t="shared" si="8"/>
        <v>74</v>
      </c>
      <c r="K78" s="115">
        <f t="shared" si="8"/>
        <v>188</v>
      </c>
      <c r="L78" s="115">
        <f t="shared" si="8"/>
        <v>4957</v>
      </c>
      <c r="M78" s="115">
        <f t="shared" si="8"/>
        <v>4633</v>
      </c>
      <c r="N78" s="115">
        <f t="shared" si="8"/>
        <v>0</v>
      </c>
      <c r="O78" s="115">
        <f t="shared" si="8"/>
        <v>6</v>
      </c>
      <c r="P78" s="115">
        <f t="shared" si="8"/>
        <v>318</v>
      </c>
    </row>
    <row r="79" spans="1:16" ht="6" customHeight="1">
      <c r="A79" s="137"/>
      <c r="B79" s="131"/>
      <c r="C79" s="136"/>
      <c r="D79" s="115"/>
      <c r="E79" s="115"/>
      <c r="F79" s="115"/>
      <c r="G79" s="115"/>
      <c r="H79" s="115"/>
      <c r="I79" s="115"/>
      <c r="J79" s="130"/>
      <c r="K79" s="24"/>
      <c r="L79" s="24"/>
      <c r="M79" s="24"/>
      <c r="N79" s="24"/>
      <c r="O79" s="24"/>
      <c r="P79" s="24"/>
    </row>
    <row r="80" spans="1:16" ht="13.5" customHeight="1">
      <c r="A80" s="80"/>
      <c r="B80" s="131" t="s">
        <v>86</v>
      </c>
      <c r="C80" s="132">
        <v>16</v>
      </c>
      <c r="D80" s="87">
        <v>22</v>
      </c>
      <c r="E80" s="87">
        <v>703</v>
      </c>
      <c r="F80" s="87">
        <v>665</v>
      </c>
      <c r="G80" s="106">
        <v>0</v>
      </c>
      <c r="H80" s="87">
        <v>5</v>
      </c>
      <c r="I80" s="87">
        <v>33</v>
      </c>
      <c r="J80" s="130">
        <v>22</v>
      </c>
      <c r="K80" s="24">
        <v>48</v>
      </c>
      <c r="L80" s="24">
        <v>1354</v>
      </c>
      <c r="M80" s="24">
        <v>1277</v>
      </c>
      <c r="N80" s="106">
        <v>0</v>
      </c>
      <c r="O80" s="24">
        <v>2</v>
      </c>
      <c r="P80" s="24">
        <v>75</v>
      </c>
    </row>
    <row r="81" spans="1:16" ht="13.5" customHeight="1">
      <c r="A81" s="80"/>
      <c r="B81" s="131" t="s">
        <v>87</v>
      </c>
      <c r="C81" s="132">
        <v>24</v>
      </c>
      <c r="D81" s="87">
        <v>73</v>
      </c>
      <c r="E81" s="87">
        <v>2012</v>
      </c>
      <c r="F81" s="87">
        <v>1853</v>
      </c>
      <c r="G81" s="106">
        <v>0</v>
      </c>
      <c r="H81" s="87">
        <v>15</v>
      </c>
      <c r="I81" s="87">
        <v>144</v>
      </c>
      <c r="J81" s="130">
        <v>52</v>
      </c>
      <c r="K81" s="24">
        <v>140</v>
      </c>
      <c r="L81" s="24">
        <v>3603</v>
      </c>
      <c r="M81" s="24">
        <v>3356</v>
      </c>
      <c r="N81" s="106">
        <v>0</v>
      </c>
      <c r="O81" s="24">
        <v>4</v>
      </c>
      <c r="P81" s="24">
        <v>243</v>
      </c>
    </row>
    <row r="82" spans="1:16" ht="6" customHeight="1">
      <c r="A82" s="80"/>
      <c r="B82" s="133"/>
      <c r="C82" s="132"/>
      <c r="D82" s="87"/>
      <c r="E82" s="87"/>
      <c r="F82" s="87"/>
      <c r="G82" s="87"/>
      <c r="H82" s="87"/>
      <c r="I82" s="87"/>
      <c r="J82" s="130"/>
      <c r="K82" s="24"/>
      <c r="L82" s="24"/>
      <c r="M82" s="24"/>
      <c r="N82" s="24"/>
      <c r="O82" s="24"/>
      <c r="P82" s="24"/>
    </row>
    <row r="83" spans="1:16" ht="13.5" customHeight="1">
      <c r="A83" s="134" t="s">
        <v>88</v>
      </c>
      <c r="B83" s="135"/>
      <c r="C83" s="136">
        <f aca="true" t="shared" si="9" ref="C83:P83">SUM(C85:C90)</f>
        <v>172</v>
      </c>
      <c r="D83" s="115">
        <f t="shared" si="9"/>
        <v>261</v>
      </c>
      <c r="E83" s="115">
        <f t="shared" si="9"/>
        <v>8095</v>
      </c>
      <c r="F83" s="115">
        <f t="shared" si="9"/>
        <v>5750</v>
      </c>
      <c r="G83" s="115">
        <f t="shared" si="9"/>
        <v>1865</v>
      </c>
      <c r="H83" s="115">
        <f t="shared" si="9"/>
        <v>166</v>
      </c>
      <c r="I83" s="115">
        <f t="shared" si="9"/>
        <v>314</v>
      </c>
      <c r="J83" s="115">
        <f t="shared" si="9"/>
        <v>187</v>
      </c>
      <c r="K83" s="115">
        <f t="shared" si="9"/>
        <v>275</v>
      </c>
      <c r="L83" s="115">
        <f t="shared" si="9"/>
        <v>6405</v>
      </c>
      <c r="M83" s="115">
        <v>4932</v>
      </c>
      <c r="N83" s="115">
        <v>1219</v>
      </c>
      <c r="O83" s="115">
        <f t="shared" si="9"/>
        <v>79</v>
      </c>
      <c r="P83" s="115">
        <f t="shared" si="9"/>
        <v>175</v>
      </c>
    </row>
    <row r="84" spans="1:16" ht="6" customHeight="1">
      <c r="A84" s="137"/>
      <c r="B84" s="131"/>
      <c r="C84" s="136"/>
      <c r="D84" s="115"/>
      <c r="E84" s="115"/>
      <c r="F84" s="115"/>
      <c r="G84" s="115"/>
      <c r="H84" s="115"/>
      <c r="I84" s="115"/>
      <c r="J84" s="130"/>
      <c r="K84" s="24"/>
      <c r="L84" s="24"/>
      <c r="M84" s="24"/>
      <c r="N84" s="24"/>
      <c r="O84" s="24"/>
      <c r="P84" s="24"/>
    </row>
    <row r="85" spans="1:16" ht="13.5" customHeight="1">
      <c r="A85" s="80"/>
      <c r="B85" s="131" t="s">
        <v>89</v>
      </c>
      <c r="C85" s="132">
        <v>0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</row>
    <row r="86" spans="1:16" ht="13.5" customHeight="1">
      <c r="A86" s="80"/>
      <c r="B86" s="131" t="s">
        <v>90</v>
      </c>
      <c r="C86" s="132">
        <v>2</v>
      </c>
      <c r="D86" s="106">
        <v>2</v>
      </c>
      <c r="E86" s="106">
        <v>60</v>
      </c>
      <c r="F86" s="106">
        <v>56</v>
      </c>
      <c r="G86" s="106">
        <v>0</v>
      </c>
      <c r="H86" s="106">
        <v>1</v>
      </c>
      <c r="I86" s="106">
        <v>3</v>
      </c>
      <c r="J86" s="106">
        <v>2</v>
      </c>
      <c r="K86" s="106">
        <v>2</v>
      </c>
      <c r="L86" s="106">
        <v>59</v>
      </c>
      <c r="M86" s="106">
        <v>56</v>
      </c>
      <c r="N86" s="106">
        <v>0</v>
      </c>
      <c r="O86" s="107">
        <v>0</v>
      </c>
      <c r="P86" s="106">
        <v>3</v>
      </c>
    </row>
    <row r="87" spans="1:16" ht="13.5" customHeight="1">
      <c r="A87" s="80"/>
      <c r="B87" s="131" t="s">
        <v>91</v>
      </c>
      <c r="C87" s="106">
        <v>0</v>
      </c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</row>
    <row r="88" spans="1:16" ht="6" customHeight="1">
      <c r="A88" s="80"/>
      <c r="B88" s="131"/>
      <c r="C88" s="132"/>
      <c r="D88" s="87"/>
      <c r="E88" s="87"/>
      <c r="F88" s="87"/>
      <c r="G88" s="87"/>
      <c r="H88" s="87"/>
      <c r="I88" s="87"/>
      <c r="J88" s="130"/>
      <c r="K88" s="24"/>
      <c r="L88" s="24"/>
      <c r="M88" s="24"/>
      <c r="N88" s="24"/>
      <c r="O88" s="24"/>
      <c r="P88" s="24"/>
    </row>
    <row r="89" spans="1:16" ht="13.5" customHeight="1">
      <c r="A89" s="80"/>
      <c r="B89" s="131" t="s">
        <v>92</v>
      </c>
      <c r="C89" s="132">
        <v>73</v>
      </c>
      <c r="D89" s="87">
        <v>115</v>
      </c>
      <c r="E89" s="87">
        <v>3220</v>
      </c>
      <c r="F89" s="87">
        <v>2414</v>
      </c>
      <c r="G89" s="106">
        <v>598</v>
      </c>
      <c r="H89" s="87">
        <v>45</v>
      </c>
      <c r="I89" s="87">
        <v>163</v>
      </c>
      <c r="J89" s="130">
        <v>78</v>
      </c>
      <c r="K89" s="24">
        <v>135</v>
      </c>
      <c r="L89" s="24">
        <v>2420</v>
      </c>
      <c r="M89" s="24">
        <v>1954</v>
      </c>
      <c r="N89" s="106">
        <v>342</v>
      </c>
      <c r="O89" s="24">
        <v>21</v>
      </c>
      <c r="P89" s="24">
        <v>99</v>
      </c>
    </row>
    <row r="90" spans="1:16" ht="13.5" customHeight="1">
      <c r="A90" s="80"/>
      <c r="B90" s="131" t="s">
        <v>93</v>
      </c>
      <c r="C90" s="132">
        <v>97</v>
      </c>
      <c r="D90" s="87">
        <v>144</v>
      </c>
      <c r="E90" s="87">
        <v>4815</v>
      </c>
      <c r="F90" s="87">
        <v>3280</v>
      </c>
      <c r="G90" s="106">
        <v>1267</v>
      </c>
      <c r="H90" s="87">
        <v>120</v>
      </c>
      <c r="I90" s="87">
        <v>148</v>
      </c>
      <c r="J90" s="130">
        <v>107</v>
      </c>
      <c r="K90" s="24">
        <v>138</v>
      </c>
      <c r="L90" s="24">
        <v>3926</v>
      </c>
      <c r="M90" s="24">
        <v>2918</v>
      </c>
      <c r="N90" s="106">
        <v>879</v>
      </c>
      <c r="O90" s="24">
        <v>58</v>
      </c>
      <c r="P90" s="24">
        <v>73</v>
      </c>
    </row>
    <row r="91" spans="1:16" ht="5.25" customHeight="1">
      <c r="A91" s="80"/>
      <c r="B91" s="133"/>
      <c r="C91" s="132"/>
      <c r="D91" s="87"/>
      <c r="E91" s="87"/>
      <c r="F91" s="87"/>
      <c r="G91" s="87"/>
      <c r="H91" s="87"/>
      <c r="I91" s="87"/>
      <c r="J91" s="130"/>
      <c r="K91" s="24"/>
      <c r="L91" s="24"/>
      <c r="M91" s="24"/>
      <c r="N91" s="24"/>
      <c r="O91" s="24"/>
      <c r="P91" s="24"/>
    </row>
    <row r="92" spans="1:16" ht="13.5" customHeight="1">
      <c r="A92" s="134" t="s">
        <v>94</v>
      </c>
      <c r="B92" s="135"/>
      <c r="C92" s="136">
        <f aca="true" t="shared" si="10" ref="C92:P92">SUM(C94:C98)</f>
        <v>331</v>
      </c>
      <c r="D92" s="115">
        <f t="shared" si="10"/>
        <v>645</v>
      </c>
      <c r="E92" s="115">
        <f t="shared" si="10"/>
        <v>22012</v>
      </c>
      <c r="F92" s="115">
        <f t="shared" si="10"/>
        <v>20797</v>
      </c>
      <c r="G92" s="115">
        <f t="shared" si="10"/>
        <v>0</v>
      </c>
      <c r="H92" s="115">
        <f t="shared" si="10"/>
        <v>462</v>
      </c>
      <c r="I92" s="115">
        <f t="shared" si="10"/>
        <v>753</v>
      </c>
      <c r="J92" s="115">
        <f t="shared" si="10"/>
        <v>374</v>
      </c>
      <c r="K92" s="115">
        <f t="shared" si="10"/>
        <v>1016</v>
      </c>
      <c r="L92" s="115">
        <f t="shared" si="10"/>
        <v>25022</v>
      </c>
      <c r="M92" s="115">
        <f t="shared" si="10"/>
        <v>23574</v>
      </c>
      <c r="N92" s="115">
        <f t="shared" si="10"/>
        <v>0</v>
      </c>
      <c r="O92" s="115">
        <f t="shared" si="10"/>
        <v>385</v>
      </c>
      <c r="P92" s="115">
        <f t="shared" si="10"/>
        <v>1063</v>
      </c>
    </row>
    <row r="93" spans="1:16" ht="6" customHeight="1">
      <c r="A93" s="80"/>
      <c r="B93" s="131"/>
      <c r="C93" s="136"/>
      <c r="D93" s="115"/>
      <c r="E93" s="115"/>
      <c r="F93" s="115"/>
      <c r="G93" s="115"/>
      <c r="H93" s="115"/>
      <c r="I93" s="115"/>
      <c r="J93" s="130"/>
      <c r="K93" s="24"/>
      <c r="L93" s="24"/>
      <c r="M93" s="24"/>
      <c r="N93" s="24"/>
      <c r="O93" s="24"/>
      <c r="P93" s="24"/>
    </row>
    <row r="94" spans="1:16" ht="13.5" customHeight="1">
      <c r="A94" s="80"/>
      <c r="B94" s="131" t="s">
        <v>95</v>
      </c>
      <c r="C94" s="132">
        <v>172</v>
      </c>
      <c r="D94" s="87">
        <v>357</v>
      </c>
      <c r="E94" s="87">
        <v>11516</v>
      </c>
      <c r="F94" s="87">
        <v>10892</v>
      </c>
      <c r="G94" s="106">
        <v>0</v>
      </c>
      <c r="H94" s="87">
        <v>241</v>
      </c>
      <c r="I94" s="87">
        <v>383</v>
      </c>
      <c r="J94" s="130">
        <v>173</v>
      </c>
      <c r="K94" s="24">
        <v>492</v>
      </c>
      <c r="L94" s="24">
        <v>11186</v>
      </c>
      <c r="M94" s="24">
        <v>10494</v>
      </c>
      <c r="N94" s="106">
        <v>0</v>
      </c>
      <c r="O94" s="24">
        <v>181</v>
      </c>
      <c r="P94" s="24">
        <v>511</v>
      </c>
    </row>
    <row r="95" spans="1:16" ht="13.5" customHeight="1">
      <c r="A95" s="80"/>
      <c r="B95" s="131" t="s">
        <v>96</v>
      </c>
      <c r="C95" s="132">
        <v>125</v>
      </c>
      <c r="D95" s="87">
        <v>224</v>
      </c>
      <c r="E95" s="87">
        <v>8283</v>
      </c>
      <c r="F95" s="87">
        <v>7792</v>
      </c>
      <c r="G95" s="106">
        <v>0</v>
      </c>
      <c r="H95" s="87">
        <v>174</v>
      </c>
      <c r="I95" s="87">
        <v>317</v>
      </c>
      <c r="J95" s="130">
        <v>145</v>
      </c>
      <c r="K95" s="24">
        <v>362</v>
      </c>
      <c r="L95" s="24">
        <v>9879</v>
      </c>
      <c r="M95" s="24">
        <v>9338</v>
      </c>
      <c r="N95" s="106">
        <v>0</v>
      </c>
      <c r="O95" s="24">
        <v>149</v>
      </c>
      <c r="P95" s="24">
        <v>392</v>
      </c>
    </row>
    <row r="96" spans="1:16" ht="6" customHeight="1">
      <c r="A96" s="80"/>
      <c r="B96" s="131"/>
      <c r="C96" s="132"/>
      <c r="D96" s="87"/>
      <c r="E96" s="87"/>
      <c r="F96" s="87"/>
      <c r="G96" s="87"/>
      <c r="H96" s="87"/>
      <c r="I96" s="87"/>
      <c r="J96" s="130"/>
      <c r="K96" s="24"/>
      <c r="L96" s="24"/>
      <c r="M96" s="24"/>
      <c r="N96" s="24"/>
      <c r="O96" s="24"/>
      <c r="P96" s="24"/>
    </row>
    <row r="97" spans="1:16" ht="13.5" customHeight="1">
      <c r="A97" s="80"/>
      <c r="B97" s="131" t="s">
        <v>97</v>
      </c>
      <c r="C97" s="132">
        <v>28</v>
      </c>
      <c r="D97" s="87">
        <v>46</v>
      </c>
      <c r="E97" s="87">
        <v>1671</v>
      </c>
      <c r="F97" s="87">
        <v>1590</v>
      </c>
      <c r="G97" s="106">
        <v>0</v>
      </c>
      <c r="H97" s="87">
        <v>35</v>
      </c>
      <c r="I97" s="87">
        <v>46</v>
      </c>
      <c r="J97" s="130">
        <v>48</v>
      </c>
      <c r="K97" s="24">
        <v>100</v>
      </c>
      <c r="L97" s="24">
        <v>2537</v>
      </c>
      <c r="M97" s="24">
        <v>2414</v>
      </c>
      <c r="N97" s="106">
        <v>0</v>
      </c>
      <c r="O97" s="24">
        <v>38</v>
      </c>
      <c r="P97" s="24">
        <v>85</v>
      </c>
    </row>
    <row r="98" spans="1:16" ht="13.5" customHeight="1">
      <c r="A98" s="80"/>
      <c r="B98" s="131" t="s">
        <v>98</v>
      </c>
      <c r="C98" s="132">
        <v>6</v>
      </c>
      <c r="D98" s="87">
        <v>18</v>
      </c>
      <c r="E98" s="87">
        <v>542</v>
      </c>
      <c r="F98" s="87">
        <v>523</v>
      </c>
      <c r="G98" s="106">
        <v>0</v>
      </c>
      <c r="H98" s="87">
        <v>12</v>
      </c>
      <c r="I98" s="87">
        <v>7</v>
      </c>
      <c r="J98" s="130">
        <v>8</v>
      </c>
      <c r="K98" s="24">
        <v>62</v>
      </c>
      <c r="L98" s="24">
        <v>1420</v>
      </c>
      <c r="M98" s="24">
        <v>1328</v>
      </c>
      <c r="N98" s="106">
        <v>0</v>
      </c>
      <c r="O98" s="24">
        <v>17</v>
      </c>
      <c r="P98" s="24">
        <v>75</v>
      </c>
    </row>
    <row r="99" spans="1:16" ht="13.5" customHeight="1">
      <c r="A99" s="80"/>
      <c r="B99" s="133"/>
      <c r="C99" s="132"/>
      <c r="D99" s="87"/>
      <c r="E99" s="87"/>
      <c r="F99" s="87"/>
      <c r="G99" s="87"/>
      <c r="H99" s="87"/>
      <c r="I99" s="87"/>
      <c r="J99" s="130"/>
      <c r="K99" s="24"/>
      <c r="L99" s="24"/>
      <c r="M99" s="24"/>
      <c r="N99" s="24"/>
      <c r="O99" s="24"/>
      <c r="P99" s="24"/>
    </row>
    <row r="100" spans="1:16" ht="13.5" customHeight="1">
      <c r="A100" s="134" t="s">
        <v>99</v>
      </c>
      <c r="B100" s="135"/>
      <c r="C100" s="136">
        <f>SUM(C101:C107)</f>
        <v>1525</v>
      </c>
      <c r="D100" s="115">
        <f>SUM(D101:D107)</f>
        <v>3050</v>
      </c>
      <c r="E100" s="115">
        <f aca="true" t="shared" si="11" ref="E100:P100">SUM(E101:E107)</f>
        <v>109307</v>
      </c>
      <c r="F100" s="115">
        <f t="shared" si="11"/>
        <v>100414</v>
      </c>
      <c r="G100" s="115">
        <f t="shared" si="11"/>
        <v>0</v>
      </c>
      <c r="H100" s="115">
        <f t="shared" si="11"/>
        <v>2463</v>
      </c>
      <c r="I100" s="115">
        <f t="shared" si="11"/>
        <v>6430</v>
      </c>
      <c r="J100" s="115">
        <f t="shared" si="11"/>
        <v>1462</v>
      </c>
      <c r="K100" s="115">
        <f t="shared" si="11"/>
        <v>4482</v>
      </c>
      <c r="L100" s="115">
        <f t="shared" si="11"/>
        <v>103559</v>
      </c>
      <c r="M100" s="115">
        <f t="shared" si="11"/>
        <v>92862</v>
      </c>
      <c r="N100" s="115">
        <f t="shared" si="11"/>
        <v>0</v>
      </c>
      <c r="O100" s="115">
        <f t="shared" si="11"/>
        <v>1388</v>
      </c>
      <c r="P100" s="115">
        <f t="shared" si="11"/>
        <v>9309</v>
      </c>
    </row>
    <row r="101" spans="1:16" ht="13.5" customHeight="1">
      <c r="A101" s="80"/>
      <c r="B101" s="131" t="s">
        <v>100</v>
      </c>
      <c r="C101" s="132">
        <v>199</v>
      </c>
      <c r="D101" s="87">
        <v>300</v>
      </c>
      <c r="E101" s="87">
        <v>9475</v>
      </c>
      <c r="F101" s="87">
        <v>8767</v>
      </c>
      <c r="G101" s="106">
        <v>0</v>
      </c>
      <c r="H101" s="87">
        <v>197</v>
      </c>
      <c r="I101" s="87">
        <v>511</v>
      </c>
      <c r="J101" s="130">
        <v>193</v>
      </c>
      <c r="K101" s="24">
        <v>425</v>
      </c>
      <c r="L101" s="24">
        <v>10700</v>
      </c>
      <c r="M101" s="24">
        <v>9608</v>
      </c>
      <c r="N101" s="106">
        <v>0</v>
      </c>
      <c r="O101" s="24">
        <v>149</v>
      </c>
      <c r="P101" s="24">
        <v>943</v>
      </c>
    </row>
    <row r="102" spans="1:16" ht="13.5" customHeight="1">
      <c r="A102" s="80"/>
      <c r="B102" s="131" t="s">
        <v>101</v>
      </c>
      <c r="C102" s="132">
        <v>269</v>
      </c>
      <c r="D102" s="87">
        <v>568</v>
      </c>
      <c r="E102" s="87">
        <v>20311</v>
      </c>
      <c r="F102" s="87">
        <v>18625</v>
      </c>
      <c r="G102" s="106">
        <v>0</v>
      </c>
      <c r="H102" s="87">
        <v>468</v>
      </c>
      <c r="I102" s="87">
        <v>1218</v>
      </c>
      <c r="J102" s="130">
        <v>272</v>
      </c>
      <c r="K102" s="24">
        <v>974</v>
      </c>
      <c r="L102" s="24">
        <v>26180</v>
      </c>
      <c r="M102" s="24">
        <v>23502</v>
      </c>
      <c r="N102" s="106">
        <v>0</v>
      </c>
      <c r="O102" s="24">
        <v>361</v>
      </c>
      <c r="P102" s="24">
        <v>2317</v>
      </c>
    </row>
    <row r="103" spans="1:16" ht="13.5" customHeight="1">
      <c r="A103" s="80"/>
      <c r="B103" s="131" t="s">
        <v>102</v>
      </c>
      <c r="C103" s="95">
        <v>284</v>
      </c>
      <c r="D103" s="87">
        <v>762</v>
      </c>
      <c r="E103" s="87">
        <v>28087</v>
      </c>
      <c r="F103" s="87">
        <v>25777</v>
      </c>
      <c r="G103" s="106">
        <v>0</v>
      </c>
      <c r="H103" s="87">
        <v>642</v>
      </c>
      <c r="I103" s="87">
        <v>1668</v>
      </c>
      <c r="J103" s="130">
        <v>270</v>
      </c>
      <c r="K103" s="24">
        <v>1107</v>
      </c>
      <c r="L103" s="24">
        <v>25519</v>
      </c>
      <c r="M103" s="24">
        <v>22884</v>
      </c>
      <c r="N103" s="106">
        <v>0</v>
      </c>
      <c r="O103" s="24">
        <v>342</v>
      </c>
      <c r="P103" s="24">
        <v>2293</v>
      </c>
    </row>
    <row r="104" spans="1:16" ht="13.5" customHeight="1">
      <c r="A104" s="80"/>
      <c r="B104" s="131"/>
      <c r="C104" s="95"/>
      <c r="D104" s="87"/>
      <c r="E104" s="87"/>
      <c r="F104" s="87"/>
      <c r="G104" s="87"/>
      <c r="H104" s="87"/>
      <c r="I104" s="87"/>
      <c r="J104" s="130"/>
      <c r="K104" s="24"/>
      <c r="L104" s="24"/>
      <c r="M104" s="24"/>
      <c r="N104" s="24"/>
      <c r="O104" s="24"/>
      <c r="P104" s="24"/>
    </row>
    <row r="105" spans="1:16" ht="13.5" customHeight="1">
      <c r="A105" s="80"/>
      <c r="B105" s="131" t="s">
        <v>103</v>
      </c>
      <c r="C105" s="95">
        <v>480</v>
      </c>
      <c r="D105" s="87">
        <v>807</v>
      </c>
      <c r="E105" s="87">
        <v>29548</v>
      </c>
      <c r="F105" s="87">
        <v>27162</v>
      </c>
      <c r="G105" s="106">
        <v>0</v>
      </c>
      <c r="H105" s="87">
        <v>658</v>
      </c>
      <c r="I105" s="87">
        <v>1728</v>
      </c>
      <c r="J105" s="130">
        <v>466</v>
      </c>
      <c r="K105" s="24">
        <v>1139</v>
      </c>
      <c r="L105" s="24">
        <v>23201</v>
      </c>
      <c r="M105" s="24">
        <v>20789</v>
      </c>
      <c r="N105" s="106">
        <v>0</v>
      </c>
      <c r="O105" s="24">
        <v>304</v>
      </c>
      <c r="P105" s="24">
        <v>2108</v>
      </c>
    </row>
    <row r="106" spans="1:16" ht="13.5" customHeight="1">
      <c r="A106" s="80"/>
      <c r="B106" s="131" t="s">
        <v>104</v>
      </c>
      <c r="C106" s="95">
        <v>84</v>
      </c>
      <c r="D106" s="87">
        <v>189</v>
      </c>
      <c r="E106" s="87">
        <v>6172</v>
      </c>
      <c r="F106" s="87">
        <v>5662</v>
      </c>
      <c r="G106" s="106">
        <v>0</v>
      </c>
      <c r="H106" s="87">
        <v>141</v>
      </c>
      <c r="I106" s="87">
        <v>369</v>
      </c>
      <c r="J106" s="130">
        <v>80</v>
      </c>
      <c r="K106" s="24">
        <v>267</v>
      </c>
      <c r="L106" s="24">
        <v>5521</v>
      </c>
      <c r="M106" s="24">
        <v>4942</v>
      </c>
      <c r="N106" s="106">
        <v>0</v>
      </c>
      <c r="O106" s="24">
        <v>71</v>
      </c>
      <c r="P106" s="24">
        <v>508</v>
      </c>
    </row>
    <row r="107" spans="1:16" ht="13.5" customHeight="1">
      <c r="A107" s="80"/>
      <c r="B107" s="131" t="s">
        <v>105</v>
      </c>
      <c r="C107" s="95">
        <v>209</v>
      </c>
      <c r="D107" s="87">
        <v>424</v>
      </c>
      <c r="E107" s="87">
        <v>15714</v>
      </c>
      <c r="F107" s="87">
        <v>14421</v>
      </c>
      <c r="G107" s="106">
        <v>0</v>
      </c>
      <c r="H107" s="87">
        <v>357</v>
      </c>
      <c r="I107" s="87">
        <v>936</v>
      </c>
      <c r="J107" s="130">
        <v>181</v>
      </c>
      <c r="K107" s="24">
        <v>570</v>
      </c>
      <c r="L107" s="24">
        <v>12438</v>
      </c>
      <c r="M107" s="24">
        <v>11137</v>
      </c>
      <c r="N107" s="106">
        <v>0</v>
      </c>
      <c r="O107" s="24">
        <v>161</v>
      </c>
      <c r="P107" s="24">
        <v>1140</v>
      </c>
    </row>
    <row r="108" spans="1:16" ht="13.5" customHeight="1">
      <c r="A108" s="80"/>
      <c r="B108" s="131"/>
      <c r="C108" s="95"/>
      <c r="D108" s="87"/>
      <c r="E108" s="87"/>
      <c r="F108" s="87"/>
      <c r="G108" s="87"/>
      <c r="H108" s="87"/>
      <c r="I108" s="87"/>
      <c r="J108" s="130"/>
      <c r="K108" s="24"/>
      <c r="L108" s="24"/>
      <c r="M108" s="24"/>
      <c r="N108" s="24"/>
      <c r="O108" s="24"/>
      <c r="P108" s="24"/>
    </row>
    <row r="109" spans="1:16" ht="13.5" customHeight="1">
      <c r="A109" s="80"/>
      <c r="B109" s="131" t="s">
        <v>106</v>
      </c>
      <c r="C109" s="95">
        <v>1</v>
      </c>
      <c r="D109" s="87">
        <v>11</v>
      </c>
      <c r="E109" s="87">
        <v>379</v>
      </c>
      <c r="F109" s="87">
        <v>357</v>
      </c>
      <c r="G109" s="106">
        <v>0</v>
      </c>
      <c r="H109" s="87">
        <v>1</v>
      </c>
      <c r="I109" s="87">
        <v>21</v>
      </c>
      <c r="J109" s="130">
        <v>1</v>
      </c>
      <c r="K109" s="24">
        <v>30</v>
      </c>
      <c r="L109" s="24">
        <v>787</v>
      </c>
      <c r="M109" s="24">
        <v>707</v>
      </c>
      <c r="N109" s="106">
        <v>0</v>
      </c>
      <c r="O109" s="24">
        <v>14</v>
      </c>
      <c r="P109" s="24">
        <v>66</v>
      </c>
    </row>
    <row r="110" spans="1:17" ht="13.5" customHeight="1">
      <c r="A110" s="121"/>
      <c r="B110" s="140"/>
      <c r="C110" s="141"/>
      <c r="D110" s="142"/>
      <c r="E110" s="143"/>
      <c r="F110" s="143"/>
      <c r="G110" s="143"/>
      <c r="H110" s="143"/>
      <c r="I110" s="143"/>
      <c r="J110" s="144"/>
      <c r="K110" s="144"/>
      <c r="L110" s="144"/>
      <c r="M110" s="144"/>
      <c r="N110" s="144"/>
      <c r="O110" s="144"/>
      <c r="P110" s="144"/>
      <c r="Q110" s="126"/>
    </row>
    <row r="111" ht="12">
      <c r="B111" s="46" t="s">
        <v>107</v>
      </c>
    </row>
    <row r="112" ht="12">
      <c r="B112" s="46" t="s">
        <v>108</v>
      </c>
    </row>
  </sheetData>
  <sheetProtection/>
  <mergeCells count="38">
    <mergeCell ref="A78:B78"/>
    <mergeCell ref="A83:B83"/>
    <mergeCell ref="A92:B92"/>
    <mergeCell ref="A100:B100"/>
    <mergeCell ref="A33:B33"/>
    <mergeCell ref="A37:B37"/>
    <mergeCell ref="A43:B43"/>
    <mergeCell ref="A46:B46"/>
    <mergeCell ref="A59:B59"/>
    <mergeCell ref="A72:B72"/>
    <mergeCell ref="A16:B16"/>
    <mergeCell ref="A17:B17"/>
    <mergeCell ref="A18:B18"/>
    <mergeCell ref="A19:B19"/>
    <mergeCell ref="A21:B21"/>
    <mergeCell ref="A26:B26"/>
    <mergeCell ref="A10:B10"/>
    <mergeCell ref="A11:B11"/>
    <mergeCell ref="A12:B12"/>
    <mergeCell ref="A13:B13"/>
    <mergeCell ref="A14:B14"/>
    <mergeCell ref="A15:B15"/>
    <mergeCell ref="L4:L5"/>
    <mergeCell ref="M4:M5"/>
    <mergeCell ref="N4:N5"/>
    <mergeCell ref="O4:O5"/>
    <mergeCell ref="P4:P5"/>
    <mergeCell ref="A7:B7"/>
    <mergeCell ref="A3:B5"/>
    <mergeCell ref="C3:I3"/>
    <mergeCell ref="J3:P3"/>
    <mergeCell ref="C4:C5"/>
    <mergeCell ref="E4:E5"/>
    <mergeCell ref="F4:F5"/>
    <mergeCell ref="G4:G5"/>
    <mergeCell ref="H4:H5"/>
    <mergeCell ref="I4:I5"/>
    <mergeCell ref="J4:J5"/>
  </mergeCells>
  <printOptions/>
  <pageMargins left="0.787" right="0.787" top="0.984" bottom="0.984" header="0.512" footer="0.512"/>
  <pageSetup orientation="portrait" paperSize="9" scale="84" r:id="rId1"/>
  <rowBreaks count="1" manualBreakCount="1">
    <brk id="44" max="15" man="1"/>
  </rowBreaks>
  <colBreaks count="1" manualBreakCount="1">
    <brk id="9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2009-05-25T05:21:43Z</dcterms:created>
  <dcterms:modified xsi:type="dcterms:W3CDTF">2009-05-26T06:53:09Z</dcterms:modified>
  <cp:category/>
  <cp:version/>
  <cp:contentType/>
  <cp:contentStatus/>
</cp:coreProperties>
</file>