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'20'!$A$2:$K$76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<sst xmlns="http://schemas.openxmlformats.org/spreadsheetml/2006/main" count="94" uniqueCount="61">
  <si>
    <t>３．人                   口</t>
  </si>
  <si>
    <t>20．本  県　人　口　の　推　移</t>
  </si>
  <si>
    <t>年　　　　　　　次</t>
  </si>
  <si>
    <t>人　　　　　　　口</t>
  </si>
  <si>
    <t>人口の増減</t>
  </si>
  <si>
    <t>性      比</t>
  </si>
  <si>
    <t>人口指数</t>
  </si>
  <si>
    <t>数量</t>
  </si>
  <si>
    <t>男</t>
  </si>
  <si>
    <t>女</t>
  </si>
  <si>
    <t>女100につき男</t>
  </si>
  <si>
    <t>大正9年=100</t>
  </si>
  <si>
    <t>大正</t>
  </si>
  <si>
    <t>9</t>
  </si>
  <si>
    <t>年</t>
  </si>
  <si>
    <t>（国調）</t>
  </si>
  <si>
    <t>-</t>
  </si>
  <si>
    <t>10</t>
  </si>
  <si>
    <t>11</t>
  </si>
  <si>
    <t>12</t>
  </si>
  <si>
    <t>13</t>
  </si>
  <si>
    <t>14</t>
  </si>
  <si>
    <t>15</t>
  </si>
  <si>
    <t>昭和</t>
  </si>
  <si>
    <t>2</t>
  </si>
  <si>
    <t>3</t>
  </si>
  <si>
    <t>4</t>
  </si>
  <si>
    <t>5</t>
  </si>
  <si>
    <t>6</t>
  </si>
  <si>
    <t>7</t>
  </si>
  <si>
    <t>8</t>
  </si>
  <si>
    <t>△</t>
  </si>
  <si>
    <t>16</t>
  </si>
  <si>
    <t>17</t>
  </si>
  <si>
    <t>18</t>
  </si>
  <si>
    <t>19</t>
  </si>
  <si>
    <t>人口調査</t>
  </si>
  <si>
    <t>20</t>
  </si>
  <si>
    <t>21</t>
  </si>
  <si>
    <t>22</t>
  </si>
  <si>
    <t>（臨国調）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</si>
  <si>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</si>
  <si>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</si>
  <si>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</si>
  <si>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</si>
  <si>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</si>
  <si>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</si>
  <si>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</si>
  <si>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</si>
  <si>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</si>
  <si>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</si>
  <si>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</si>
  <si>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</si>
  <si>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</si>
  <si>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</si>
  <si>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</si>
  <si>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</si>
  <si>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</si>
  <si>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</si>
  <si>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資料：総理府統計局  </t>
  </si>
  <si>
    <t xml:space="preserve">　注  1)国勢調査または人口調査を実施した年次のほかは、総理府統計局の推計人口による。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</si>
</sst>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41" fontId="6" fillId="0" borderId="10" xfId="48" applyNumberFormat="1" applyFont="1" applyBorder="1" applyAlignment="1">
      <alignment/>
    </xf>
    <xf numFmtId="41" fontId="6" fillId="0" borderId="0" xfId="48" applyNumberFormat="1" applyFont="1" applyAlignment="1" applyProtection="1">
      <alignment/>
      <protection locked="0"/>
    </xf>
    <xf numFmtId="49" fontId="6" fillId="0" borderId="0" xfId="48" applyNumberFormat="1" applyFont="1" applyAlignment="1" applyProtection="1">
      <alignment horizontal="right"/>
      <protection locked="0"/>
    </xf>
    <xf numFmtId="41" fontId="6" fillId="0" borderId="0" xfId="48" applyNumberFormat="1" applyFont="1" applyAlignment="1">
      <alignment horizontal="right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1" fontId="6" fillId="0" borderId="0" xfId="48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right"/>
      <protection locked="0"/>
    </xf>
    <xf numFmtId="56" fontId="6" fillId="0" borderId="0" xfId="0" applyNumberFormat="1" applyFont="1" applyAlignment="1" applyProtection="1">
      <alignment horizontal="center"/>
      <protection locked="0"/>
    </xf>
    <xf numFmtId="41" fontId="6" fillId="0" borderId="0" xfId="48" applyNumberFormat="1" applyFont="1" applyBorder="1" applyAlignment="1">
      <alignment/>
    </xf>
    <xf numFmtId="41" fontId="6" fillId="0" borderId="0" xfId="48" applyNumberFormat="1" applyFont="1" applyBorder="1" applyAlignment="1" applyProtection="1">
      <alignment/>
      <protection locked="0"/>
    </xf>
    <xf numFmtId="49" fontId="6" fillId="0" borderId="0" xfId="48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41" fontId="8" fillId="0" borderId="10" xfId="48" applyNumberFormat="1" applyFont="1" applyBorder="1" applyAlignment="1">
      <alignment/>
    </xf>
    <xf numFmtId="41" fontId="8" fillId="0" borderId="0" xfId="48" applyNumberFormat="1" applyFont="1" applyAlignment="1" applyProtection="1">
      <alignment/>
      <protection locked="0"/>
    </xf>
    <xf numFmtId="49" fontId="8" fillId="0" borderId="0" xfId="48" applyNumberFormat="1" applyFont="1" applyAlignment="1" applyProtection="1">
      <alignment/>
      <protection locked="0"/>
    </xf>
    <xf numFmtId="41" fontId="8" fillId="0" borderId="0" xfId="48" applyNumberFormat="1" applyFont="1" applyAlignment="1">
      <alignment/>
    </xf>
    <xf numFmtId="176" fontId="8" fillId="0" borderId="0" xfId="0" applyNumberFormat="1" applyFont="1" applyAlignment="1">
      <alignment/>
    </xf>
    <xf numFmtId="49" fontId="6" fillId="0" borderId="12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/>
      <protection locked="0"/>
    </xf>
    <xf numFmtId="41" fontId="6" fillId="0" borderId="12" xfId="48" applyNumberFormat="1" applyFont="1" applyBorder="1" applyAlignment="1">
      <alignment/>
    </xf>
    <xf numFmtId="41" fontId="6" fillId="0" borderId="12" xfId="48" applyNumberFormat="1" applyFont="1" applyBorder="1" applyAlignment="1" applyProtection="1">
      <alignment/>
      <protection locked="0"/>
    </xf>
    <xf numFmtId="49" fontId="6" fillId="0" borderId="12" xfId="48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>
      <alignment/>
    </xf>
    <xf numFmtId="41" fontId="6" fillId="0" borderId="0" xfId="48" applyNumberFormat="1" applyFont="1" applyAlignment="1">
      <alignment/>
    </xf>
    <xf numFmtId="0" fontId="6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40</xdr:row>
      <xdr:rowOff>28575</xdr:rowOff>
    </xdr:from>
    <xdr:to>
      <xdr:col>3</xdr:col>
      <xdr:colOff>657225</xdr:colOff>
      <xdr:row>41</xdr:row>
      <xdr:rowOff>123825</xdr:rowOff>
    </xdr:to>
    <xdr:sp>
      <xdr:nvSpPr>
        <xdr:cNvPr id="1" name="AutoShape 16"/>
        <xdr:cNvSpPr>
          <a:spLocks/>
        </xdr:cNvSpPr>
      </xdr:nvSpPr>
      <xdr:spPr>
        <a:xfrm>
          <a:off x="847725" y="6334125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42</xdr:row>
      <xdr:rowOff>28575</xdr:rowOff>
    </xdr:from>
    <xdr:to>
      <xdr:col>3</xdr:col>
      <xdr:colOff>657225</xdr:colOff>
      <xdr:row>43</xdr:row>
      <xdr:rowOff>123825</xdr:rowOff>
    </xdr:to>
    <xdr:sp>
      <xdr:nvSpPr>
        <xdr:cNvPr id="2" name="AutoShape 17"/>
        <xdr:cNvSpPr>
          <a:spLocks/>
        </xdr:cNvSpPr>
      </xdr:nvSpPr>
      <xdr:spPr>
        <a:xfrm>
          <a:off x="847725" y="6638925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44</xdr:row>
      <xdr:rowOff>28575</xdr:rowOff>
    </xdr:from>
    <xdr:to>
      <xdr:col>3</xdr:col>
      <xdr:colOff>657225</xdr:colOff>
      <xdr:row>45</xdr:row>
      <xdr:rowOff>123825</xdr:rowOff>
    </xdr:to>
    <xdr:sp>
      <xdr:nvSpPr>
        <xdr:cNvPr id="3" name="AutoShape 18"/>
        <xdr:cNvSpPr>
          <a:spLocks/>
        </xdr:cNvSpPr>
      </xdr:nvSpPr>
      <xdr:spPr>
        <a:xfrm>
          <a:off x="847725" y="6943725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SheetLayoutView="100" zoomScalePageLayoutView="0" workbookViewId="0" topLeftCell="A58">
      <selection activeCell="K71" sqref="K71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2.625" style="8" customWidth="1"/>
    <col min="4" max="4" width="9.75390625" style="8" customWidth="1"/>
    <col min="5" max="7" width="11.375" style="8" customWidth="1"/>
    <col min="8" max="8" width="4.875" style="8" customWidth="1"/>
    <col min="9" max="9" width="7.875" style="8" customWidth="1"/>
    <col min="10" max="10" width="13.625" style="8" customWidth="1"/>
    <col min="11" max="11" width="11.75390625" style="8" customWidth="1"/>
    <col min="12" max="16384" width="9.00390625" style="8" customWidth="1"/>
  </cols>
  <sheetData>
    <row r="2" spans="1:11" s="3" customFormat="1" ht="19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4.25" customHeight="1" thickTop="1">
      <c r="A5" s="51" t="s">
        <v>2</v>
      </c>
      <c r="B5" s="51"/>
      <c r="C5" s="51"/>
      <c r="D5" s="52"/>
      <c r="E5" s="55" t="s">
        <v>3</v>
      </c>
      <c r="F5" s="52"/>
      <c r="G5" s="56"/>
      <c r="H5" s="55" t="s">
        <v>4</v>
      </c>
      <c r="I5" s="59"/>
      <c r="J5" s="64" t="s">
        <v>5</v>
      </c>
      <c r="K5" s="55" t="s">
        <v>6</v>
      </c>
    </row>
    <row r="6" spans="1:11" s="9" customFormat="1" ht="12" customHeight="1">
      <c r="A6" s="53"/>
      <c r="B6" s="53"/>
      <c r="C6" s="53"/>
      <c r="D6" s="53"/>
      <c r="E6" s="57"/>
      <c r="F6" s="54"/>
      <c r="G6" s="58"/>
      <c r="H6" s="60"/>
      <c r="I6" s="61"/>
      <c r="J6" s="65"/>
      <c r="K6" s="57"/>
    </row>
    <row r="7" spans="1:11" s="9" customFormat="1" ht="12" customHeight="1">
      <c r="A7" s="53"/>
      <c r="B7" s="53"/>
      <c r="C7" s="53"/>
      <c r="D7" s="53"/>
      <c r="E7" s="66" t="s">
        <v>7</v>
      </c>
      <c r="F7" s="68" t="s">
        <v>8</v>
      </c>
      <c r="G7" s="68" t="s">
        <v>9</v>
      </c>
      <c r="H7" s="60"/>
      <c r="I7" s="61"/>
      <c r="J7" s="70" t="s">
        <v>10</v>
      </c>
      <c r="K7" s="60" t="s">
        <v>11</v>
      </c>
    </row>
    <row r="8" spans="1:11" s="9" customFormat="1" ht="12" customHeight="1">
      <c r="A8" s="54"/>
      <c r="B8" s="54"/>
      <c r="C8" s="54"/>
      <c r="D8" s="54"/>
      <c r="E8" s="67"/>
      <c r="F8" s="69"/>
      <c r="G8" s="69"/>
      <c r="H8" s="62"/>
      <c r="I8" s="63"/>
      <c r="J8" s="71"/>
      <c r="K8" s="72"/>
    </row>
    <row r="9" spans="1:11" s="9" customFormat="1" ht="12" customHeight="1">
      <c r="A9" s="10"/>
      <c r="B9" s="10"/>
      <c r="C9" s="10"/>
      <c r="D9" s="10"/>
      <c r="E9" s="11"/>
      <c r="F9" s="12"/>
      <c r="G9" s="12"/>
      <c r="H9" s="13"/>
      <c r="I9" s="10"/>
      <c r="J9" s="14"/>
      <c r="K9" s="15"/>
    </row>
    <row r="10" spans="1:11" ht="12" customHeight="1">
      <c r="A10" s="16" t="s">
        <v>12</v>
      </c>
      <c r="B10" s="16" t="s">
        <v>13</v>
      </c>
      <c r="C10" s="17" t="s">
        <v>14</v>
      </c>
      <c r="D10" s="18" t="s">
        <v>15</v>
      </c>
      <c r="E10" s="19">
        <f>F10+G10</f>
        <v>860282</v>
      </c>
      <c r="F10" s="20">
        <v>422693</v>
      </c>
      <c r="G10" s="20">
        <v>437589</v>
      </c>
      <c r="H10" s="21"/>
      <c r="I10" s="22" t="s">
        <v>16</v>
      </c>
      <c r="J10" s="23">
        <f>100*F10/G10</f>
        <v>96.59589249272719</v>
      </c>
      <c r="K10" s="23">
        <v>100</v>
      </c>
    </row>
    <row r="11" spans="1:11" ht="12" customHeight="1">
      <c r="A11" s="24"/>
      <c r="B11" s="16" t="s">
        <v>17</v>
      </c>
      <c r="C11" s="17"/>
      <c r="D11" s="6"/>
      <c r="E11" s="19">
        <v>869200</v>
      </c>
      <c r="F11" s="20">
        <v>427300</v>
      </c>
      <c r="G11" s="20">
        <v>442000</v>
      </c>
      <c r="H11" s="21"/>
      <c r="I11" s="25">
        <f>E11-E10</f>
        <v>8918</v>
      </c>
      <c r="J11" s="23">
        <v>96.7</v>
      </c>
      <c r="K11" s="23">
        <f>100*E11/$E$10</f>
        <v>101.03663682373919</v>
      </c>
    </row>
    <row r="12" spans="1:11" ht="12" customHeight="1">
      <c r="A12" s="24"/>
      <c r="B12" s="16" t="s">
        <v>18</v>
      </c>
      <c r="C12" s="17"/>
      <c r="D12" s="6"/>
      <c r="E12" s="19">
        <f aca="true" t="shared" si="0" ref="E12:E59">F12+G12</f>
        <v>879500</v>
      </c>
      <c r="F12" s="20">
        <v>433000</v>
      </c>
      <c r="G12" s="20">
        <v>446500</v>
      </c>
      <c r="H12" s="21"/>
      <c r="I12" s="25">
        <f>E12-E11</f>
        <v>10300</v>
      </c>
      <c r="J12" s="23">
        <f aca="true" t="shared" si="1" ref="J12:J57">100*F12/G12</f>
        <v>96.97648376259798</v>
      </c>
      <c r="K12" s="23">
        <f aca="true" t="shared" si="2" ref="K12:K51">100*E12/$E$10</f>
        <v>102.23391864528143</v>
      </c>
    </row>
    <row r="13" spans="1:11" ht="12" customHeight="1">
      <c r="A13" s="24"/>
      <c r="B13" s="16"/>
      <c r="C13" s="17"/>
      <c r="D13" s="6"/>
      <c r="E13" s="19"/>
      <c r="F13" s="20"/>
      <c r="G13" s="20"/>
      <c r="H13" s="21"/>
      <c r="I13" s="25"/>
      <c r="J13" s="23"/>
      <c r="K13" s="23"/>
    </row>
    <row r="14" spans="1:11" ht="12" customHeight="1">
      <c r="A14" s="24"/>
      <c r="B14" s="16" t="s">
        <v>19</v>
      </c>
      <c r="C14" s="17"/>
      <c r="D14" s="6"/>
      <c r="E14" s="19">
        <v>895100</v>
      </c>
      <c r="F14" s="20">
        <v>441300</v>
      </c>
      <c r="G14" s="20">
        <v>453700</v>
      </c>
      <c r="H14" s="21"/>
      <c r="I14" s="25">
        <f>E14-E12</f>
        <v>15600</v>
      </c>
      <c r="J14" s="23">
        <f t="shared" si="1"/>
        <v>97.2669164646242</v>
      </c>
      <c r="K14" s="23">
        <f t="shared" si="2"/>
        <v>104.04727752062696</v>
      </c>
    </row>
    <row r="15" spans="1:11" ht="12" customHeight="1">
      <c r="A15" s="24"/>
      <c r="B15" s="16" t="s">
        <v>20</v>
      </c>
      <c r="C15" s="17"/>
      <c r="D15" s="6"/>
      <c r="E15" s="19">
        <f t="shared" si="0"/>
        <v>902500</v>
      </c>
      <c r="F15" s="20">
        <v>445100</v>
      </c>
      <c r="G15" s="20">
        <v>457400</v>
      </c>
      <c r="H15" s="21"/>
      <c r="I15" s="25">
        <f>E15-E14</f>
        <v>7400</v>
      </c>
      <c r="J15" s="23">
        <f t="shared" si="1"/>
        <v>97.31088762571054</v>
      </c>
      <c r="K15" s="23">
        <f t="shared" si="2"/>
        <v>104.90746057688061</v>
      </c>
    </row>
    <row r="16" spans="1:11" ht="12" customHeight="1">
      <c r="A16" s="24"/>
      <c r="B16" s="16" t="s">
        <v>21</v>
      </c>
      <c r="C16" s="17"/>
      <c r="D16" s="18" t="s">
        <v>15</v>
      </c>
      <c r="E16" s="19">
        <f t="shared" si="0"/>
        <v>915136</v>
      </c>
      <c r="F16" s="20">
        <v>451298</v>
      </c>
      <c r="G16" s="20">
        <v>463838</v>
      </c>
      <c r="H16" s="21"/>
      <c r="I16" s="25">
        <f>E16-E15</f>
        <v>12636</v>
      </c>
      <c r="J16" s="23">
        <f t="shared" si="1"/>
        <v>97.29646988819373</v>
      </c>
      <c r="K16" s="23">
        <f t="shared" si="2"/>
        <v>106.37628126591048</v>
      </c>
    </row>
    <row r="17" spans="1:11" ht="12" customHeight="1">
      <c r="A17" s="24"/>
      <c r="B17" s="16" t="s">
        <v>22</v>
      </c>
      <c r="C17" s="17"/>
      <c r="D17" s="6"/>
      <c r="E17" s="19">
        <v>927300</v>
      </c>
      <c r="F17" s="20">
        <v>457200</v>
      </c>
      <c r="G17" s="20">
        <v>470000</v>
      </c>
      <c r="H17" s="21"/>
      <c r="I17" s="25">
        <f>E17-E16</f>
        <v>12164</v>
      </c>
      <c r="J17" s="23">
        <f t="shared" si="1"/>
        <v>97.27659574468085</v>
      </c>
      <c r="K17" s="23">
        <f t="shared" si="2"/>
        <v>107.7902362248658</v>
      </c>
    </row>
    <row r="18" spans="1:11" ht="12" customHeight="1">
      <c r="A18" s="16"/>
      <c r="B18" s="16"/>
      <c r="C18" s="17"/>
      <c r="D18" s="6"/>
      <c r="E18" s="19"/>
      <c r="F18" s="20"/>
      <c r="G18" s="20"/>
      <c r="H18" s="21"/>
      <c r="I18" s="25"/>
      <c r="J18" s="23"/>
      <c r="K18" s="23"/>
    </row>
    <row r="19" spans="1:11" ht="12" customHeight="1">
      <c r="A19" s="16" t="s">
        <v>23</v>
      </c>
      <c r="B19" s="16" t="s">
        <v>24</v>
      </c>
      <c r="C19" s="17" t="s">
        <v>14</v>
      </c>
      <c r="D19" s="6"/>
      <c r="E19" s="19">
        <f t="shared" si="0"/>
        <v>932800</v>
      </c>
      <c r="F19" s="20">
        <v>459200</v>
      </c>
      <c r="G19" s="20">
        <v>473600</v>
      </c>
      <c r="H19" s="21"/>
      <c r="I19" s="25">
        <f>E19-E17</f>
        <v>5500</v>
      </c>
      <c r="J19" s="23">
        <f t="shared" si="1"/>
        <v>96.95945945945945</v>
      </c>
      <c r="K19" s="23">
        <f t="shared" si="2"/>
        <v>108.42956146937864</v>
      </c>
    </row>
    <row r="20" spans="2:14" ht="12" customHeight="1">
      <c r="B20" s="26" t="s">
        <v>25</v>
      </c>
      <c r="C20" s="27"/>
      <c r="D20" s="6"/>
      <c r="E20" s="19">
        <f t="shared" si="0"/>
        <v>939400</v>
      </c>
      <c r="F20" s="20">
        <v>463300</v>
      </c>
      <c r="G20" s="20">
        <v>476100</v>
      </c>
      <c r="H20" s="21"/>
      <c r="I20" s="25">
        <f>E20-E19</f>
        <v>6600</v>
      </c>
      <c r="J20" s="23">
        <f t="shared" si="1"/>
        <v>97.31148918294475</v>
      </c>
      <c r="K20" s="23">
        <f t="shared" si="2"/>
        <v>109.19675176279407</v>
      </c>
      <c r="N20" s="28"/>
    </row>
    <row r="21" spans="2:11" ht="12" customHeight="1">
      <c r="B21" s="26" t="s">
        <v>26</v>
      </c>
      <c r="C21" s="27"/>
      <c r="D21" s="6"/>
      <c r="E21" s="19">
        <v>940500</v>
      </c>
      <c r="F21" s="20">
        <v>463600</v>
      </c>
      <c r="G21" s="20">
        <v>477000</v>
      </c>
      <c r="H21" s="21"/>
      <c r="I21" s="25">
        <f>E21-E20</f>
        <v>1100</v>
      </c>
      <c r="J21" s="23">
        <f t="shared" si="1"/>
        <v>97.19077568134172</v>
      </c>
      <c r="K21" s="23">
        <f t="shared" si="2"/>
        <v>109.32461681169663</v>
      </c>
    </row>
    <row r="22" spans="2:11" ht="12" customHeight="1">
      <c r="B22" s="26"/>
      <c r="C22" s="27"/>
      <c r="D22" s="6"/>
      <c r="E22" s="19"/>
      <c r="F22" s="20"/>
      <c r="G22" s="20"/>
      <c r="H22" s="21"/>
      <c r="I22" s="25"/>
      <c r="J22" s="23"/>
      <c r="K22" s="23"/>
    </row>
    <row r="23" spans="2:11" ht="12" customHeight="1">
      <c r="B23" s="26" t="s">
        <v>27</v>
      </c>
      <c r="C23" s="27"/>
      <c r="D23" s="18" t="s">
        <v>15</v>
      </c>
      <c r="E23" s="19">
        <f t="shared" si="0"/>
        <v>942771</v>
      </c>
      <c r="F23" s="20">
        <v>465994</v>
      </c>
      <c r="G23" s="20">
        <v>476777</v>
      </c>
      <c r="H23" s="21"/>
      <c r="I23" s="25">
        <f>E23-E21</f>
        <v>2271</v>
      </c>
      <c r="J23" s="23">
        <f t="shared" si="1"/>
        <v>97.73835566732456</v>
      </c>
      <c r="K23" s="23">
        <f t="shared" si="2"/>
        <v>109.58860001720366</v>
      </c>
    </row>
    <row r="24" spans="2:11" ht="12" customHeight="1">
      <c r="B24" s="26" t="s">
        <v>28</v>
      </c>
      <c r="C24" s="27"/>
      <c r="D24" s="6"/>
      <c r="E24" s="19">
        <v>957900</v>
      </c>
      <c r="F24" s="20">
        <v>472000</v>
      </c>
      <c r="G24" s="20">
        <v>486000</v>
      </c>
      <c r="H24" s="21"/>
      <c r="I24" s="25">
        <f>E24-E23</f>
        <v>15129</v>
      </c>
      <c r="J24" s="23">
        <f t="shared" si="1"/>
        <v>97.11934156378601</v>
      </c>
      <c r="K24" s="23">
        <f t="shared" si="2"/>
        <v>111.34720940342818</v>
      </c>
    </row>
    <row r="25" spans="2:11" ht="12" customHeight="1">
      <c r="B25" s="26" t="s">
        <v>29</v>
      </c>
      <c r="C25" s="27"/>
      <c r="D25" s="6"/>
      <c r="E25" s="19">
        <f t="shared" si="0"/>
        <v>966000</v>
      </c>
      <c r="F25" s="20">
        <v>476000</v>
      </c>
      <c r="G25" s="20">
        <v>490000</v>
      </c>
      <c r="H25" s="21"/>
      <c r="I25" s="25">
        <f>E25-E24</f>
        <v>8100</v>
      </c>
      <c r="J25" s="23">
        <f t="shared" si="1"/>
        <v>97.14285714285714</v>
      </c>
      <c r="K25" s="23">
        <f t="shared" si="2"/>
        <v>112.28876112716527</v>
      </c>
    </row>
    <row r="26" spans="2:11" ht="12" customHeight="1">
      <c r="B26" s="26"/>
      <c r="C26" s="27"/>
      <c r="D26" s="6"/>
      <c r="E26" s="19"/>
      <c r="F26" s="20"/>
      <c r="G26" s="20"/>
      <c r="H26" s="21"/>
      <c r="I26" s="25"/>
      <c r="J26" s="23"/>
      <c r="K26" s="23"/>
    </row>
    <row r="27" spans="2:11" ht="12" customHeight="1">
      <c r="B27" s="26" t="s">
        <v>30</v>
      </c>
      <c r="C27" s="27"/>
      <c r="D27" s="6"/>
      <c r="E27" s="19">
        <f t="shared" si="0"/>
        <v>971200</v>
      </c>
      <c r="F27" s="20">
        <v>478100</v>
      </c>
      <c r="G27" s="20">
        <v>493100</v>
      </c>
      <c r="H27" s="21"/>
      <c r="I27" s="25">
        <f>E27-E25</f>
        <v>5200</v>
      </c>
      <c r="J27" s="23">
        <f t="shared" si="1"/>
        <v>96.95802068545935</v>
      </c>
      <c r="K27" s="23">
        <f t="shared" si="2"/>
        <v>112.89321408561379</v>
      </c>
    </row>
    <row r="28" spans="2:11" ht="12" customHeight="1">
      <c r="B28" s="26" t="s">
        <v>30</v>
      </c>
      <c r="C28" s="27"/>
      <c r="D28" s="6"/>
      <c r="E28" s="19">
        <f t="shared" si="0"/>
        <v>973100</v>
      </c>
      <c r="F28" s="20">
        <v>478300</v>
      </c>
      <c r="G28" s="20">
        <v>494800</v>
      </c>
      <c r="H28" s="21"/>
      <c r="I28" s="25">
        <f>E28-E27</f>
        <v>1900</v>
      </c>
      <c r="J28" s="23">
        <f t="shared" si="1"/>
        <v>96.66531932093775</v>
      </c>
      <c r="K28" s="23">
        <f t="shared" si="2"/>
        <v>113.11407189735459</v>
      </c>
    </row>
    <row r="29" spans="2:11" ht="12" customHeight="1">
      <c r="B29" s="26" t="s">
        <v>17</v>
      </c>
      <c r="C29" s="27"/>
      <c r="D29" s="18" t="s">
        <v>15</v>
      </c>
      <c r="E29" s="19">
        <f t="shared" si="0"/>
        <v>980458</v>
      </c>
      <c r="F29" s="20">
        <v>481549</v>
      </c>
      <c r="G29" s="20">
        <v>498909</v>
      </c>
      <c r="H29" s="21"/>
      <c r="I29" s="25">
        <f>E29-E28</f>
        <v>7358</v>
      </c>
      <c r="J29" s="23">
        <f t="shared" si="1"/>
        <v>96.52040752922878</v>
      </c>
      <c r="K29" s="23">
        <f t="shared" si="2"/>
        <v>113.96937283355923</v>
      </c>
    </row>
    <row r="30" spans="2:11" ht="12" customHeight="1">
      <c r="B30" s="29"/>
      <c r="C30" s="30"/>
      <c r="D30" s="18"/>
      <c r="E30" s="19"/>
      <c r="F30" s="20"/>
      <c r="G30" s="20"/>
      <c r="H30" s="21"/>
      <c r="I30" s="25"/>
      <c r="J30" s="23"/>
      <c r="K30" s="23"/>
    </row>
    <row r="31" spans="2:11" ht="12" customHeight="1">
      <c r="B31" s="26" t="s">
        <v>18</v>
      </c>
      <c r="C31" s="27"/>
      <c r="D31" s="6"/>
      <c r="E31" s="19">
        <f t="shared" si="0"/>
        <v>973400</v>
      </c>
      <c r="F31" s="20">
        <v>474400</v>
      </c>
      <c r="G31" s="20">
        <v>499000</v>
      </c>
      <c r="H31" s="21" t="s">
        <v>31</v>
      </c>
      <c r="I31" s="25">
        <v>7058</v>
      </c>
      <c r="J31" s="23">
        <f t="shared" si="1"/>
        <v>95.07014028056112</v>
      </c>
      <c r="K31" s="23">
        <f t="shared" si="2"/>
        <v>113.14894418341892</v>
      </c>
    </row>
    <row r="32" spans="2:11" ht="12" customHeight="1">
      <c r="B32" s="26" t="s">
        <v>19</v>
      </c>
      <c r="C32" s="27"/>
      <c r="D32" s="6"/>
      <c r="E32" s="19">
        <f t="shared" si="0"/>
        <v>963300</v>
      </c>
      <c r="F32" s="20">
        <v>464100</v>
      </c>
      <c r="G32" s="20">
        <v>499200</v>
      </c>
      <c r="H32" s="21" t="s">
        <v>31</v>
      </c>
      <c r="I32" s="25">
        <v>10100</v>
      </c>
      <c r="J32" s="23">
        <f t="shared" si="1"/>
        <v>92.96875</v>
      </c>
      <c r="K32" s="23">
        <f t="shared" si="2"/>
        <v>111.97491055258625</v>
      </c>
    </row>
    <row r="33" spans="2:11" ht="12" customHeight="1">
      <c r="B33" s="26" t="s">
        <v>20</v>
      </c>
      <c r="C33" s="27"/>
      <c r="D33" s="6"/>
      <c r="E33" s="19">
        <f t="shared" si="0"/>
        <v>963700</v>
      </c>
      <c r="F33" s="20">
        <v>464500</v>
      </c>
      <c r="G33" s="20">
        <v>499200</v>
      </c>
      <c r="H33" s="21"/>
      <c r="I33" s="25">
        <f>E33-E32</f>
        <v>400</v>
      </c>
      <c r="J33" s="23">
        <f t="shared" si="1"/>
        <v>93.0488782051282</v>
      </c>
      <c r="K33" s="23">
        <v>112</v>
      </c>
    </row>
    <row r="34" spans="2:11" ht="12" customHeight="1">
      <c r="B34" s="29"/>
      <c r="C34" s="30"/>
      <c r="D34" s="6"/>
      <c r="E34" s="19"/>
      <c r="F34" s="20"/>
      <c r="G34" s="20"/>
      <c r="H34" s="21"/>
      <c r="I34" s="25"/>
      <c r="J34" s="23"/>
      <c r="K34" s="23"/>
    </row>
    <row r="35" spans="2:11" ht="12" customHeight="1">
      <c r="B35" s="26" t="s">
        <v>21</v>
      </c>
      <c r="C35" s="27"/>
      <c r="D35" s="6"/>
      <c r="E35" s="19">
        <f t="shared" si="0"/>
        <v>959500</v>
      </c>
      <c r="F35" s="20">
        <v>460200</v>
      </c>
      <c r="G35" s="20">
        <v>499300</v>
      </c>
      <c r="H35" s="21" t="s">
        <v>31</v>
      </c>
      <c r="I35" s="25">
        <v>4200</v>
      </c>
      <c r="J35" s="23">
        <f t="shared" si="1"/>
        <v>92.16903665131184</v>
      </c>
      <c r="K35" s="23">
        <f t="shared" si="2"/>
        <v>111.53319492910464</v>
      </c>
    </row>
    <row r="36" spans="2:11" ht="12" customHeight="1">
      <c r="B36" s="26" t="s">
        <v>22</v>
      </c>
      <c r="C36" s="27"/>
      <c r="D36" s="18" t="s">
        <v>15</v>
      </c>
      <c r="E36" s="19">
        <f t="shared" si="0"/>
        <v>972975</v>
      </c>
      <c r="F36" s="20">
        <v>473521</v>
      </c>
      <c r="G36" s="20">
        <v>499454</v>
      </c>
      <c r="H36" s="21"/>
      <c r="I36" s="25">
        <f>E36-E35</f>
        <v>13475</v>
      </c>
      <c r="J36" s="23">
        <v>94.9</v>
      </c>
      <c r="K36" s="23">
        <f t="shared" si="2"/>
        <v>113.09954177816111</v>
      </c>
    </row>
    <row r="37" spans="2:11" ht="12" customHeight="1">
      <c r="B37" s="26" t="s">
        <v>32</v>
      </c>
      <c r="C37" s="27"/>
      <c r="D37" s="6"/>
      <c r="E37" s="19">
        <f t="shared" si="0"/>
        <v>949700</v>
      </c>
      <c r="F37" s="20">
        <v>443200</v>
      </c>
      <c r="G37" s="20">
        <v>506500</v>
      </c>
      <c r="H37" s="21" t="s">
        <v>31</v>
      </c>
      <c r="I37" s="25">
        <v>23275</v>
      </c>
      <c r="J37" s="23">
        <f t="shared" si="1"/>
        <v>87.50246791707798</v>
      </c>
      <c r="K37" s="23">
        <f t="shared" si="2"/>
        <v>110.3940335843363</v>
      </c>
    </row>
    <row r="38" spans="2:11" ht="12" customHeight="1">
      <c r="B38" s="29"/>
      <c r="C38" s="30"/>
      <c r="D38" s="6"/>
      <c r="E38" s="19"/>
      <c r="F38" s="20"/>
      <c r="G38" s="20"/>
      <c r="H38" s="21"/>
      <c r="I38" s="25"/>
      <c r="J38" s="23"/>
      <c r="K38" s="23"/>
    </row>
    <row r="39" spans="2:11" ht="12" customHeight="1">
      <c r="B39" s="26" t="s">
        <v>33</v>
      </c>
      <c r="C39" s="27"/>
      <c r="D39" s="6"/>
      <c r="E39" s="19">
        <f t="shared" si="0"/>
        <v>955900</v>
      </c>
      <c r="F39" s="20">
        <v>442900</v>
      </c>
      <c r="G39" s="20">
        <v>513000</v>
      </c>
      <c r="H39" s="21"/>
      <c r="I39" s="25">
        <f>E39-E37</f>
        <v>6200</v>
      </c>
      <c r="J39" s="23">
        <f t="shared" si="1"/>
        <v>86.33528265107212</v>
      </c>
      <c r="K39" s="23">
        <f t="shared" si="2"/>
        <v>111.11472749633259</v>
      </c>
    </row>
    <row r="40" spans="2:11" ht="12" customHeight="1">
      <c r="B40" s="26" t="s">
        <v>34</v>
      </c>
      <c r="C40" s="27"/>
      <c r="D40" s="6"/>
      <c r="E40" s="19">
        <f t="shared" si="0"/>
        <v>970000</v>
      </c>
      <c r="F40" s="20">
        <v>443500</v>
      </c>
      <c r="G40" s="20">
        <v>526500</v>
      </c>
      <c r="H40" s="21"/>
      <c r="I40" s="25">
        <f>E40-E39</f>
        <v>14100</v>
      </c>
      <c r="J40" s="23">
        <f t="shared" si="1"/>
        <v>84.23551756885091</v>
      </c>
      <c r="K40" s="23">
        <f t="shared" si="2"/>
        <v>112.75372494135644</v>
      </c>
    </row>
    <row r="41" spans="2:11" ht="12" customHeight="1">
      <c r="B41" s="26" t="s">
        <v>35</v>
      </c>
      <c r="C41" s="27"/>
      <c r="D41" s="31">
        <v>36578</v>
      </c>
      <c r="E41" s="19">
        <f t="shared" si="0"/>
        <v>973707</v>
      </c>
      <c r="F41" s="20">
        <v>445180</v>
      </c>
      <c r="G41" s="20">
        <v>528527</v>
      </c>
      <c r="H41" s="21"/>
      <c r="I41" s="25">
        <f>E41-E40</f>
        <v>3707</v>
      </c>
      <c r="J41" s="23">
        <f t="shared" si="1"/>
        <v>84.23032314337773</v>
      </c>
      <c r="K41" s="23">
        <f t="shared" si="2"/>
        <v>113.1846301561581</v>
      </c>
    </row>
    <row r="42" spans="2:11" ht="12" customHeight="1">
      <c r="B42" s="29"/>
      <c r="C42" s="30"/>
      <c r="D42" s="18" t="s">
        <v>36</v>
      </c>
      <c r="E42" s="19"/>
      <c r="F42" s="20"/>
      <c r="G42" s="20"/>
      <c r="H42" s="21"/>
      <c r="I42" s="25"/>
      <c r="J42" s="23"/>
      <c r="K42" s="23"/>
    </row>
    <row r="43" spans="2:11" ht="12" customHeight="1">
      <c r="B43" s="26" t="s">
        <v>37</v>
      </c>
      <c r="C43" s="27"/>
      <c r="D43" s="31">
        <v>36831</v>
      </c>
      <c r="E43" s="19">
        <f t="shared" si="0"/>
        <v>1124513</v>
      </c>
      <c r="F43" s="20">
        <v>520470</v>
      </c>
      <c r="G43" s="20">
        <v>604043</v>
      </c>
      <c r="H43" s="50">
        <f>E43-E41</f>
        <v>150806</v>
      </c>
      <c r="I43" s="50"/>
      <c r="J43" s="23">
        <f t="shared" si="1"/>
        <v>86.16439558110929</v>
      </c>
      <c r="K43" s="23">
        <f t="shared" si="2"/>
        <v>130.71446339688615</v>
      </c>
    </row>
    <row r="44" spans="2:11" ht="12" customHeight="1">
      <c r="B44" s="29"/>
      <c r="C44" s="30"/>
      <c r="D44" s="18" t="s">
        <v>36</v>
      </c>
      <c r="E44" s="19"/>
      <c r="F44" s="20"/>
      <c r="G44" s="20"/>
      <c r="H44" s="21"/>
      <c r="I44" s="25"/>
      <c r="J44" s="23"/>
      <c r="K44" s="23"/>
    </row>
    <row r="45" spans="2:11" ht="12" customHeight="1">
      <c r="B45" s="26" t="s">
        <v>38</v>
      </c>
      <c r="C45" s="27"/>
      <c r="D45" s="31">
        <v>36642</v>
      </c>
      <c r="E45" s="19">
        <f t="shared" si="0"/>
        <v>1149501</v>
      </c>
      <c r="F45" s="20">
        <v>539153</v>
      </c>
      <c r="G45" s="20">
        <v>610348</v>
      </c>
      <c r="H45" s="21"/>
      <c r="I45" s="25">
        <v>74988</v>
      </c>
      <c r="J45" s="23">
        <f t="shared" si="1"/>
        <v>88.3353431157307</v>
      </c>
      <c r="K45" s="23">
        <v>133.7</v>
      </c>
    </row>
    <row r="46" spans="2:11" ht="12" customHeight="1">
      <c r="B46" s="29"/>
      <c r="C46" s="30"/>
      <c r="D46" s="18" t="s">
        <v>36</v>
      </c>
      <c r="E46" s="19"/>
      <c r="F46" s="20"/>
      <c r="G46" s="20"/>
      <c r="H46" s="21"/>
      <c r="I46" s="25"/>
      <c r="J46" s="23"/>
      <c r="K46" s="23"/>
    </row>
    <row r="47" spans="2:11" ht="12" customHeight="1">
      <c r="B47" s="26" t="s">
        <v>39</v>
      </c>
      <c r="C47" s="27"/>
      <c r="D47" s="18" t="s">
        <v>40</v>
      </c>
      <c r="E47" s="19">
        <f t="shared" si="0"/>
        <v>1233651</v>
      </c>
      <c r="F47" s="20">
        <v>593075</v>
      </c>
      <c r="G47" s="20">
        <v>640576</v>
      </c>
      <c r="H47" s="21"/>
      <c r="I47" s="25">
        <f>E47-E45</f>
        <v>84150</v>
      </c>
      <c r="J47" s="23">
        <f t="shared" si="1"/>
        <v>92.58464257168548</v>
      </c>
      <c r="K47" s="23">
        <f t="shared" si="2"/>
        <v>143.40076858518486</v>
      </c>
    </row>
    <row r="48" spans="2:11" ht="12" customHeight="1">
      <c r="B48" s="29"/>
      <c r="C48" s="30"/>
      <c r="D48" s="18"/>
      <c r="E48" s="19"/>
      <c r="F48" s="20"/>
      <c r="G48" s="20"/>
      <c r="H48" s="21"/>
      <c r="I48" s="25"/>
      <c r="J48" s="23"/>
      <c r="K48" s="23"/>
    </row>
    <row r="49" spans="2:11" ht="12" customHeight="1">
      <c r="B49" s="26" t="s">
        <v>41</v>
      </c>
      <c r="C49" s="27"/>
      <c r="D49" s="6"/>
      <c r="E49" s="19">
        <f t="shared" si="0"/>
        <v>1264600</v>
      </c>
      <c r="F49" s="20">
        <v>608200</v>
      </c>
      <c r="G49" s="20">
        <v>656400</v>
      </c>
      <c r="H49" s="21"/>
      <c r="I49" s="25">
        <f>E49-E47</f>
        <v>30949</v>
      </c>
      <c r="J49" s="23">
        <f t="shared" si="1"/>
        <v>92.65691651432054</v>
      </c>
      <c r="K49" s="23">
        <f t="shared" si="2"/>
        <v>146.99830985653543</v>
      </c>
    </row>
    <row r="50" spans="2:11" ht="12" customHeight="1">
      <c r="B50" s="26" t="s">
        <v>42</v>
      </c>
      <c r="C50" s="27"/>
      <c r="D50" s="6"/>
      <c r="E50" s="19">
        <f t="shared" si="0"/>
        <v>1257900</v>
      </c>
      <c r="F50" s="20">
        <v>606100</v>
      </c>
      <c r="G50" s="20">
        <v>651800</v>
      </c>
      <c r="H50" s="21" t="s">
        <v>31</v>
      </c>
      <c r="I50" s="25">
        <v>6700</v>
      </c>
      <c r="J50" s="23">
        <f t="shared" si="1"/>
        <v>92.9886468241792</v>
      </c>
      <c r="K50" s="23">
        <f t="shared" si="2"/>
        <v>146.21949546776523</v>
      </c>
    </row>
    <row r="51" spans="2:11" ht="12" customHeight="1">
      <c r="B51" s="26" t="s">
        <v>43</v>
      </c>
      <c r="C51" s="27"/>
      <c r="D51" s="18" t="s">
        <v>15</v>
      </c>
      <c r="E51" s="19">
        <f t="shared" si="0"/>
        <v>1252999</v>
      </c>
      <c r="F51" s="20">
        <v>604825</v>
      </c>
      <c r="G51" s="20">
        <v>648174</v>
      </c>
      <c r="H51" s="21" t="s">
        <v>31</v>
      </c>
      <c r="I51" s="25">
        <v>4901</v>
      </c>
      <c r="J51" s="23">
        <f t="shared" si="1"/>
        <v>93.31213532168832</v>
      </c>
      <c r="K51" s="23">
        <f t="shared" si="2"/>
        <v>145.6497985544275</v>
      </c>
    </row>
    <row r="52" spans="2:11" ht="12" customHeight="1">
      <c r="B52" s="29"/>
      <c r="C52" s="30"/>
      <c r="D52" s="18"/>
      <c r="E52" s="19"/>
      <c r="F52" s="20"/>
      <c r="G52" s="20"/>
      <c r="H52" s="21"/>
      <c r="I52" s="25"/>
      <c r="J52" s="23"/>
      <c r="K52" s="23"/>
    </row>
    <row r="53" spans="2:11" ht="12" customHeight="1">
      <c r="B53" s="26" t="s">
        <v>44</v>
      </c>
      <c r="C53" s="27"/>
      <c r="D53" s="6"/>
      <c r="E53" s="19">
        <v>1255000</v>
      </c>
      <c r="F53" s="20">
        <v>605000</v>
      </c>
      <c r="G53" s="20">
        <v>649000</v>
      </c>
      <c r="H53" s="21"/>
      <c r="I53" s="25">
        <v>3000</v>
      </c>
      <c r="J53" s="23">
        <f t="shared" si="1"/>
        <v>93.22033898305085</v>
      </c>
      <c r="K53" s="23">
        <v>145.9</v>
      </c>
    </row>
    <row r="54" spans="2:11" ht="12" customHeight="1">
      <c r="B54" s="26" t="s">
        <v>45</v>
      </c>
      <c r="C54" s="27"/>
      <c r="D54" s="6"/>
      <c r="E54" s="19">
        <v>1255000</v>
      </c>
      <c r="F54" s="20">
        <v>605000</v>
      </c>
      <c r="G54" s="20">
        <v>649000</v>
      </c>
      <c r="H54" s="21"/>
      <c r="I54" s="22" t="s">
        <v>16</v>
      </c>
      <c r="J54" s="23">
        <f t="shared" si="1"/>
        <v>93.22033898305085</v>
      </c>
      <c r="K54" s="23">
        <v>145.9</v>
      </c>
    </row>
    <row r="55" spans="2:11" ht="12" customHeight="1">
      <c r="B55" s="26" t="s">
        <v>46</v>
      </c>
      <c r="C55" s="27"/>
      <c r="D55" s="6"/>
      <c r="E55" s="19">
        <v>1260000</v>
      </c>
      <c r="F55" s="20">
        <v>608000</v>
      </c>
      <c r="G55" s="20">
        <v>653000</v>
      </c>
      <c r="H55" s="21"/>
      <c r="I55" s="25">
        <v>5000</v>
      </c>
      <c r="J55" s="23">
        <f t="shared" si="1"/>
        <v>93.10872894333843</v>
      </c>
      <c r="K55" s="23">
        <v>146.5</v>
      </c>
    </row>
    <row r="56" spans="2:11" ht="12" customHeight="1">
      <c r="B56" s="29"/>
      <c r="C56" s="30"/>
      <c r="D56" s="6"/>
      <c r="E56" s="19"/>
      <c r="F56" s="20"/>
      <c r="G56" s="20"/>
      <c r="H56" s="21"/>
      <c r="I56" s="25"/>
      <c r="J56" s="23"/>
      <c r="K56" s="23"/>
    </row>
    <row r="57" spans="2:11" ht="12" customHeight="1">
      <c r="B57" s="26" t="s">
        <v>47</v>
      </c>
      <c r="C57" s="27"/>
      <c r="D57" s="6"/>
      <c r="E57" s="19">
        <v>1271000</v>
      </c>
      <c r="F57" s="20">
        <v>613000</v>
      </c>
      <c r="G57" s="20">
        <v>657000</v>
      </c>
      <c r="H57" s="21"/>
      <c r="I57" s="25">
        <v>11000</v>
      </c>
      <c r="J57" s="23">
        <f t="shared" si="1"/>
        <v>93.30289193302892</v>
      </c>
      <c r="K57" s="23">
        <v>147.7</v>
      </c>
    </row>
    <row r="58" spans="2:11" ht="12" customHeight="1">
      <c r="B58" s="26" t="s">
        <v>48</v>
      </c>
      <c r="C58" s="27"/>
      <c r="D58" s="18" t="s">
        <v>15</v>
      </c>
      <c r="E58" s="32">
        <f t="shared" si="0"/>
        <v>1277199</v>
      </c>
      <c r="F58" s="33">
        <v>616402</v>
      </c>
      <c r="G58" s="33">
        <v>660797</v>
      </c>
      <c r="H58" s="34"/>
      <c r="I58" s="32">
        <v>6199</v>
      </c>
      <c r="J58" s="35">
        <v>93.1</v>
      </c>
      <c r="K58" s="35">
        <v>148.4</v>
      </c>
    </row>
    <row r="59" spans="2:11" ht="12" customHeight="1">
      <c r="B59" s="26" t="s">
        <v>49</v>
      </c>
      <c r="C59" s="27"/>
      <c r="D59" s="6"/>
      <c r="E59" s="19">
        <f t="shared" si="0"/>
        <v>1276000</v>
      </c>
      <c r="F59" s="20">
        <v>615000</v>
      </c>
      <c r="G59" s="20">
        <v>661000</v>
      </c>
      <c r="H59" s="21" t="s">
        <v>31</v>
      </c>
      <c r="I59" s="25">
        <v>1199</v>
      </c>
      <c r="J59" s="23">
        <v>93</v>
      </c>
      <c r="K59" s="23">
        <f>100*E59/$E$10</f>
        <v>148.32345672698023</v>
      </c>
    </row>
    <row r="60" spans="2:11" ht="12" customHeight="1">
      <c r="B60" s="29"/>
      <c r="C60" s="30"/>
      <c r="D60" s="6"/>
      <c r="E60" s="32"/>
      <c r="F60" s="20"/>
      <c r="G60" s="20"/>
      <c r="H60" s="21"/>
      <c r="I60" s="25"/>
      <c r="J60" s="23"/>
      <c r="K60" s="23"/>
    </row>
    <row r="61" spans="2:11" ht="12" customHeight="1">
      <c r="B61" s="26" t="s">
        <v>50</v>
      </c>
      <c r="C61" s="27"/>
      <c r="D61" s="36"/>
      <c r="E61" s="32">
        <f>F61+G61</f>
        <v>1267000</v>
      </c>
      <c r="F61" s="20">
        <v>610000</v>
      </c>
      <c r="G61" s="20">
        <v>657000</v>
      </c>
      <c r="H61" s="21" t="s">
        <v>31</v>
      </c>
      <c r="I61" s="25">
        <v>9000</v>
      </c>
      <c r="J61" s="23">
        <f>100*F61/G61</f>
        <v>92.84627092846272</v>
      </c>
      <c r="K61" s="23">
        <v>147.2</v>
      </c>
    </row>
    <row r="62" spans="2:11" ht="12" customHeight="1">
      <c r="B62" s="26" t="s">
        <v>51</v>
      </c>
      <c r="C62" s="27"/>
      <c r="D62" s="36"/>
      <c r="E62" s="32">
        <f>F62+G62</f>
        <v>1258000</v>
      </c>
      <c r="F62" s="20">
        <v>603000</v>
      </c>
      <c r="G62" s="20">
        <v>655000</v>
      </c>
      <c r="H62" s="21" t="s">
        <v>31</v>
      </c>
      <c r="I62" s="25">
        <v>9000</v>
      </c>
      <c r="J62" s="23">
        <v>92.1</v>
      </c>
      <c r="K62" s="23">
        <v>146.2</v>
      </c>
    </row>
    <row r="63" spans="2:11" ht="12" customHeight="1">
      <c r="B63" s="26" t="s">
        <v>52</v>
      </c>
      <c r="C63" s="27"/>
      <c r="D63" s="18"/>
      <c r="E63" s="19">
        <f aca="true" t="shared" si="3" ref="E63:E71">F63+G63</f>
        <v>1252000</v>
      </c>
      <c r="F63" s="20">
        <v>599000</v>
      </c>
      <c r="G63" s="20">
        <v>653000</v>
      </c>
      <c r="H63" s="21" t="s">
        <v>31</v>
      </c>
      <c r="I63" s="25">
        <v>6000</v>
      </c>
      <c r="J63" s="23">
        <f>100*F63/G63</f>
        <v>91.73047473200613</v>
      </c>
      <c r="K63" s="23">
        <f>100*E63/$E$10</f>
        <v>145.53367384183326</v>
      </c>
    </row>
    <row r="64" spans="2:11" ht="12" customHeight="1">
      <c r="B64" s="29"/>
      <c r="C64" s="30"/>
      <c r="D64" s="18"/>
      <c r="E64" s="19"/>
      <c r="F64" s="20"/>
      <c r="G64" s="20"/>
      <c r="H64" s="21"/>
      <c r="I64" s="25"/>
      <c r="J64" s="23"/>
      <c r="K64" s="23"/>
    </row>
    <row r="65" spans="2:11" ht="12" customHeight="1">
      <c r="B65" s="26" t="s">
        <v>53</v>
      </c>
      <c r="C65" s="27"/>
      <c r="D65" s="18" t="s">
        <v>15</v>
      </c>
      <c r="E65" s="19">
        <f t="shared" si="3"/>
        <v>1239655</v>
      </c>
      <c r="F65" s="20">
        <v>590963</v>
      </c>
      <c r="G65" s="20">
        <v>648692</v>
      </c>
      <c r="H65" s="21" t="s">
        <v>31</v>
      </c>
      <c r="I65" s="25">
        <v>12345</v>
      </c>
      <c r="J65" s="23">
        <v>91.7</v>
      </c>
      <c r="K65" s="23">
        <f aca="true" t="shared" si="4" ref="K65:K71">100*E65/$E$10</f>
        <v>144.0986792702858</v>
      </c>
    </row>
    <row r="66" spans="2:11" ht="12" customHeight="1">
      <c r="B66" s="26" t="s">
        <v>54</v>
      </c>
      <c r="C66" s="27"/>
      <c r="D66" s="6"/>
      <c r="E66" s="19">
        <f t="shared" si="3"/>
        <v>1229000</v>
      </c>
      <c r="F66" s="20">
        <v>584000</v>
      </c>
      <c r="G66" s="20">
        <v>645000</v>
      </c>
      <c r="H66" s="21" t="s">
        <v>31</v>
      </c>
      <c r="I66" s="25">
        <v>10655</v>
      </c>
      <c r="J66" s="23">
        <f>100*F66/G66</f>
        <v>90.54263565891473</v>
      </c>
      <c r="K66" s="23">
        <f t="shared" si="4"/>
        <v>142.8601319102341</v>
      </c>
    </row>
    <row r="67" spans="2:11" ht="12" customHeight="1">
      <c r="B67" s="26" t="s">
        <v>55</v>
      </c>
      <c r="C67" s="27"/>
      <c r="D67" s="6"/>
      <c r="E67" s="19">
        <f t="shared" si="3"/>
        <v>1115000</v>
      </c>
      <c r="F67" s="20">
        <v>475000</v>
      </c>
      <c r="G67" s="20">
        <v>640000</v>
      </c>
      <c r="H67" s="21" t="s">
        <v>31</v>
      </c>
      <c r="I67" s="25">
        <v>14000</v>
      </c>
      <c r="J67" s="23">
        <f>100*F67/G67</f>
        <v>74.21875</v>
      </c>
      <c r="K67" s="23">
        <f t="shared" si="4"/>
        <v>129.608663205786</v>
      </c>
    </row>
    <row r="68" spans="2:11" ht="12" customHeight="1">
      <c r="B68" s="26"/>
      <c r="C68" s="27"/>
      <c r="D68" s="6"/>
      <c r="E68" s="19"/>
      <c r="F68" s="20"/>
      <c r="G68" s="20"/>
      <c r="H68" s="21"/>
      <c r="I68" s="25"/>
      <c r="J68" s="23"/>
      <c r="K68" s="23"/>
    </row>
    <row r="69" spans="2:11" ht="12" customHeight="1">
      <c r="B69" s="26" t="s">
        <v>56</v>
      </c>
      <c r="C69" s="27"/>
      <c r="D69" s="6"/>
      <c r="E69" s="19">
        <f t="shared" si="3"/>
        <v>1207000</v>
      </c>
      <c r="F69" s="20">
        <v>570000</v>
      </c>
      <c r="G69" s="20">
        <v>637000</v>
      </c>
      <c r="H69" s="21"/>
      <c r="I69" s="25">
        <f>E69-E67</f>
        <v>92000</v>
      </c>
      <c r="J69" s="23">
        <f>100*F69/G69</f>
        <v>89.48194662480377</v>
      </c>
      <c r="K69" s="23">
        <f t="shared" si="4"/>
        <v>140.3028309321827</v>
      </c>
    </row>
    <row r="70" spans="2:11" ht="12" customHeight="1">
      <c r="B70" s="26" t="s">
        <v>57</v>
      </c>
      <c r="C70" s="27"/>
      <c r="D70" s="6"/>
      <c r="E70" s="19">
        <f t="shared" si="3"/>
        <v>1195000</v>
      </c>
      <c r="F70" s="20">
        <v>563000</v>
      </c>
      <c r="G70" s="20">
        <v>632000</v>
      </c>
      <c r="H70" s="21" t="s">
        <v>31</v>
      </c>
      <c r="I70" s="25">
        <v>12000</v>
      </c>
      <c r="J70" s="23">
        <f>100*F70/G70</f>
        <v>89.08227848101266</v>
      </c>
      <c r="K70" s="23">
        <f t="shared" si="4"/>
        <v>138.90793948960922</v>
      </c>
    </row>
    <row r="71" spans="2:11" ht="12" customHeight="1">
      <c r="B71" s="26" t="s">
        <v>58</v>
      </c>
      <c r="C71" s="27"/>
      <c r="D71" s="18" t="s">
        <v>15</v>
      </c>
      <c r="E71" s="19">
        <f t="shared" si="3"/>
        <v>1187480</v>
      </c>
      <c r="F71" s="20">
        <v>559531</v>
      </c>
      <c r="G71" s="20">
        <v>627949</v>
      </c>
      <c r="H71" s="21" t="s">
        <v>31</v>
      </c>
      <c r="I71" s="25">
        <v>7520</v>
      </c>
      <c r="J71" s="23">
        <f>100*F71/G71</f>
        <v>89.10452918947239</v>
      </c>
      <c r="K71" s="23">
        <f t="shared" si="4"/>
        <v>138.03380751892985</v>
      </c>
    </row>
    <row r="72" spans="1:11" ht="12" customHeight="1">
      <c r="A72" s="37"/>
      <c r="B72" s="37"/>
      <c r="C72" s="37"/>
      <c r="D72" s="38"/>
      <c r="E72" s="39"/>
      <c r="F72" s="40"/>
      <c r="G72" s="40"/>
      <c r="H72" s="41"/>
      <c r="I72" s="42"/>
      <c r="J72" s="43"/>
      <c r="K72" s="43"/>
    </row>
    <row r="73" spans="1:11" ht="12" customHeight="1">
      <c r="A73" s="44"/>
      <c r="B73" s="44"/>
      <c r="C73" s="44"/>
      <c r="D73" s="45"/>
      <c r="E73" s="46"/>
      <c r="F73" s="47"/>
      <c r="G73" s="47"/>
      <c r="H73" s="48"/>
      <c r="I73" s="46"/>
      <c r="J73" s="49"/>
      <c r="K73" s="49"/>
    </row>
    <row r="74" ht="12" customHeight="1">
      <c r="A74" s="8" t="s">
        <v>59</v>
      </c>
    </row>
    <row r="75" ht="12" customHeight="1">
      <c r="A75" s="8" t="s">
        <v>60</v>
      </c>
    </row>
    <row r="76" ht="12" customHeight="1"/>
  </sheetData>
  <sheetProtection/>
  <mergeCells count="11">
    <mergeCell ref="K7:K8"/>
    <mergeCell ref="H43:I43"/>
    <mergeCell ref="A5:D8"/>
    <mergeCell ref="E5:G6"/>
    <mergeCell ref="H5:I8"/>
    <mergeCell ref="J5:J6"/>
    <mergeCell ref="K5:K6"/>
    <mergeCell ref="E7:E8"/>
    <mergeCell ref="F7:F8"/>
    <mergeCell ref="G7:G8"/>
    <mergeCell ref="J7:J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2009-05-28T02:40:32Z</dcterms:created>
  <dcterms:modified xsi:type="dcterms:W3CDTF">2009-06-10T05:56:35Z</dcterms:modified>
  <cp:category/>
  <cp:version/>
  <cp:contentType/>
  <cp:contentStatus/>
</cp:coreProperties>
</file>