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5"/>
  </bookViews>
  <sheets>
    <sheet name="77-1" sheetId="1" r:id="rId1"/>
    <sheet name="77-2" sheetId="2" r:id="rId2"/>
    <sheet name="77-3" sheetId="3" r:id="rId3"/>
    <sheet name="77-4" sheetId="4" r:id="rId4"/>
    <sheet name="77-5" sheetId="5" r:id="rId5"/>
    <sheet name="77-6" sheetId="6" r:id="rId6"/>
  </sheets>
  <externalReferences>
    <externalReference r:id="rId9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<sst xmlns="http://schemas.openxmlformats.org/spreadsheetml/2006/main" count="249" uniqueCount="115">
  <si>
    <t>産　　　　　　　業　　　　　　　別　　　　　　　出　　　　　　　荷　　　　　　　額</t>
  </si>
  <si>
    <t xml:space="preserve">   製                     造                     卸            （総    括）</t>
  </si>
  <si>
    <t>　　（単位金額万円）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</si>
  <si>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</si>
  <si>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</si>
  <si>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</si>
  <si>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</si>
  <si>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</si>
  <si>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</si>
  <si>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</si>
  <si>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</si>
  <si>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</si>
  <si>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</si>
  <si>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</si>
  <si>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</si>
  <si>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</si>
  <si>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</si>
  <si>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</si>
  <si>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</si>
  <si>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</si>
  <si>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</si>
  <si>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</si>
  <si>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</si>
  <si>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</si>
  <si>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</si>
  <si>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</si>
  <si>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</si>
  <si>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</si>
  <si>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</si>
  <si>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</si>
  <si>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</si>
  <si>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</si>
  <si>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</si>
  <si>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</si>
  <si>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</si>
  <si>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</si>
  <si>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</si>
  <si>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</si>
  <si>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</si>
  <si>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</si>
  <si>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</si>
  <si>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</si>
  <si>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</si>
  <si>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</si>
  <si>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</si>
  <si>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　　（単位　金額万円）</t>
  </si>
  <si>
    <t>ゴム製品製造業</t>
  </si>
  <si>
    <t>皮革及同           製品製造業</t>
  </si>
  <si>
    <t>窯業及土石        製品製造業</t>
  </si>
  <si>
    <t>鉄鋼業</t>
  </si>
  <si>
    <t>非鉄金属製造業</t>
  </si>
  <si>
    <t>金属製品製造業</t>
  </si>
  <si>
    <t>機械製造業</t>
  </si>
  <si>
    <t>電気機械           器具製造業</t>
  </si>
  <si>
    <t>輸送用機械          器具製造業</t>
  </si>
  <si>
    <t>計量器測定器・測    量機械・医療機械     理化学機械・光学     機械及時計製造業</t>
  </si>
  <si>
    <t>その他の製造業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</si>
  <si>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</si>
  <si>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</si>
  <si>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</si>
  <si>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</si>
  <si>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</si>
  <si>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</si>
  <si>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</si>
  <si>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</si>
  <si>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</si>
  <si>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</si>
  <si>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</si>
  <si>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</si>
  <si>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</si>
  <si>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</si>
  <si>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</si>
  <si>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</si>
  <si>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</si>
  <si>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</si>
  <si>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</si>
  <si>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</si>
  <si>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</si>
  <si>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</si>
  <si>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</si>
  <si>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</si>
  <si>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</si>
  <si>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産　　　　　　　業　　　　　　　別　　　　　　　出　　　　　　　荷　　　　　　　額</t>
  </si>
  <si>
    <t xml:space="preserve">   製                   造                   卸              （従業者４人以上を使用する工場）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</si>
  <si>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</si>
  <si>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</si>
  <si>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</si>
  <si>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</si>
  <si>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</si>
  <si>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</si>
  <si>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</si>
  <si>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</si>
  <si>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</si>
  <si>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</si>
  <si>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</si>
  <si>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</si>
  <si>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</si>
  <si>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</si>
  <si>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</si>
  <si>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</si>
  <si>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 xml:space="preserve">           製                       造                       卸                            （従業者４人以上を使用する工場）</t>
  </si>
  <si>
    <t>ゴム製品製造業</t>
  </si>
  <si>
    <t>皮革及同           製品製造業</t>
  </si>
  <si>
    <t>窯業及土石        製品製造業</t>
  </si>
  <si>
    <t>鉄鋼業</t>
  </si>
  <si>
    <t>非鉄金属製造業</t>
  </si>
  <si>
    <t>金属製品製造業</t>
  </si>
  <si>
    <t>機械製造業</t>
  </si>
  <si>
    <t>電気機械           器具製造業</t>
  </si>
  <si>
    <t>輸送用機械          器具製造業</t>
  </si>
  <si>
    <t>計量器測定器・測    量機械・医療機械     理化学機械・光学     機械及時計製造業</t>
  </si>
  <si>
    <t>その他の製造業</t>
  </si>
  <si>
    <t xml:space="preserve">            産　　　　　　　業　　　　　　　別　　　　　　　出　　　　　　　荷　　　　　　　額</t>
  </si>
  <si>
    <t>製                   造                   卸                （従業者３人以下を使用する工場）</t>
  </si>
  <si>
    <t xml:space="preserve">           製                       造                       卸                            （従業者３人以下を使用する工場）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</si>
</sst>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18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334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144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  <sheetDataSet>
      <sheetData sheetId="15">
        <row r="14">
          <cell r="B14">
            <v>0</v>
          </cell>
          <cell r="C14">
            <v>0</v>
          </cell>
          <cell r="D14">
            <v>77703</v>
          </cell>
          <cell r="E14">
            <v>592881</v>
          </cell>
          <cell r="F14">
            <v>0</v>
          </cell>
          <cell r="G14">
            <v>13943</v>
          </cell>
          <cell r="H14">
            <v>12387</v>
          </cell>
          <cell r="I14">
            <v>0</v>
          </cell>
          <cell r="J14">
            <v>0</v>
          </cell>
          <cell r="K14">
            <v>741</v>
          </cell>
          <cell r="L14">
            <v>5821</v>
          </cell>
        </row>
        <row r="15">
          <cell r="B15">
            <v>0</v>
          </cell>
          <cell r="C15">
            <v>0</v>
          </cell>
          <cell r="D15">
            <v>915</v>
          </cell>
          <cell r="E15">
            <v>0</v>
          </cell>
          <cell r="F15">
            <v>0</v>
          </cell>
          <cell r="G15">
            <v>27451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3726</v>
          </cell>
        </row>
        <row r="16">
          <cell r="B16">
            <v>0</v>
          </cell>
          <cell r="C16">
            <v>0</v>
          </cell>
          <cell r="D16">
            <v>239836</v>
          </cell>
          <cell r="E16">
            <v>1470</v>
          </cell>
          <cell r="F16">
            <v>0</v>
          </cell>
          <cell r="G16">
            <v>9374</v>
          </cell>
          <cell r="H16">
            <v>5282</v>
          </cell>
          <cell r="I16">
            <v>0</v>
          </cell>
          <cell r="J16">
            <v>240438</v>
          </cell>
          <cell r="K16">
            <v>0</v>
          </cell>
          <cell r="L16">
            <v>356</v>
          </cell>
        </row>
        <row r="17">
          <cell r="B17">
            <v>0</v>
          </cell>
          <cell r="C17">
            <v>0</v>
          </cell>
          <cell r="D17">
            <v>1548</v>
          </cell>
          <cell r="E17">
            <v>5147</v>
          </cell>
          <cell r="F17">
            <v>0</v>
          </cell>
          <cell r="G17">
            <v>6493</v>
          </cell>
          <cell r="H17">
            <v>102463</v>
          </cell>
          <cell r="I17">
            <v>0</v>
          </cell>
          <cell r="J17">
            <v>71596</v>
          </cell>
          <cell r="K17">
            <v>0</v>
          </cell>
          <cell r="L17">
            <v>1160</v>
          </cell>
        </row>
        <row r="21">
          <cell r="B21">
            <v>0</v>
          </cell>
          <cell r="C21">
            <v>0</v>
          </cell>
          <cell r="D21">
            <v>509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325</v>
          </cell>
        </row>
        <row r="25">
          <cell r="B25">
            <v>0</v>
          </cell>
          <cell r="C25">
            <v>0</v>
          </cell>
          <cell r="D25">
            <v>447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4294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606</v>
          </cell>
          <cell r="K26">
            <v>0</v>
          </cell>
          <cell r="L26">
            <v>650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1626726</v>
          </cell>
          <cell r="G29">
            <v>0</v>
          </cell>
          <cell r="H29">
            <v>589</v>
          </cell>
          <cell r="I29">
            <v>0</v>
          </cell>
          <cell r="J29">
            <v>975</v>
          </cell>
          <cell r="K29">
            <v>0</v>
          </cell>
          <cell r="L29">
            <v>890</v>
          </cell>
        </row>
        <row r="30">
          <cell r="B30">
            <v>0</v>
          </cell>
          <cell r="C30">
            <v>0</v>
          </cell>
          <cell r="D30">
            <v>4393</v>
          </cell>
          <cell r="E30">
            <v>0</v>
          </cell>
          <cell r="F30">
            <v>460</v>
          </cell>
          <cell r="G30">
            <v>0</v>
          </cell>
          <cell r="H30">
            <v>784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5206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1588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170</v>
          </cell>
        </row>
        <row r="33">
          <cell r="B33">
            <v>0</v>
          </cell>
          <cell r="C33">
            <v>0</v>
          </cell>
          <cell r="D33">
            <v>17661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32838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408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380</v>
          </cell>
        </row>
        <row r="36">
          <cell r="B36">
            <v>0</v>
          </cell>
          <cell r="C36">
            <v>0</v>
          </cell>
          <cell r="D36">
            <v>2154</v>
          </cell>
          <cell r="E36">
            <v>0</v>
          </cell>
          <cell r="F36">
            <v>0</v>
          </cell>
          <cell r="G36">
            <v>1395</v>
          </cell>
          <cell r="H36">
            <v>0</v>
          </cell>
          <cell r="I36">
            <v>345</v>
          </cell>
          <cell r="J36">
            <v>0</v>
          </cell>
          <cell r="K36">
            <v>0</v>
          </cell>
          <cell r="L36">
            <v>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E13">
      <selection activeCell="J34" sqref="J34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4:5" ht="12" customHeight="1">
      <c r="D1" s="1" t="s">
        <v>0</v>
      </c>
      <c r="E1" s="2"/>
    </row>
    <row r="2" ht="16.5" customHeight="1">
      <c r="D2" s="3" t="s">
        <v>1</v>
      </c>
    </row>
    <row r="3" spans="1:24" ht="12.75" thickBot="1">
      <c r="A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30"/>
      <c r="B4" s="32" t="s">
        <v>3</v>
      </c>
      <c r="C4" s="32" t="s">
        <v>4</v>
      </c>
      <c r="D4" s="32" t="s">
        <v>5</v>
      </c>
      <c r="E4" s="7" t="s">
        <v>6</v>
      </c>
      <c r="F4" s="6" t="s">
        <v>7</v>
      </c>
      <c r="G4" s="7" t="s">
        <v>8</v>
      </c>
      <c r="H4" s="6" t="s">
        <v>9</v>
      </c>
      <c r="I4" s="7" t="s">
        <v>10</v>
      </c>
      <c r="J4" s="32" t="s">
        <v>11</v>
      </c>
      <c r="K4" s="8" t="s">
        <v>12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"/>
    </row>
    <row r="5" spans="1:24" ht="18" customHeight="1">
      <c r="A5" s="31"/>
      <c r="B5" s="33"/>
      <c r="C5" s="33"/>
      <c r="D5" s="33"/>
      <c r="E5" s="11" t="s">
        <v>13</v>
      </c>
      <c r="F5" s="10" t="s">
        <v>14</v>
      </c>
      <c r="G5" s="11" t="s">
        <v>14</v>
      </c>
      <c r="H5" s="10" t="s">
        <v>15</v>
      </c>
      <c r="I5" s="11" t="s">
        <v>16</v>
      </c>
      <c r="J5" s="33"/>
      <c r="K5" s="12" t="s">
        <v>17</v>
      </c>
      <c r="L5" s="9"/>
      <c r="M5" s="9"/>
      <c r="N5" s="9"/>
      <c r="O5" s="9"/>
      <c r="P5" s="9"/>
      <c r="Q5" s="9"/>
      <c r="R5" s="13"/>
      <c r="S5" s="13"/>
      <c r="T5" s="9"/>
      <c r="U5" s="9"/>
      <c r="V5" s="9"/>
      <c r="W5" s="9"/>
      <c r="X5" s="5"/>
    </row>
    <row r="6" spans="1:24" s="1" customFormat="1" ht="12">
      <c r="A6" s="14" t="s">
        <v>18</v>
      </c>
      <c r="B6" s="15">
        <f>B8+B21</f>
        <v>9539801</v>
      </c>
      <c r="C6" s="15">
        <f aca="true" t="shared" si="0" ref="C6:K6">C8+C21</f>
        <v>1455661</v>
      </c>
      <c r="D6" s="15">
        <f t="shared" si="0"/>
        <v>395455</v>
      </c>
      <c r="E6" s="15">
        <f t="shared" si="0"/>
        <v>8731</v>
      </c>
      <c r="F6" s="15">
        <f t="shared" si="0"/>
        <v>1284478</v>
      </c>
      <c r="G6" s="15">
        <f t="shared" si="0"/>
        <v>110708</v>
      </c>
      <c r="H6" s="15">
        <f t="shared" si="0"/>
        <v>733130</v>
      </c>
      <c r="I6" s="15">
        <f t="shared" si="0"/>
        <v>189759</v>
      </c>
      <c r="J6" s="15">
        <f t="shared" si="0"/>
        <v>522633</v>
      </c>
      <c r="K6" s="15">
        <f t="shared" si="0"/>
        <v>9489</v>
      </c>
      <c r="X6" s="16"/>
    </row>
    <row r="7" ht="12" customHeight="1">
      <c r="A7" s="17"/>
    </row>
    <row r="8" spans="1:11" s="1" customFormat="1" ht="12">
      <c r="A8" s="18" t="s">
        <v>19</v>
      </c>
      <c r="B8" s="15">
        <f>SUM(C8:K8,'77-2'!B10:L10)</f>
        <v>7181683</v>
      </c>
      <c r="C8" s="15">
        <f aca="true" t="shared" si="1" ref="C8:H8">SUM(C10:C19)</f>
        <v>1185568</v>
      </c>
      <c r="D8" s="15">
        <f t="shared" si="1"/>
        <v>388564</v>
      </c>
      <c r="E8" s="15">
        <f t="shared" si="1"/>
        <v>8731</v>
      </c>
      <c r="F8" s="15">
        <f t="shared" si="1"/>
        <v>960996</v>
      </c>
      <c r="G8" s="15">
        <f t="shared" si="1"/>
        <v>102657</v>
      </c>
      <c r="H8" s="15">
        <f t="shared" si="1"/>
        <v>731786</v>
      </c>
      <c r="I8" s="15">
        <v>184241</v>
      </c>
      <c r="J8" s="15">
        <f>SUM(J10:J19)</f>
        <v>500424</v>
      </c>
      <c r="K8" s="15">
        <f>SUM(K10:K19)</f>
        <v>9489</v>
      </c>
    </row>
    <row r="9" spans="1:11" ht="12" customHeight="1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22" customFormat="1" ht="12">
      <c r="A10" s="19" t="s">
        <v>20</v>
      </c>
      <c r="B10" s="20">
        <f>SUM(C10:K10,'77-2'!B12:L12)</f>
        <v>2691211</v>
      </c>
      <c r="C10" s="20">
        <v>389016</v>
      </c>
      <c r="D10" s="20">
        <v>250527</v>
      </c>
      <c r="E10" s="20">
        <v>2550</v>
      </c>
      <c r="F10" s="20">
        <v>152129</v>
      </c>
      <c r="G10" s="20">
        <v>36563</v>
      </c>
      <c r="H10" s="20">
        <v>473221</v>
      </c>
      <c r="I10" s="20">
        <v>131909</v>
      </c>
      <c r="J10" s="20">
        <v>445051</v>
      </c>
      <c r="K10" s="21">
        <v>0</v>
      </c>
    </row>
    <row r="11" spans="1:11" s="22" customFormat="1" ht="12">
      <c r="A11" s="19" t="s">
        <v>21</v>
      </c>
      <c r="B11" s="20">
        <f>SUM(C11:K11,'77-2'!B13:L13)</f>
        <v>261222</v>
      </c>
      <c r="C11" s="20">
        <v>125379</v>
      </c>
      <c r="D11" s="20">
        <v>1754</v>
      </c>
      <c r="E11" s="20">
        <v>2225</v>
      </c>
      <c r="F11" s="20">
        <v>43131</v>
      </c>
      <c r="G11" s="20">
        <v>11098</v>
      </c>
      <c r="H11" s="20">
        <v>4985</v>
      </c>
      <c r="I11" s="20">
        <v>24761</v>
      </c>
      <c r="J11" s="20">
        <v>5401</v>
      </c>
      <c r="K11" s="21">
        <v>3500</v>
      </c>
    </row>
    <row r="12" spans="1:11" s="22" customFormat="1" ht="12">
      <c r="A12" s="19" t="s">
        <v>22</v>
      </c>
      <c r="B12" s="20">
        <f>SUM(C12:K12,'77-2'!B14:L14)</f>
        <v>1019831</v>
      </c>
      <c r="C12" s="20">
        <v>77843</v>
      </c>
      <c r="D12" s="20">
        <v>129590</v>
      </c>
      <c r="E12" s="21">
        <v>711</v>
      </c>
      <c r="F12" s="20">
        <v>75376</v>
      </c>
      <c r="G12" s="20">
        <v>10501</v>
      </c>
      <c r="H12" s="20">
        <v>982</v>
      </c>
      <c r="I12" s="20">
        <v>10571</v>
      </c>
      <c r="J12" s="21">
        <v>5106</v>
      </c>
      <c r="K12" s="21">
        <v>3995</v>
      </c>
    </row>
    <row r="13" spans="1:11" s="22" customFormat="1" ht="12">
      <c r="A13" s="19" t="s">
        <v>23</v>
      </c>
      <c r="B13" s="20">
        <v>501301</v>
      </c>
      <c r="C13" s="20">
        <v>85754</v>
      </c>
      <c r="D13" s="20">
        <v>3973</v>
      </c>
      <c r="E13" s="20">
        <v>3245</v>
      </c>
      <c r="F13" s="20">
        <v>334811</v>
      </c>
      <c r="G13" s="20">
        <v>34153</v>
      </c>
      <c r="H13" s="20">
        <v>126</v>
      </c>
      <c r="I13" s="20">
        <v>2880</v>
      </c>
      <c r="J13" s="21">
        <v>1482</v>
      </c>
      <c r="K13" s="21">
        <v>1454</v>
      </c>
    </row>
    <row r="14" spans="1:11" s="22" customFormat="1" ht="12">
      <c r="A14" s="19" t="s">
        <v>24</v>
      </c>
      <c r="B14" s="20">
        <v>1060202</v>
      </c>
      <c r="C14" s="20">
        <v>38976</v>
      </c>
      <c r="D14" s="20">
        <v>0</v>
      </c>
      <c r="E14" s="20">
        <v>0</v>
      </c>
      <c r="F14" s="20">
        <v>256803</v>
      </c>
      <c r="G14" s="20">
        <v>3554</v>
      </c>
      <c r="H14" s="20">
        <v>248778</v>
      </c>
      <c r="I14" s="20">
        <v>7189</v>
      </c>
      <c r="J14" s="21">
        <v>4640</v>
      </c>
      <c r="K14" s="20">
        <v>0</v>
      </c>
    </row>
    <row r="15" spans="1:11" s="22" customFormat="1" ht="12">
      <c r="A15" s="19" t="s">
        <v>25</v>
      </c>
      <c r="B15" s="20">
        <f>SUM(C15:K15,'77-2'!B17:L17)</f>
        <v>610744</v>
      </c>
      <c r="C15" s="20">
        <v>379040</v>
      </c>
      <c r="D15" s="20">
        <v>0</v>
      </c>
      <c r="E15" s="20">
        <v>0</v>
      </c>
      <c r="F15" s="20">
        <v>20348</v>
      </c>
      <c r="G15" s="20">
        <v>2982</v>
      </c>
      <c r="H15" s="20">
        <v>188</v>
      </c>
      <c r="I15" s="20">
        <v>2607</v>
      </c>
      <c r="J15" s="20">
        <v>15418</v>
      </c>
      <c r="K15" s="20">
        <v>0</v>
      </c>
    </row>
    <row r="16" spans="1:11" s="22" customFormat="1" ht="12">
      <c r="A16" s="19" t="s">
        <v>26</v>
      </c>
      <c r="B16" s="20">
        <f>SUM(C16:K16,'77-2'!B18:L18)</f>
        <v>887077</v>
      </c>
      <c r="C16" s="20">
        <v>32204</v>
      </c>
      <c r="D16" s="20">
        <v>0</v>
      </c>
      <c r="E16" s="20">
        <v>0</v>
      </c>
      <c r="F16" s="20">
        <v>13944</v>
      </c>
      <c r="G16" s="21">
        <v>1560</v>
      </c>
      <c r="H16" s="20">
        <v>2651</v>
      </c>
      <c r="I16" s="21">
        <v>1446</v>
      </c>
      <c r="J16" s="20">
        <v>22104</v>
      </c>
      <c r="K16" s="20">
        <v>0</v>
      </c>
    </row>
    <row r="17" spans="1:11" s="22" customFormat="1" ht="12">
      <c r="A17" s="19" t="s">
        <v>27</v>
      </c>
      <c r="B17" s="20">
        <f>SUM(C17:K17,'77-2'!B19:L19)</f>
        <v>62188</v>
      </c>
      <c r="C17" s="20">
        <v>16902</v>
      </c>
      <c r="D17" s="20">
        <v>0</v>
      </c>
      <c r="E17" s="20">
        <v>0</v>
      </c>
      <c r="F17" s="20">
        <v>39282</v>
      </c>
      <c r="G17" s="20">
        <v>1699</v>
      </c>
      <c r="H17" s="20">
        <v>597</v>
      </c>
      <c r="I17" s="20">
        <v>1267</v>
      </c>
      <c r="J17" s="20">
        <v>0</v>
      </c>
      <c r="K17" s="20">
        <v>0</v>
      </c>
    </row>
    <row r="18" spans="1:11" s="22" customFormat="1" ht="12">
      <c r="A18" s="19" t="s">
        <v>28</v>
      </c>
      <c r="B18" s="20">
        <f>SUM(C18:K18,'77-2'!B20:L20)</f>
        <v>63608</v>
      </c>
      <c r="C18" s="20">
        <v>25884</v>
      </c>
      <c r="D18" s="21">
        <v>1785</v>
      </c>
      <c r="E18" s="21">
        <v>0</v>
      </c>
      <c r="F18" s="20">
        <v>19443</v>
      </c>
      <c r="G18" s="21">
        <v>0</v>
      </c>
      <c r="H18" s="21">
        <v>108</v>
      </c>
      <c r="I18" s="21">
        <v>553</v>
      </c>
      <c r="J18" s="20">
        <v>952</v>
      </c>
      <c r="K18" s="21">
        <v>540</v>
      </c>
    </row>
    <row r="19" spans="1:11" s="22" customFormat="1" ht="12">
      <c r="A19" s="19" t="s">
        <v>29</v>
      </c>
      <c r="B19" s="20">
        <f>SUM(C19:K19,'77-2'!B21:L21)</f>
        <v>24290</v>
      </c>
      <c r="C19" s="20">
        <v>14570</v>
      </c>
      <c r="D19" s="21">
        <v>935</v>
      </c>
      <c r="E19" s="20">
        <v>0</v>
      </c>
      <c r="F19" s="20">
        <v>5729</v>
      </c>
      <c r="G19" s="20">
        <v>547</v>
      </c>
      <c r="H19" s="21">
        <v>150</v>
      </c>
      <c r="I19" s="20">
        <v>458</v>
      </c>
      <c r="J19" s="21">
        <v>270</v>
      </c>
      <c r="K19" s="20">
        <v>0</v>
      </c>
    </row>
    <row r="20" spans="1:11" s="22" customFormat="1" ht="12">
      <c r="A20" s="19"/>
      <c r="B20" s="20"/>
      <c r="C20" s="20"/>
      <c r="D20" s="21"/>
      <c r="E20" s="20"/>
      <c r="F20" s="20"/>
      <c r="G20" s="20"/>
      <c r="H20" s="21"/>
      <c r="I20" s="20"/>
      <c r="J20" s="21"/>
      <c r="K20" s="20"/>
    </row>
    <row r="21" spans="1:11" s="1" customFormat="1" ht="12">
      <c r="A21" s="18" t="s">
        <v>30</v>
      </c>
      <c r="B21" s="15">
        <f>SUM(B23:B34)</f>
        <v>2358118</v>
      </c>
      <c r="C21" s="15">
        <v>270093</v>
      </c>
      <c r="D21" s="15">
        <f aca="true" t="shared" si="2" ref="D21:K21">SUM(D23:D34)</f>
        <v>6891</v>
      </c>
      <c r="E21" s="15">
        <f t="shared" si="2"/>
        <v>0</v>
      </c>
      <c r="F21" s="15">
        <f t="shared" si="2"/>
        <v>323482</v>
      </c>
      <c r="G21" s="15">
        <f t="shared" si="2"/>
        <v>8051</v>
      </c>
      <c r="H21" s="15">
        <f t="shared" si="2"/>
        <v>1344</v>
      </c>
      <c r="I21" s="15">
        <f t="shared" si="2"/>
        <v>5518</v>
      </c>
      <c r="J21" s="15">
        <v>22209</v>
      </c>
      <c r="K21" s="15">
        <f t="shared" si="2"/>
        <v>0</v>
      </c>
    </row>
    <row r="22" spans="1:11" ht="12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22" customFormat="1" ht="12">
      <c r="A23" s="19" t="s">
        <v>31</v>
      </c>
      <c r="B23" s="20">
        <f>SUM(C23:K23,'77-2'!B25:L25)</f>
        <v>7791</v>
      </c>
      <c r="C23" s="20">
        <v>3372</v>
      </c>
      <c r="D23" s="21">
        <v>290</v>
      </c>
      <c r="E23" s="20">
        <v>0</v>
      </c>
      <c r="F23" s="21">
        <v>3084</v>
      </c>
      <c r="G23" s="20">
        <v>171</v>
      </c>
      <c r="H23" s="20">
        <v>0</v>
      </c>
      <c r="I23" s="21">
        <v>340</v>
      </c>
      <c r="J23" s="21">
        <v>0</v>
      </c>
      <c r="K23" s="20">
        <v>0</v>
      </c>
    </row>
    <row r="24" spans="1:11" s="22" customFormat="1" ht="12">
      <c r="A24" s="19" t="s">
        <v>32</v>
      </c>
      <c r="B24" s="20">
        <f>SUM(C24:K24,'77-2'!B26:L26)</f>
        <v>53127</v>
      </c>
      <c r="C24" s="20">
        <v>30305</v>
      </c>
      <c r="D24" s="20">
        <v>0</v>
      </c>
      <c r="E24" s="20">
        <v>0</v>
      </c>
      <c r="F24" s="20">
        <v>13553</v>
      </c>
      <c r="G24" s="20">
        <v>0</v>
      </c>
      <c r="H24" s="20">
        <v>0</v>
      </c>
      <c r="I24" s="20">
        <v>624</v>
      </c>
      <c r="J24" s="20">
        <v>1177</v>
      </c>
      <c r="K24" s="20">
        <v>0</v>
      </c>
    </row>
    <row r="25" spans="1:11" s="22" customFormat="1" ht="12">
      <c r="A25" s="19" t="s">
        <v>33</v>
      </c>
      <c r="B25" s="20">
        <v>52881</v>
      </c>
      <c r="C25" s="20">
        <v>16249</v>
      </c>
      <c r="D25" s="20">
        <v>0</v>
      </c>
      <c r="E25" s="20">
        <v>0</v>
      </c>
      <c r="F25" s="20">
        <v>12688</v>
      </c>
      <c r="G25" s="21">
        <v>670</v>
      </c>
      <c r="H25" s="21">
        <v>0</v>
      </c>
      <c r="I25" s="21">
        <v>275</v>
      </c>
      <c r="J25" s="21">
        <v>19512</v>
      </c>
      <c r="K25" s="20">
        <v>0</v>
      </c>
    </row>
    <row r="26" spans="1:11" s="22" customFormat="1" ht="12">
      <c r="A26" s="19" t="s">
        <v>34</v>
      </c>
      <c r="B26" s="20">
        <f>SUM(C26:K26,'77-2'!B28:L28)</f>
        <v>30923</v>
      </c>
      <c r="C26" s="20">
        <v>15249</v>
      </c>
      <c r="D26" s="20">
        <v>0</v>
      </c>
      <c r="E26" s="20">
        <v>0</v>
      </c>
      <c r="F26" s="20">
        <v>12451</v>
      </c>
      <c r="G26" s="20">
        <v>260</v>
      </c>
      <c r="H26" s="20">
        <v>0</v>
      </c>
      <c r="I26" s="20">
        <v>418</v>
      </c>
      <c r="J26" s="21">
        <v>362</v>
      </c>
      <c r="K26" s="20">
        <v>0</v>
      </c>
    </row>
    <row r="27" spans="1:11" s="22" customFormat="1" ht="12">
      <c r="A27" s="19" t="s">
        <v>35</v>
      </c>
      <c r="B27" s="20">
        <v>1646500</v>
      </c>
      <c r="C27" s="20">
        <v>11288</v>
      </c>
      <c r="D27" s="20">
        <v>0</v>
      </c>
      <c r="E27" s="20">
        <v>0</v>
      </c>
      <c r="F27" s="21">
        <v>3264</v>
      </c>
      <c r="G27" s="21">
        <v>295</v>
      </c>
      <c r="H27" s="20">
        <v>0</v>
      </c>
      <c r="I27" s="20">
        <v>640</v>
      </c>
      <c r="J27" s="20">
        <v>0</v>
      </c>
      <c r="K27" s="20">
        <v>0</v>
      </c>
    </row>
    <row r="28" spans="1:11" s="22" customFormat="1" ht="12">
      <c r="A28" s="19" t="s">
        <v>36</v>
      </c>
      <c r="B28" s="20">
        <f>SUM(C28:K28,'77-2'!B30:L30)</f>
        <v>53972</v>
      </c>
      <c r="C28" s="20">
        <v>30603</v>
      </c>
      <c r="D28" s="20">
        <v>0</v>
      </c>
      <c r="E28" s="20">
        <v>0</v>
      </c>
      <c r="F28" s="20">
        <v>16554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s="22" customFormat="1" ht="12">
      <c r="A29" s="19" t="s">
        <v>37</v>
      </c>
      <c r="B29" s="20">
        <f>SUM(C29:K29,'77-2'!B31:L31)</f>
        <v>58588</v>
      </c>
      <c r="C29" s="20">
        <v>35157</v>
      </c>
      <c r="D29" s="20">
        <v>0</v>
      </c>
      <c r="E29" s="20">
        <v>0</v>
      </c>
      <c r="F29" s="20">
        <v>12293</v>
      </c>
      <c r="G29" s="20">
        <v>1374</v>
      </c>
      <c r="H29" s="21">
        <v>88</v>
      </c>
      <c r="I29" s="20">
        <v>936</v>
      </c>
      <c r="J29" s="21">
        <v>197</v>
      </c>
      <c r="K29" s="20">
        <v>0</v>
      </c>
    </row>
    <row r="30" spans="1:11" s="22" customFormat="1" ht="12">
      <c r="A30" s="19" t="s">
        <v>38</v>
      </c>
      <c r="B30" s="20">
        <f>SUM(C30:K30,'77-2'!B32:L32)</f>
        <v>13226</v>
      </c>
      <c r="C30" s="20">
        <v>10900</v>
      </c>
      <c r="D30" s="20">
        <v>0</v>
      </c>
      <c r="E30" s="20">
        <v>0</v>
      </c>
      <c r="F30" s="20">
        <v>1836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s="22" customFormat="1" ht="12">
      <c r="A31" s="19" t="s">
        <v>39</v>
      </c>
      <c r="B31" s="20">
        <f>SUM(C31:K31,'77-2'!B33:L33)</f>
        <v>141656</v>
      </c>
      <c r="C31" s="20">
        <v>42313</v>
      </c>
      <c r="D31" s="20">
        <v>0</v>
      </c>
      <c r="E31" s="20">
        <v>0</v>
      </c>
      <c r="F31" s="20">
        <v>78801</v>
      </c>
      <c r="G31" s="20">
        <v>1367</v>
      </c>
      <c r="H31" s="21">
        <v>148</v>
      </c>
      <c r="I31" s="20">
        <v>460</v>
      </c>
      <c r="J31" s="20">
        <v>0</v>
      </c>
      <c r="K31" s="20">
        <v>0</v>
      </c>
    </row>
    <row r="32" spans="1:11" s="22" customFormat="1" ht="12">
      <c r="A32" s="19" t="s">
        <v>40</v>
      </c>
      <c r="B32" s="20">
        <v>73721</v>
      </c>
      <c r="C32" s="20">
        <v>2756</v>
      </c>
      <c r="D32" s="20">
        <v>0</v>
      </c>
      <c r="E32" s="20">
        <v>0</v>
      </c>
      <c r="F32" s="20">
        <v>36337</v>
      </c>
      <c r="G32" s="21">
        <v>512</v>
      </c>
      <c r="H32" s="21">
        <v>958</v>
      </c>
      <c r="I32" s="20">
        <v>0</v>
      </c>
      <c r="J32" s="20">
        <v>15</v>
      </c>
      <c r="K32" s="20">
        <v>0</v>
      </c>
    </row>
    <row r="33" spans="1:11" s="22" customFormat="1" ht="12">
      <c r="A33" s="19" t="s">
        <v>41</v>
      </c>
      <c r="B33" s="20">
        <f>SUM(C33:K33,'77-2'!B35:L35)</f>
        <v>81278</v>
      </c>
      <c r="C33" s="20">
        <v>3440</v>
      </c>
      <c r="D33" s="20">
        <v>0</v>
      </c>
      <c r="E33" s="20">
        <v>0</v>
      </c>
      <c r="F33" s="20">
        <v>76802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</row>
    <row r="34" spans="1:23" s="22" customFormat="1" ht="12">
      <c r="A34" s="23" t="s">
        <v>42</v>
      </c>
      <c r="B34" s="24">
        <f>SUM(C34:K34,'77-2'!B36:L36)</f>
        <v>144455</v>
      </c>
      <c r="C34" s="25">
        <v>68617</v>
      </c>
      <c r="D34" s="26">
        <v>6601</v>
      </c>
      <c r="E34" s="25">
        <v>0</v>
      </c>
      <c r="F34" s="25">
        <v>55819</v>
      </c>
      <c r="G34" s="25">
        <v>3402</v>
      </c>
      <c r="H34" s="25">
        <v>150</v>
      </c>
      <c r="I34" s="25">
        <v>1825</v>
      </c>
      <c r="J34" s="25">
        <v>916</v>
      </c>
      <c r="K34" s="25">
        <v>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</sheetData>
  <sheetProtection/>
  <mergeCells count="5"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landscape" paperSize="9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J13">
      <selection activeCell="L34" sqref="L34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ht="12" customHeight="1">
      <c r="D1" s="28" t="s">
        <v>43</v>
      </c>
    </row>
    <row r="2" ht="16.5" customHeight="1">
      <c r="D2" s="3" t="s">
        <v>44</v>
      </c>
    </row>
    <row r="3" spans="1:24" ht="12.75" thickBot="1">
      <c r="A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41"/>
      <c r="B4" s="32" t="s">
        <v>46</v>
      </c>
      <c r="C4" s="35" t="s">
        <v>47</v>
      </c>
      <c r="D4" s="35" t="s">
        <v>48</v>
      </c>
      <c r="E4" s="32" t="s">
        <v>49</v>
      </c>
      <c r="F4" s="32" t="s">
        <v>50</v>
      </c>
      <c r="G4" s="32" t="s">
        <v>51</v>
      </c>
      <c r="H4" s="32" t="s">
        <v>52</v>
      </c>
      <c r="I4" s="35" t="s">
        <v>53</v>
      </c>
      <c r="J4" s="35" t="s">
        <v>54</v>
      </c>
      <c r="K4" s="35" t="s">
        <v>55</v>
      </c>
      <c r="L4" s="38" t="s">
        <v>56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42"/>
      <c r="B5" s="44"/>
      <c r="C5" s="36"/>
      <c r="D5" s="36"/>
      <c r="E5" s="34"/>
      <c r="F5" s="34"/>
      <c r="G5" s="34"/>
      <c r="H5" s="34"/>
      <c r="I5" s="36"/>
      <c r="J5" s="36"/>
      <c r="K5" s="36"/>
      <c r="L5" s="3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42"/>
      <c r="B6" s="44"/>
      <c r="C6" s="36"/>
      <c r="D6" s="36"/>
      <c r="E6" s="34"/>
      <c r="F6" s="34"/>
      <c r="G6" s="34"/>
      <c r="H6" s="34"/>
      <c r="I6" s="36"/>
      <c r="J6" s="36"/>
      <c r="K6" s="36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</row>
    <row r="7" spans="1:24" ht="12" customHeight="1">
      <c r="A7" s="43"/>
      <c r="B7" s="45"/>
      <c r="C7" s="37"/>
      <c r="D7" s="37"/>
      <c r="E7" s="33"/>
      <c r="F7" s="33"/>
      <c r="G7" s="33"/>
      <c r="H7" s="33"/>
      <c r="I7" s="37"/>
      <c r="J7" s="37"/>
      <c r="K7" s="37"/>
      <c r="L7" s="40"/>
      <c r="M7" s="9"/>
      <c r="N7" s="9"/>
      <c r="O7" s="9"/>
      <c r="P7" s="9"/>
      <c r="Q7" s="9"/>
      <c r="R7" s="13"/>
      <c r="S7" s="13"/>
      <c r="T7" s="9"/>
      <c r="U7" s="9"/>
      <c r="V7" s="9"/>
      <c r="W7" s="9"/>
      <c r="X7" s="5"/>
    </row>
    <row r="8" spans="1:24" s="1" customFormat="1" ht="12">
      <c r="A8" s="14" t="s">
        <v>57</v>
      </c>
      <c r="B8" s="29">
        <f aca="true" t="shared" si="0" ref="B8:L8">B10+B23</f>
        <v>14322</v>
      </c>
      <c r="C8" s="29">
        <f t="shared" si="0"/>
        <v>1267</v>
      </c>
      <c r="D8" s="15">
        <f t="shared" si="0"/>
        <v>1216806</v>
      </c>
      <c r="E8" s="15">
        <f t="shared" si="0"/>
        <v>631571</v>
      </c>
      <c r="F8" s="15">
        <f t="shared" si="0"/>
        <v>2239238</v>
      </c>
      <c r="G8" s="15">
        <f t="shared" si="0"/>
        <v>127639</v>
      </c>
      <c r="H8" s="15">
        <f t="shared" si="0"/>
        <v>215312</v>
      </c>
      <c r="I8" s="15">
        <f t="shared" si="0"/>
        <v>345</v>
      </c>
      <c r="J8" s="15">
        <f t="shared" si="0"/>
        <v>330387</v>
      </c>
      <c r="K8" s="15">
        <f t="shared" si="0"/>
        <v>741</v>
      </c>
      <c r="L8" s="15">
        <f t="shared" si="0"/>
        <v>52129</v>
      </c>
      <c r="X8" s="16"/>
    </row>
    <row r="9" spans="1:12" ht="12" customHeight="1">
      <c r="A9" s="17"/>
      <c r="L9" s="20"/>
    </row>
    <row r="10" spans="1:12" s="1" customFormat="1" ht="12">
      <c r="A10" s="18" t="s">
        <v>58</v>
      </c>
      <c r="B10" s="29">
        <f aca="true" t="shared" si="1" ref="B10:L10">SUM(B12:B21)</f>
        <v>14322</v>
      </c>
      <c r="C10" s="29">
        <f t="shared" si="1"/>
        <v>1091</v>
      </c>
      <c r="D10" s="15">
        <f t="shared" si="1"/>
        <v>1173734</v>
      </c>
      <c r="E10" s="15">
        <f t="shared" si="1"/>
        <v>631571</v>
      </c>
      <c r="F10" s="15">
        <f t="shared" si="1"/>
        <v>579214</v>
      </c>
      <c r="G10" s="15">
        <f t="shared" si="1"/>
        <v>125575</v>
      </c>
      <c r="H10" s="15">
        <f t="shared" si="1"/>
        <v>213657</v>
      </c>
      <c r="I10" s="15">
        <f t="shared" si="1"/>
        <v>0</v>
      </c>
      <c r="J10" s="15">
        <f t="shared" si="1"/>
        <v>325432</v>
      </c>
      <c r="K10" s="15">
        <f t="shared" si="1"/>
        <v>741</v>
      </c>
      <c r="L10" s="15">
        <f t="shared" si="1"/>
        <v>43890</v>
      </c>
    </row>
    <row r="11" spans="1:12" ht="12" customHeight="1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0"/>
    </row>
    <row r="12" spans="1:12" s="22" customFormat="1" ht="12">
      <c r="A12" s="19" t="s">
        <v>59</v>
      </c>
      <c r="B12" s="21">
        <v>14297</v>
      </c>
      <c r="C12" s="21">
        <v>0</v>
      </c>
      <c r="D12" s="20">
        <v>72013</v>
      </c>
      <c r="E12" s="20">
        <v>31063</v>
      </c>
      <c r="F12" s="20">
        <v>577153</v>
      </c>
      <c r="G12" s="20">
        <v>45291</v>
      </c>
      <c r="H12" s="20">
        <v>54350</v>
      </c>
      <c r="I12" s="21">
        <v>0</v>
      </c>
      <c r="J12" s="21">
        <v>5378</v>
      </c>
      <c r="K12" s="21">
        <v>0</v>
      </c>
      <c r="L12" s="20">
        <v>10700</v>
      </c>
    </row>
    <row r="13" spans="1:12" s="22" customFormat="1" ht="12">
      <c r="A13" s="19" t="s">
        <v>60</v>
      </c>
      <c r="B13" s="20">
        <v>0</v>
      </c>
      <c r="C13" s="21">
        <v>1091</v>
      </c>
      <c r="D13" s="20">
        <v>5080</v>
      </c>
      <c r="E13" s="20">
        <v>0</v>
      </c>
      <c r="F13" s="21">
        <v>0</v>
      </c>
      <c r="G13" s="20">
        <v>21014</v>
      </c>
      <c r="H13" s="20">
        <v>3327</v>
      </c>
      <c r="I13" s="20">
        <v>0</v>
      </c>
      <c r="J13" s="20">
        <v>150</v>
      </c>
      <c r="K13" s="21">
        <v>0</v>
      </c>
      <c r="L13" s="20">
        <v>8326</v>
      </c>
    </row>
    <row r="14" spans="1:12" s="22" customFormat="1" ht="12">
      <c r="A14" s="19" t="s">
        <v>61</v>
      </c>
      <c r="B14" s="20">
        <v>0</v>
      </c>
      <c r="C14" s="20">
        <v>0</v>
      </c>
      <c r="D14" s="20">
        <v>77846</v>
      </c>
      <c r="E14" s="21">
        <v>592881</v>
      </c>
      <c r="F14" s="20">
        <v>0</v>
      </c>
      <c r="G14" s="20">
        <v>14549</v>
      </c>
      <c r="H14" s="20">
        <v>12387</v>
      </c>
      <c r="I14" s="20">
        <v>0</v>
      </c>
      <c r="J14" s="21">
        <v>0</v>
      </c>
      <c r="K14" s="21">
        <v>741</v>
      </c>
      <c r="L14" s="20">
        <v>6752</v>
      </c>
    </row>
    <row r="15" spans="1:12" s="22" customFormat="1" ht="12">
      <c r="A15" s="19" t="s">
        <v>62</v>
      </c>
      <c r="B15" s="20">
        <v>0</v>
      </c>
      <c r="C15" s="20">
        <v>0</v>
      </c>
      <c r="D15" s="20">
        <v>1383</v>
      </c>
      <c r="E15" s="21">
        <v>0</v>
      </c>
      <c r="F15" s="20">
        <v>0</v>
      </c>
      <c r="G15" s="20">
        <v>27757</v>
      </c>
      <c r="H15" s="20">
        <v>0</v>
      </c>
      <c r="I15" s="20">
        <v>0</v>
      </c>
      <c r="J15" s="21">
        <v>0</v>
      </c>
      <c r="K15" s="21">
        <v>0</v>
      </c>
      <c r="L15" s="20">
        <v>4292</v>
      </c>
    </row>
    <row r="16" spans="1:12" s="22" customFormat="1" ht="12">
      <c r="A16" s="19" t="s">
        <v>63</v>
      </c>
      <c r="B16" s="20">
        <v>0</v>
      </c>
      <c r="C16" s="20">
        <v>0</v>
      </c>
      <c r="D16" s="20">
        <v>239908</v>
      </c>
      <c r="E16" s="21">
        <v>1470</v>
      </c>
      <c r="F16" s="20">
        <v>0</v>
      </c>
      <c r="G16" s="20">
        <v>9772</v>
      </c>
      <c r="H16" s="20">
        <v>5372</v>
      </c>
      <c r="I16" s="20">
        <v>0</v>
      </c>
      <c r="J16" s="21">
        <v>241824</v>
      </c>
      <c r="K16" s="20">
        <v>0</v>
      </c>
      <c r="L16" s="20">
        <v>1316</v>
      </c>
    </row>
    <row r="17" spans="1:12" s="22" customFormat="1" ht="12">
      <c r="A17" s="19" t="s">
        <v>64</v>
      </c>
      <c r="B17" s="21">
        <v>25</v>
      </c>
      <c r="C17" s="20">
        <v>0</v>
      </c>
      <c r="D17" s="20">
        <v>1568</v>
      </c>
      <c r="E17" s="21">
        <v>5147</v>
      </c>
      <c r="F17" s="20">
        <v>0</v>
      </c>
      <c r="G17" s="20">
        <v>6581</v>
      </c>
      <c r="H17" s="20">
        <v>102932</v>
      </c>
      <c r="I17" s="21">
        <v>0</v>
      </c>
      <c r="J17" s="20">
        <v>71631</v>
      </c>
      <c r="K17" s="20">
        <v>0</v>
      </c>
      <c r="L17" s="20">
        <v>2277</v>
      </c>
    </row>
    <row r="18" spans="1:12" s="22" customFormat="1" ht="12">
      <c r="A18" s="19" t="s">
        <v>65</v>
      </c>
      <c r="B18" s="20">
        <v>0</v>
      </c>
      <c r="C18" s="20">
        <v>0</v>
      </c>
      <c r="D18" s="20">
        <v>773009</v>
      </c>
      <c r="E18" s="21">
        <v>1010</v>
      </c>
      <c r="F18" s="20">
        <v>0</v>
      </c>
      <c r="G18" s="21">
        <v>281</v>
      </c>
      <c r="H18" s="20">
        <v>33276</v>
      </c>
      <c r="I18" s="21">
        <v>0</v>
      </c>
      <c r="J18" s="20">
        <v>5194</v>
      </c>
      <c r="K18" s="20">
        <v>0</v>
      </c>
      <c r="L18" s="20">
        <v>398</v>
      </c>
    </row>
    <row r="19" spans="1:12" s="22" customFormat="1" ht="12">
      <c r="A19" s="19" t="s">
        <v>66</v>
      </c>
      <c r="B19" s="20">
        <v>0</v>
      </c>
      <c r="C19" s="20">
        <v>0</v>
      </c>
      <c r="D19" s="20">
        <v>912</v>
      </c>
      <c r="E19" s="20">
        <v>0</v>
      </c>
      <c r="F19" s="20">
        <v>0</v>
      </c>
      <c r="G19" s="21">
        <v>0</v>
      </c>
      <c r="H19" s="21">
        <v>1529</v>
      </c>
      <c r="I19" s="20">
        <v>0</v>
      </c>
      <c r="J19" s="20">
        <v>0</v>
      </c>
      <c r="K19" s="20">
        <v>0</v>
      </c>
      <c r="L19" s="21">
        <v>0</v>
      </c>
    </row>
    <row r="20" spans="1:12" s="22" customFormat="1" ht="12">
      <c r="A20" s="19" t="s">
        <v>67</v>
      </c>
      <c r="B20" s="20">
        <v>0</v>
      </c>
      <c r="C20" s="20">
        <v>0</v>
      </c>
      <c r="D20" s="21">
        <v>1506</v>
      </c>
      <c r="E20" s="21">
        <v>0</v>
      </c>
      <c r="F20" s="21">
        <v>2061</v>
      </c>
      <c r="G20" s="21">
        <v>16</v>
      </c>
      <c r="H20" s="21">
        <v>320</v>
      </c>
      <c r="I20" s="21">
        <v>0</v>
      </c>
      <c r="J20" s="21">
        <v>1102</v>
      </c>
      <c r="K20" s="21">
        <v>0</v>
      </c>
      <c r="L20" s="20">
        <v>9338</v>
      </c>
    </row>
    <row r="21" spans="1:12" s="22" customFormat="1" ht="12">
      <c r="A21" s="19" t="s">
        <v>68</v>
      </c>
      <c r="B21" s="20">
        <v>0</v>
      </c>
      <c r="C21" s="21">
        <v>0</v>
      </c>
      <c r="D21" s="21">
        <v>509</v>
      </c>
      <c r="E21" s="20">
        <v>0</v>
      </c>
      <c r="F21" s="20">
        <v>0</v>
      </c>
      <c r="G21" s="20">
        <v>314</v>
      </c>
      <c r="H21" s="21">
        <v>164</v>
      </c>
      <c r="I21" s="20">
        <v>0</v>
      </c>
      <c r="J21" s="21">
        <v>153</v>
      </c>
      <c r="K21" s="20">
        <v>0</v>
      </c>
      <c r="L21" s="20">
        <v>491</v>
      </c>
    </row>
    <row r="22" spans="1:12" s="22" customFormat="1" ht="12">
      <c r="A22" s="19"/>
      <c r="B22" s="20"/>
      <c r="C22" s="20"/>
      <c r="D22" s="21"/>
      <c r="E22" s="20"/>
      <c r="F22" s="20"/>
      <c r="G22" s="20"/>
      <c r="H22" s="21"/>
      <c r="I22" s="20"/>
      <c r="J22" s="21"/>
      <c r="K22" s="20"/>
      <c r="L22" s="20"/>
    </row>
    <row r="23" spans="1:12" s="1" customFormat="1" ht="12">
      <c r="A23" s="18" t="s">
        <v>69</v>
      </c>
      <c r="B23" s="15">
        <f>SUM(B25:B36)</f>
        <v>0</v>
      </c>
      <c r="C23" s="15">
        <f aca="true" t="shared" si="2" ref="C23:L23">SUM(C25:C36)</f>
        <v>176</v>
      </c>
      <c r="D23" s="15">
        <f t="shared" si="2"/>
        <v>43072</v>
      </c>
      <c r="E23" s="15">
        <f t="shared" si="2"/>
        <v>0</v>
      </c>
      <c r="F23" s="15">
        <v>1660024</v>
      </c>
      <c r="G23" s="15">
        <f t="shared" si="2"/>
        <v>2064</v>
      </c>
      <c r="H23" s="15">
        <f t="shared" si="2"/>
        <v>1655</v>
      </c>
      <c r="I23" s="15">
        <f t="shared" si="2"/>
        <v>345</v>
      </c>
      <c r="J23" s="15">
        <f t="shared" si="2"/>
        <v>4955</v>
      </c>
      <c r="K23" s="15">
        <f t="shared" si="2"/>
        <v>0</v>
      </c>
      <c r="L23" s="15">
        <f t="shared" si="2"/>
        <v>8239</v>
      </c>
    </row>
    <row r="24" spans="1:12" s="22" customFormat="1" ht="12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2" customFormat="1" ht="12">
      <c r="A25" s="19" t="s">
        <v>70</v>
      </c>
      <c r="B25" s="20">
        <v>0</v>
      </c>
      <c r="C25" s="20">
        <v>0</v>
      </c>
      <c r="D25" s="21">
        <v>534</v>
      </c>
      <c r="E25" s="20">
        <v>0</v>
      </c>
      <c r="F25" s="21">
        <v>0</v>
      </c>
      <c r="G25" s="20">
        <v>0</v>
      </c>
      <c r="H25" s="20">
        <v>0</v>
      </c>
      <c r="I25" s="21">
        <v>0</v>
      </c>
      <c r="J25" s="21">
        <v>0</v>
      </c>
      <c r="K25" s="20">
        <v>0</v>
      </c>
      <c r="L25" s="20">
        <v>0</v>
      </c>
    </row>
    <row r="26" spans="1:12" s="22" customFormat="1" ht="12">
      <c r="A26" s="19" t="s">
        <v>71</v>
      </c>
      <c r="B26" s="20">
        <v>0</v>
      </c>
      <c r="C26" s="20">
        <v>0</v>
      </c>
      <c r="D26" s="20">
        <v>4607</v>
      </c>
      <c r="E26" s="20">
        <v>0</v>
      </c>
      <c r="F26" s="20">
        <v>0</v>
      </c>
      <c r="G26" s="21">
        <v>15</v>
      </c>
      <c r="H26" s="20">
        <v>0</v>
      </c>
      <c r="I26" s="20">
        <v>0</v>
      </c>
      <c r="J26" s="20">
        <v>1939</v>
      </c>
      <c r="K26" s="20">
        <v>0</v>
      </c>
      <c r="L26" s="20">
        <v>907</v>
      </c>
    </row>
    <row r="27" spans="1:12" s="22" customFormat="1" ht="12">
      <c r="A27" s="19" t="s">
        <v>72</v>
      </c>
      <c r="B27" s="20">
        <v>0</v>
      </c>
      <c r="C27" s="20">
        <v>0</v>
      </c>
      <c r="D27" s="20">
        <v>2837</v>
      </c>
      <c r="E27" s="20">
        <v>0</v>
      </c>
      <c r="F27" s="20">
        <v>0</v>
      </c>
      <c r="G27" s="21">
        <v>125</v>
      </c>
      <c r="H27" s="21">
        <v>0</v>
      </c>
      <c r="I27" s="21">
        <v>0</v>
      </c>
      <c r="J27" s="21">
        <v>143</v>
      </c>
      <c r="K27" s="20">
        <v>0</v>
      </c>
      <c r="L27" s="20">
        <v>538</v>
      </c>
    </row>
    <row r="28" spans="1:12" s="22" customFormat="1" ht="12">
      <c r="A28" s="19" t="s">
        <v>73</v>
      </c>
      <c r="B28" s="20">
        <v>0</v>
      </c>
      <c r="C28" s="20">
        <v>0</v>
      </c>
      <c r="D28" s="20">
        <v>1129</v>
      </c>
      <c r="E28" s="20">
        <v>0</v>
      </c>
      <c r="F28" s="20">
        <v>0</v>
      </c>
      <c r="G28" s="21">
        <v>112</v>
      </c>
      <c r="H28" s="20">
        <v>0</v>
      </c>
      <c r="I28" s="20">
        <v>0</v>
      </c>
      <c r="J28" s="21">
        <v>0</v>
      </c>
      <c r="K28" s="20">
        <v>0</v>
      </c>
      <c r="L28" s="20">
        <v>942</v>
      </c>
    </row>
    <row r="29" spans="1:12" s="22" customFormat="1" ht="12">
      <c r="A29" s="19" t="s">
        <v>74</v>
      </c>
      <c r="B29" s="20">
        <v>0</v>
      </c>
      <c r="C29" s="20">
        <v>0</v>
      </c>
      <c r="D29" s="20">
        <v>650</v>
      </c>
      <c r="E29" s="20">
        <v>0</v>
      </c>
      <c r="F29" s="21">
        <v>162726</v>
      </c>
      <c r="G29" s="21">
        <v>0</v>
      </c>
      <c r="H29" s="21">
        <v>721</v>
      </c>
      <c r="I29" s="20">
        <v>0</v>
      </c>
      <c r="J29" s="20">
        <v>1620</v>
      </c>
      <c r="K29" s="20">
        <v>0</v>
      </c>
      <c r="L29" s="21">
        <v>1296</v>
      </c>
    </row>
    <row r="30" spans="1:12" s="22" customFormat="1" ht="12">
      <c r="A30" s="19" t="s">
        <v>75</v>
      </c>
      <c r="B30" s="20">
        <v>0</v>
      </c>
      <c r="C30" s="20">
        <v>0</v>
      </c>
      <c r="D30" s="21">
        <v>4393</v>
      </c>
      <c r="E30" s="20">
        <v>0</v>
      </c>
      <c r="F30" s="20">
        <v>460</v>
      </c>
      <c r="G30" s="21">
        <v>0</v>
      </c>
      <c r="H30" s="21">
        <v>934</v>
      </c>
      <c r="I30" s="20">
        <v>0</v>
      </c>
      <c r="J30" s="20">
        <v>1028</v>
      </c>
      <c r="K30" s="21">
        <v>0</v>
      </c>
      <c r="L30" s="21">
        <v>0</v>
      </c>
    </row>
    <row r="31" spans="1:12" s="22" customFormat="1" ht="12">
      <c r="A31" s="19" t="s">
        <v>76</v>
      </c>
      <c r="B31" s="20">
        <v>0</v>
      </c>
      <c r="C31" s="20">
        <v>0</v>
      </c>
      <c r="D31" s="20">
        <v>6453</v>
      </c>
      <c r="E31" s="20">
        <v>0</v>
      </c>
      <c r="F31" s="20">
        <v>0</v>
      </c>
      <c r="G31" s="21">
        <v>35</v>
      </c>
      <c r="H31" s="21">
        <v>0</v>
      </c>
      <c r="I31" s="20">
        <v>0</v>
      </c>
      <c r="J31" s="21">
        <v>0</v>
      </c>
      <c r="K31" s="20">
        <v>0</v>
      </c>
      <c r="L31" s="20">
        <v>2055</v>
      </c>
    </row>
    <row r="32" spans="1:12" s="22" customFormat="1" ht="12">
      <c r="A32" s="19" t="s">
        <v>77</v>
      </c>
      <c r="B32" s="20">
        <v>0</v>
      </c>
      <c r="C32" s="20">
        <v>0</v>
      </c>
      <c r="D32" s="20">
        <v>241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1">
        <v>249</v>
      </c>
    </row>
    <row r="33" spans="1:12" s="22" customFormat="1" ht="12">
      <c r="A33" s="19" t="s">
        <v>78</v>
      </c>
      <c r="B33" s="20">
        <v>0</v>
      </c>
      <c r="C33" s="20">
        <v>176</v>
      </c>
      <c r="D33" s="20">
        <v>18391</v>
      </c>
      <c r="E33" s="20">
        <v>0</v>
      </c>
      <c r="F33" s="20">
        <v>0</v>
      </c>
      <c r="G33" s="20">
        <v>0</v>
      </c>
      <c r="H33" s="21">
        <v>0</v>
      </c>
      <c r="I33" s="20">
        <v>0</v>
      </c>
      <c r="J33" s="20">
        <v>0</v>
      </c>
      <c r="K33" s="20">
        <v>0</v>
      </c>
      <c r="L33" s="20">
        <v>0</v>
      </c>
    </row>
    <row r="34" spans="1:12" s="22" customFormat="1" ht="12">
      <c r="A34" s="19" t="s">
        <v>79</v>
      </c>
      <c r="B34" s="20">
        <v>0</v>
      </c>
      <c r="C34" s="20">
        <v>0</v>
      </c>
      <c r="D34" s="21">
        <v>72</v>
      </c>
      <c r="E34" s="20">
        <v>0</v>
      </c>
      <c r="F34" s="21">
        <v>32838</v>
      </c>
      <c r="G34" s="21">
        <v>41</v>
      </c>
      <c r="H34" s="21">
        <v>0</v>
      </c>
      <c r="I34" s="20">
        <v>0</v>
      </c>
      <c r="J34" s="20">
        <v>0</v>
      </c>
      <c r="K34" s="20">
        <v>0</v>
      </c>
      <c r="L34" s="21">
        <v>162</v>
      </c>
    </row>
    <row r="35" spans="1:12" s="22" customFormat="1" ht="12">
      <c r="A35" s="19" t="s">
        <v>80</v>
      </c>
      <c r="B35" s="20">
        <v>0</v>
      </c>
      <c r="C35" s="20">
        <v>0</v>
      </c>
      <c r="D35" s="20">
        <v>466</v>
      </c>
      <c r="E35" s="20">
        <v>0</v>
      </c>
      <c r="F35" s="20">
        <v>0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1">
        <v>570</v>
      </c>
    </row>
    <row r="36" spans="1:23" s="22" customFormat="1" ht="12">
      <c r="A36" s="23" t="s">
        <v>81</v>
      </c>
      <c r="B36" s="24">
        <v>0</v>
      </c>
      <c r="C36" s="25">
        <v>0</v>
      </c>
      <c r="D36" s="26">
        <v>3299</v>
      </c>
      <c r="E36" s="25">
        <v>0</v>
      </c>
      <c r="F36" s="25">
        <v>0</v>
      </c>
      <c r="G36" s="25">
        <v>1736</v>
      </c>
      <c r="H36" s="26">
        <v>0</v>
      </c>
      <c r="I36" s="26">
        <v>345</v>
      </c>
      <c r="J36" s="26">
        <v>225</v>
      </c>
      <c r="K36" s="25">
        <v>0</v>
      </c>
      <c r="L36" s="25">
        <v>1520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</sheetData>
  <sheetProtection/>
  <mergeCells count="12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rintOptions/>
  <pageMargins left="0.787" right="0.787" top="0.984" bottom="0.984" header="0.512" footer="0.512"/>
  <pageSetup orientation="landscape" paperSize="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G13">
      <selection activeCell="I34" sqref="I34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3:11" ht="12" customHeight="1">
      <c r="C1" s="46" t="s">
        <v>82</v>
      </c>
      <c r="D1" s="46"/>
      <c r="E1" s="46"/>
      <c r="F1" s="46"/>
      <c r="G1" s="46"/>
      <c r="H1" s="46"/>
      <c r="I1" s="46"/>
      <c r="J1" s="46"/>
      <c r="K1" s="46"/>
    </row>
    <row r="2" ht="16.5" customHeight="1">
      <c r="D2" s="3" t="s">
        <v>83</v>
      </c>
    </row>
    <row r="3" spans="1:24" ht="12.75" thickBot="1">
      <c r="A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41"/>
      <c r="B4" s="32" t="s">
        <v>84</v>
      </c>
      <c r="C4" s="32" t="s">
        <v>85</v>
      </c>
      <c r="D4" s="32" t="s">
        <v>86</v>
      </c>
      <c r="E4" s="7" t="s">
        <v>87</v>
      </c>
      <c r="F4" s="6" t="s">
        <v>88</v>
      </c>
      <c r="G4" s="7" t="s">
        <v>89</v>
      </c>
      <c r="H4" s="6" t="s">
        <v>90</v>
      </c>
      <c r="I4" s="7" t="s">
        <v>91</v>
      </c>
      <c r="J4" s="32" t="s">
        <v>92</v>
      </c>
      <c r="K4" s="8" t="s">
        <v>93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"/>
    </row>
    <row r="5" spans="1:24" ht="18" customHeight="1">
      <c r="A5" s="47"/>
      <c r="B5" s="33"/>
      <c r="C5" s="33"/>
      <c r="D5" s="33"/>
      <c r="E5" s="11" t="s">
        <v>94</v>
      </c>
      <c r="F5" s="10" t="s">
        <v>95</v>
      </c>
      <c r="G5" s="11" t="s">
        <v>95</v>
      </c>
      <c r="H5" s="10" t="s">
        <v>96</v>
      </c>
      <c r="I5" s="11" t="s">
        <v>97</v>
      </c>
      <c r="J5" s="33"/>
      <c r="K5" s="12" t="s">
        <v>98</v>
      </c>
      <c r="L5" s="9"/>
      <c r="M5" s="9"/>
      <c r="N5" s="9"/>
      <c r="O5" s="9"/>
      <c r="P5" s="9"/>
      <c r="Q5" s="9"/>
      <c r="R5" s="13"/>
      <c r="S5" s="13"/>
      <c r="T5" s="9"/>
      <c r="U5" s="9"/>
      <c r="V5" s="9"/>
      <c r="W5" s="9"/>
      <c r="X5" s="5"/>
    </row>
    <row r="6" spans="1:24" s="1" customFormat="1" ht="12">
      <c r="A6" s="14" t="s">
        <v>57</v>
      </c>
      <c r="B6" s="15">
        <f>B8+B21</f>
        <v>9284085</v>
      </c>
      <c r="C6" s="15">
        <f aca="true" t="shared" si="0" ref="C6:K6">C8+C21</f>
        <v>1337012</v>
      </c>
      <c r="D6" s="15">
        <f t="shared" si="0"/>
        <v>394496</v>
      </c>
      <c r="E6" s="15">
        <v>7289</v>
      </c>
      <c r="F6" s="15">
        <f t="shared" si="0"/>
        <v>1215810</v>
      </c>
      <c r="G6" s="15">
        <f t="shared" si="0"/>
        <v>92196</v>
      </c>
      <c r="H6" s="15">
        <f t="shared" si="0"/>
        <v>730344</v>
      </c>
      <c r="I6" s="15">
        <f t="shared" si="0"/>
        <v>183529</v>
      </c>
      <c r="J6" s="15">
        <f t="shared" si="0"/>
        <v>519289</v>
      </c>
      <c r="K6" s="15">
        <f t="shared" si="0"/>
        <v>9159</v>
      </c>
      <c r="X6" s="16"/>
    </row>
    <row r="7" ht="12" customHeight="1">
      <c r="A7" s="17"/>
    </row>
    <row r="8" spans="1:11" s="1" customFormat="1" ht="12">
      <c r="A8" s="18" t="s">
        <v>58</v>
      </c>
      <c r="B8" s="15">
        <f>SUM(B10:B19)</f>
        <v>7017997</v>
      </c>
      <c r="C8" s="15">
        <f aca="true" t="shared" si="1" ref="C8:K8">SUM(C10:C19)</f>
        <v>1115896</v>
      </c>
      <c r="D8" s="15">
        <f t="shared" si="1"/>
        <v>387724</v>
      </c>
      <c r="E8" s="15">
        <f t="shared" si="1"/>
        <v>7283</v>
      </c>
      <c r="F8" s="15">
        <v>915181</v>
      </c>
      <c r="G8" s="15">
        <f t="shared" si="1"/>
        <v>88086</v>
      </c>
      <c r="H8" s="15">
        <f t="shared" si="1"/>
        <v>729386</v>
      </c>
      <c r="I8" s="15">
        <f t="shared" si="1"/>
        <v>180003</v>
      </c>
      <c r="J8" s="15">
        <f t="shared" si="1"/>
        <v>498730</v>
      </c>
      <c r="K8" s="15">
        <f t="shared" si="1"/>
        <v>9159</v>
      </c>
    </row>
    <row r="9" spans="1:11" ht="12" customHeight="1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22" customFormat="1" ht="12">
      <c r="A10" s="19" t="s">
        <v>59</v>
      </c>
      <c r="B10" s="20">
        <v>2650933</v>
      </c>
      <c r="C10" s="20">
        <v>371729</v>
      </c>
      <c r="D10" s="20">
        <v>250022</v>
      </c>
      <c r="E10" s="20">
        <v>1767</v>
      </c>
      <c r="F10" s="20">
        <v>146764</v>
      </c>
      <c r="G10" s="20">
        <v>29774</v>
      </c>
      <c r="H10" s="20">
        <v>472148</v>
      </c>
      <c r="I10" s="20">
        <v>130963</v>
      </c>
      <c r="J10" s="20">
        <v>445051</v>
      </c>
      <c r="K10" s="21">
        <v>0</v>
      </c>
    </row>
    <row r="11" spans="1:11" s="22" customFormat="1" ht="12">
      <c r="A11" s="19" t="s">
        <v>60</v>
      </c>
      <c r="B11" s="20">
        <v>229228</v>
      </c>
      <c r="C11" s="20">
        <v>110647</v>
      </c>
      <c r="D11" s="20">
        <v>1754</v>
      </c>
      <c r="E11" s="21">
        <v>1920</v>
      </c>
      <c r="F11" s="20">
        <v>34501</v>
      </c>
      <c r="G11" s="20">
        <v>7748</v>
      </c>
      <c r="H11" s="20">
        <v>4565</v>
      </c>
      <c r="I11" s="20">
        <v>24117</v>
      </c>
      <c r="J11" s="21">
        <v>4942</v>
      </c>
      <c r="K11" s="21">
        <v>3500</v>
      </c>
    </row>
    <row r="12" spans="1:11" s="22" customFormat="1" ht="12">
      <c r="A12" s="19" t="s">
        <v>61</v>
      </c>
      <c r="B12" s="20">
        <f>SUM(C12:K12,'[1]77(15)'!B14:L14)</f>
        <v>1002788</v>
      </c>
      <c r="C12" s="20">
        <v>66513</v>
      </c>
      <c r="D12" s="20">
        <v>129430</v>
      </c>
      <c r="E12" s="21">
        <v>351</v>
      </c>
      <c r="F12" s="20">
        <v>73354</v>
      </c>
      <c r="G12" s="20">
        <v>9904</v>
      </c>
      <c r="H12" s="21">
        <v>650</v>
      </c>
      <c r="I12" s="20">
        <v>10009</v>
      </c>
      <c r="J12" s="21">
        <v>5106</v>
      </c>
      <c r="K12" s="21">
        <v>3995</v>
      </c>
    </row>
    <row r="13" spans="1:11" s="22" customFormat="1" ht="12">
      <c r="A13" s="19" t="s">
        <v>62</v>
      </c>
      <c r="B13" s="20">
        <f>SUM(C13:K13,'[1]77(15)'!B15:L15)</f>
        <v>463605</v>
      </c>
      <c r="C13" s="20">
        <v>79157</v>
      </c>
      <c r="D13" s="21">
        <v>3798</v>
      </c>
      <c r="E13" s="21">
        <v>3245</v>
      </c>
      <c r="F13" s="20">
        <v>308769</v>
      </c>
      <c r="G13" s="20">
        <v>32375</v>
      </c>
      <c r="H13" s="21">
        <v>0</v>
      </c>
      <c r="I13" s="20">
        <v>1860</v>
      </c>
      <c r="J13" s="21">
        <v>1015</v>
      </c>
      <c r="K13" s="21">
        <v>1294</v>
      </c>
    </row>
    <row r="14" spans="1:11" s="22" customFormat="1" ht="12">
      <c r="A14" s="19" t="s">
        <v>63</v>
      </c>
      <c r="B14" s="20">
        <f>SUM(C14:K14,'[1]77(15)'!B16:L16)</f>
        <v>1046576</v>
      </c>
      <c r="C14" s="20">
        <v>30835</v>
      </c>
      <c r="D14" s="20">
        <v>0</v>
      </c>
      <c r="E14" s="20">
        <v>0</v>
      </c>
      <c r="F14" s="20">
        <v>256441</v>
      </c>
      <c r="G14" s="21">
        <v>2566</v>
      </c>
      <c r="H14" s="21">
        <v>248631</v>
      </c>
      <c r="I14" s="20">
        <v>6777</v>
      </c>
      <c r="J14" s="21">
        <v>4570</v>
      </c>
      <c r="K14" s="20">
        <v>0</v>
      </c>
    </row>
    <row r="15" spans="1:11" s="22" customFormat="1" ht="12">
      <c r="A15" s="19" t="s">
        <v>64</v>
      </c>
      <c r="B15" s="20">
        <f>SUM(C15:K15,'[1]77(15)'!B17:L17)</f>
        <v>603381</v>
      </c>
      <c r="C15" s="20">
        <v>374444</v>
      </c>
      <c r="D15" s="20">
        <v>0</v>
      </c>
      <c r="E15" s="20">
        <v>0</v>
      </c>
      <c r="F15" s="20">
        <v>19681</v>
      </c>
      <c r="G15" s="21">
        <v>2787</v>
      </c>
      <c r="H15" s="20">
        <v>120</v>
      </c>
      <c r="I15" s="20">
        <v>2607</v>
      </c>
      <c r="J15" s="20">
        <v>15335</v>
      </c>
      <c r="K15" s="20">
        <v>0</v>
      </c>
    </row>
    <row r="16" spans="1:11" s="22" customFormat="1" ht="12">
      <c r="A16" s="19" t="s">
        <v>65</v>
      </c>
      <c r="B16" s="20">
        <v>882888</v>
      </c>
      <c r="C16" s="20">
        <v>30816</v>
      </c>
      <c r="D16" s="20">
        <v>0</v>
      </c>
      <c r="E16" s="20">
        <v>0</v>
      </c>
      <c r="F16" s="20">
        <v>13518</v>
      </c>
      <c r="G16" s="20">
        <v>1371</v>
      </c>
      <c r="H16" s="20">
        <v>2651</v>
      </c>
      <c r="I16" s="21">
        <v>1446</v>
      </c>
      <c r="J16" s="20">
        <v>22104</v>
      </c>
      <c r="K16" s="20">
        <v>0</v>
      </c>
    </row>
    <row r="17" spans="1:11" s="22" customFormat="1" ht="12">
      <c r="A17" s="19" t="s">
        <v>66</v>
      </c>
      <c r="B17" s="20">
        <v>58692</v>
      </c>
      <c r="C17" s="20">
        <v>15488</v>
      </c>
      <c r="D17" s="20">
        <v>0</v>
      </c>
      <c r="E17" s="20">
        <v>0</v>
      </c>
      <c r="F17" s="20">
        <v>38168</v>
      </c>
      <c r="G17" s="20">
        <v>1316</v>
      </c>
      <c r="H17" s="21">
        <v>471</v>
      </c>
      <c r="I17" s="20">
        <v>1267</v>
      </c>
      <c r="J17" s="20">
        <v>0</v>
      </c>
      <c r="K17" s="20">
        <v>370</v>
      </c>
    </row>
    <row r="18" spans="1:11" s="22" customFormat="1" ht="12">
      <c r="A18" s="19" t="s">
        <v>67</v>
      </c>
      <c r="B18" s="20">
        <v>59156</v>
      </c>
      <c r="C18" s="20">
        <v>23474</v>
      </c>
      <c r="D18" s="21">
        <v>1785</v>
      </c>
      <c r="E18" s="21">
        <v>0</v>
      </c>
      <c r="F18" s="20">
        <v>18601</v>
      </c>
      <c r="G18" s="20">
        <v>0</v>
      </c>
      <c r="H18" s="21">
        <v>0</v>
      </c>
      <c r="I18" s="21">
        <v>553</v>
      </c>
      <c r="J18" s="20">
        <v>607</v>
      </c>
      <c r="K18" s="21">
        <v>0</v>
      </c>
    </row>
    <row r="19" spans="1:11" s="22" customFormat="1" ht="12">
      <c r="A19" s="19" t="s">
        <v>68</v>
      </c>
      <c r="B19" s="20">
        <f>SUM(C19:K19,'[1]77(15)'!B21:L21)</f>
        <v>20750</v>
      </c>
      <c r="C19" s="20">
        <v>12793</v>
      </c>
      <c r="D19" s="21">
        <v>935</v>
      </c>
      <c r="E19" s="20">
        <v>0</v>
      </c>
      <c r="F19" s="20">
        <v>5389</v>
      </c>
      <c r="G19" s="21">
        <v>245</v>
      </c>
      <c r="H19" s="21">
        <v>150</v>
      </c>
      <c r="I19" s="20">
        <v>404</v>
      </c>
      <c r="J19" s="21">
        <v>0</v>
      </c>
      <c r="K19" s="20">
        <v>0</v>
      </c>
    </row>
    <row r="20" spans="1:11" s="22" customFormat="1" ht="12">
      <c r="A20" s="19"/>
      <c r="B20" s="20"/>
      <c r="C20" s="20"/>
      <c r="D20" s="21"/>
      <c r="E20" s="20"/>
      <c r="F20" s="20"/>
      <c r="G20" s="20"/>
      <c r="H20" s="21"/>
      <c r="I20" s="20"/>
      <c r="J20" s="21"/>
      <c r="K20" s="20"/>
    </row>
    <row r="21" spans="1:11" s="1" customFormat="1" ht="12">
      <c r="A21" s="18" t="s">
        <v>69</v>
      </c>
      <c r="B21" s="15">
        <f>SUM(B23:B34)</f>
        <v>2266088</v>
      </c>
      <c r="C21" s="15">
        <f aca="true" t="shared" si="2" ref="C21:K21">SUM(C23:C34)</f>
        <v>221116</v>
      </c>
      <c r="D21" s="15">
        <f t="shared" si="2"/>
        <v>6772</v>
      </c>
      <c r="E21" s="15">
        <f t="shared" si="2"/>
        <v>0</v>
      </c>
      <c r="F21" s="15">
        <f t="shared" si="2"/>
        <v>300629</v>
      </c>
      <c r="G21" s="15">
        <f t="shared" si="2"/>
        <v>4110</v>
      </c>
      <c r="H21" s="15">
        <f t="shared" si="2"/>
        <v>958</v>
      </c>
      <c r="I21" s="15">
        <f t="shared" si="2"/>
        <v>3526</v>
      </c>
      <c r="J21" s="15">
        <f t="shared" si="2"/>
        <v>20559</v>
      </c>
      <c r="K21" s="15">
        <f t="shared" si="2"/>
        <v>0</v>
      </c>
    </row>
    <row r="22" spans="1:11" ht="12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22" customFormat="1" ht="12">
      <c r="A23" s="19" t="s">
        <v>70</v>
      </c>
      <c r="B23" s="20">
        <f>SUM(C23:K23,'[1]77(15)'!B25:L25)</f>
        <v>3104</v>
      </c>
      <c r="C23" s="20">
        <v>1848</v>
      </c>
      <c r="D23" s="21">
        <v>171</v>
      </c>
      <c r="E23" s="20">
        <v>0</v>
      </c>
      <c r="F23" s="21">
        <v>638</v>
      </c>
      <c r="G23" s="20">
        <v>0</v>
      </c>
      <c r="H23" s="20">
        <v>0</v>
      </c>
      <c r="I23" s="21">
        <v>0</v>
      </c>
      <c r="J23" s="21">
        <v>0</v>
      </c>
      <c r="K23" s="20">
        <v>0</v>
      </c>
    </row>
    <row r="24" spans="1:11" s="22" customFormat="1" ht="12">
      <c r="A24" s="19" t="s">
        <v>71</v>
      </c>
      <c r="B24" s="20">
        <f>SUM(C24:K24,'[1]77(15)'!B26:L26)</f>
        <v>47237</v>
      </c>
      <c r="C24" s="20">
        <v>27172</v>
      </c>
      <c r="D24" s="20">
        <v>0</v>
      </c>
      <c r="E24" s="20">
        <v>0</v>
      </c>
      <c r="F24" s="20">
        <v>12989</v>
      </c>
      <c r="G24" s="20">
        <v>0</v>
      </c>
      <c r="H24" s="20">
        <v>0</v>
      </c>
      <c r="I24" s="21">
        <v>479</v>
      </c>
      <c r="J24" s="20">
        <v>1047</v>
      </c>
      <c r="K24" s="20">
        <v>0</v>
      </c>
    </row>
    <row r="25" spans="1:11" s="22" customFormat="1" ht="12">
      <c r="A25" s="19" t="s">
        <v>72</v>
      </c>
      <c r="B25" s="20">
        <v>48387</v>
      </c>
      <c r="C25" s="20">
        <v>13264</v>
      </c>
      <c r="D25" s="20">
        <v>0</v>
      </c>
      <c r="E25" s="20">
        <v>0</v>
      </c>
      <c r="F25" s="20">
        <v>12144</v>
      </c>
      <c r="G25" s="21">
        <v>670</v>
      </c>
      <c r="H25" s="21">
        <v>0</v>
      </c>
      <c r="I25" s="21">
        <v>0</v>
      </c>
      <c r="J25" s="21">
        <v>19512</v>
      </c>
      <c r="K25" s="20">
        <v>0</v>
      </c>
    </row>
    <row r="26" spans="1:11" s="22" customFormat="1" ht="12">
      <c r="A26" s="19" t="s">
        <v>73</v>
      </c>
      <c r="B26" s="20">
        <v>25660</v>
      </c>
      <c r="C26" s="20">
        <v>13403</v>
      </c>
      <c r="D26" s="20">
        <v>0</v>
      </c>
      <c r="E26" s="20">
        <v>0</v>
      </c>
      <c r="F26" s="20">
        <v>10555</v>
      </c>
      <c r="G26" s="20">
        <v>0</v>
      </c>
      <c r="H26" s="20">
        <v>0</v>
      </c>
      <c r="I26" s="20">
        <v>0</v>
      </c>
      <c r="J26" s="21">
        <v>0</v>
      </c>
      <c r="K26" s="20">
        <v>0</v>
      </c>
    </row>
    <row r="27" spans="1:11" s="22" customFormat="1" ht="12">
      <c r="A27" s="19" t="s">
        <v>74</v>
      </c>
      <c r="B27" s="20">
        <f>SUM(C27:K27,'[1]77(15)'!B29:L29)</f>
        <v>1641992</v>
      </c>
      <c r="C27" s="20">
        <v>8823</v>
      </c>
      <c r="D27" s="20">
        <v>0</v>
      </c>
      <c r="E27" s="20">
        <v>0</v>
      </c>
      <c r="F27" s="21">
        <v>3199</v>
      </c>
      <c r="G27" s="21">
        <v>250</v>
      </c>
      <c r="H27" s="20">
        <v>0</v>
      </c>
      <c r="I27" s="20">
        <v>540</v>
      </c>
      <c r="J27" s="20">
        <v>0</v>
      </c>
      <c r="K27" s="20">
        <v>0</v>
      </c>
    </row>
    <row r="28" spans="1:11" s="22" customFormat="1" ht="12">
      <c r="A28" s="19" t="s">
        <v>75</v>
      </c>
      <c r="B28" s="20">
        <f>SUM(C28:K28,'[1]77(15)'!B30:L30)</f>
        <v>39114</v>
      </c>
      <c r="C28" s="20">
        <v>18240</v>
      </c>
      <c r="D28" s="20">
        <v>0</v>
      </c>
      <c r="E28" s="20">
        <v>0</v>
      </c>
      <c r="F28" s="20">
        <v>15237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s="22" customFormat="1" ht="12">
      <c r="A29" s="19" t="s">
        <v>76</v>
      </c>
      <c r="B29" s="20">
        <f>SUM(C29:K29,'[1]77(15)'!B31:L31)</f>
        <v>48036</v>
      </c>
      <c r="C29" s="20">
        <v>29320</v>
      </c>
      <c r="D29" s="20">
        <v>0</v>
      </c>
      <c r="E29" s="20">
        <v>0</v>
      </c>
      <c r="F29" s="20">
        <v>10747</v>
      </c>
      <c r="G29" s="20">
        <v>410</v>
      </c>
      <c r="H29" s="21">
        <v>0</v>
      </c>
      <c r="I29" s="21">
        <v>765</v>
      </c>
      <c r="J29" s="21">
        <v>0</v>
      </c>
      <c r="K29" s="20">
        <v>0</v>
      </c>
    </row>
    <row r="30" spans="1:11" s="22" customFormat="1" ht="12">
      <c r="A30" s="19" t="s">
        <v>77</v>
      </c>
      <c r="B30" s="20">
        <f>SUM(C30:K30,'[1]77(15)'!B32:L32)</f>
        <v>11682</v>
      </c>
      <c r="C30" s="20">
        <v>10079</v>
      </c>
      <c r="D30" s="20">
        <v>0</v>
      </c>
      <c r="E30" s="20">
        <v>0</v>
      </c>
      <c r="F30" s="20">
        <v>1433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s="22" customFormat="1" ht="12">
      <c r="A31" s="19" t="s">
        <v>78</v>
      </c>
      <c r="B31" s="20">
        <f>SUM(C31:K31,'[1]77(15)'!B33:L33)</f>
        <v>131454</v>
      </c>
      <c r="C31" s="20">
        <v>40967</v>
      </c>
      <c r="D31" s="20">
        <v>0</v>
      </c>
      <c r="E31" s="20">
        <v>0</v>
      </c>
      <c r="F31" s="20">
        <v>71799</v>
      </c>
      <c r="G31" s="20">
        <v>1027</v>
      </c>
      <c r="H31" s="21">
        <v>0</v>
      </c>
      <c r="I31" s="20">
        <v>0</v>
      </c>
      <c r="J31" s="20">
        <v>0</v>
      </c>
      <c r="K31" s="20">
        <v>0</v>
      </c>
    </row>
    <row r="32" spans="1:11" s="22" customFormat="1" ht="12">
      <c r="A32" s="19" t="s">
        <v>79</v>
      </c>
      <c r="B32" s="20">
        <f>SUM(C32:K32,'[1]77(15)'!B34:L34)</f>
        <v>67094</v>
      </c>
      <c r="C32" s="20">
        <v>1845</v>
      </c>
      <c r="D32" s="20">
        <v>0</v>
      </c>
      <c r="E32" s="20">
        <v>0</v>
      </c>
      <c r="F32" s="20">
        <v>31453</v>
      </c>
      <c r="G32" s="21">
        <v>0</v>
      </c>
      <c r="H32" s="21">
        <v>958</v>
      </c>
      <c r="I32" s="20">
        <v>0</v>
      </c>
      <c r="J32" s="20">
        <v>0</v>
      </c>
      <c r="K32" s="20">
        <v>0</v>
      </c>
    </row>
    <row r="33" spans="1:11" s="22" customFormat="1" ht="12">
      <c r="A33" s="19" t="s">
        <v>80</v>
      </c>
      <c r="B33" s="20">
        <f>SUM(C33:K33,'[1]77(15)'!B35:L35)</f>
        <v>78813</v>
      </c>
      <c r="C33" s="21">
        <v>2233</v>
      </c>
      <c r="D33" s="20">
        <v>0</v>
      </c>
      <c r="E33" s="20">
        <v>0</v>
      </c>
      <c r="F33" s="20">
        <v>75792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</row>
    <row r="34" spans="1:23" s="22" customFormat="1" ht="12">
      <c r="A34" s="23" t="s">
        <v>81</v>
      </c>
      <c r="B34" s="24">
        <f>SUM(C34:K34,'[1]77(15)'!B36:L36)</f>
        <v>123515</v>
      </c>
      <c r="C34" s="25">
        <v>53922</v>
      </c>
      <c r="D34" s="26">
        <v>6601</v>
      </c>
      <c r="E34" s="25">
        <v>0</v>
      </c>
      <c r="F34" s="25">
        <v>54643</v>
      </c>
      <c r="G34" s="25">
        <v>1753</v>
      </c>
      <c r="H34" s="25">
        <v>0</v>
      </c>
      <c r="I34" s="26">
        <v>1742</v>
      </c>
      <c r="J34" s="25">
        <v>0</v>
      </c>
      <c r="K34" s="25">
        <v>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</sheetData>
  <sheetProtection/>
  <mergeCells count="6">
    <mergeCell ref="C1:K1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landscape" paperSize="9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F10">
      <selection activeCell="L35" sqref="L35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ht="12" customHeight="1">
      <c r="D1" s="28" t="s">
        <v>99</v>
      </c>
    </row>
    <row r="2" ht="16.5" customHeight="1">
      <c r="D2" s="3" t="s">
        <v>100</v>
      </c>
    </row>
    <row r="3" spans="1:24" ht="12.75" thickBot="1">
      <c r="A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30"/>
      <c r="B4" s="32" t="s">
        <v>101</v>
      </c>
      <c r="C4" s="35" t="s">
        <v>102</v>
      </c>
      <c r="D4" s="35" t="s">
        <v>103</v>
      </c>
      <c r="E4" s="32" t="s">
        <v>104</v>
      </c>
      <c r="F4" s="32" t="s">
        <v>105</v>
      </c>
      <c r="G4" s="32" t="s">
        <v>106</v>
      </c>
      <c r="H4" s="32" t="s">
        <v>107</v>
      </c>
      <c r="I4" s="35" t="s">
        <v>108</v>
      </c>
      <c r="J4" s="35" t="s">
        <v>109</v>
      </c>
      <c r="K4" s="35" t="s">
        <v>110</v>
      </c>
      <c r="L4" s="38" t="s">
        <v>111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48"/>
      <c r="B5" s="44"/>
      <c r="C5" s="36"/>
      <c r="D5" s="36"/>
      <c r="E5" s="34"/>
      <c r="F5" s="34"/>
      <c r="G5" s="34"/>
      <c r="H5" s="34"/>
      <c r="I5" s="36"/>
      <c r="J5" s="36"/>
      <c r="K5" s="36"/>
      <c r="L5" s="3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48"/>
      <c r="B6" s="44"/>
      <c r="C6" s="36"/>
      <c r="D6" s="36"/>
      <c r="E6" s="34"/>
      <c r="F6" s="34"/>
      <c r="G6" s="34"/>
      <c r="H6" s="34"/>
      <c r="I6" s="36"/>
      <c r="J6" s="36"/>
      <c r="K6" s="36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</row>
    <row r="7" spans="1:24" ht="12" customHeight="1">
      <c r="A7" s="49"/>
      <c r="B7" s="45"/>
      <c r="C7" s="37"/>
      <c r="D7" s="37"/>
      <c r="E7" s="33"/>
      <c r="F7" s="33"/>
      <c r="G7" s="33"/>
      <c r="H7" s="33"/>
      <c r="I7" s="37"/>
      <c r="J7" s="37"/>
      <c r="K7" s="37"/>
      <c r="L7" s="40"/>
      <c r="M7" s="9"/>
      <c r="N7" s="9"/>
      <c r="O7" s="9"/>
      <c r="P7" s="9"/>
      <c r="Q7" s="9"/>
      <c r="R7" s="13"/>
      <c r="S7" s="13"/>
      <c r="T7" s="9"/>
      <c r="U7" s="9"/>
      <c r="V7" s="9"/>
      <c r="W7" s="9"/>
      <c r="X7" s="5"/>
    </row>
    <row r="8" spans="1:24" s="1" customFormat="1" ht="12">
      <c r="A8" s="14" t="s">
        <v>57</v>
      </c>
      <c r="B8" s="29">
        <f aca="true" t="shared" si="0" ref="B8:L8">B10+B23</f>
        <v>14297</v>
      </c>
      <c r="C8" s="29">
        <f t="shared" si="0"/>
        <v>1091</v>
      </c>
      <c r="D8" s="15">
        <f t="shared" si="0"/>
        <v>1206669</v>
      </c>
      <c r="E8" s="15">
        <f t="shared" si="0"/>
        <v>631571</v>
      </c>
      <c r="F8" s="15">
        <f t="shared" si="0"/>
        <v>2239238</v>
      </c>
      <c r="G8" s="15">
        <f t="shared" si="0"/>
        <v>123204</v>
      </c>
      <c r="H8" s="15">
        <f t="shared" si="0"/>
        <v>211921</v>
      </c>
      <c r="I8" s="29">
        <f t="shared" si="0"/>
        <v>345</v>
      </c>
      <c r="J8" s="29">
        <f t="shared" si="0"/>
        <v>323772</v>
      </c>
      <c r="K8" s="29">
        <f t="shared" si="0"/>
        <v>741</v>
      </c>
      <c r="L8" s="15">
        <f t="shared" si="0"/>
        <v>42118</v>
      </c>
      <c r="X8" s="16"/>
    </row>
    <row r="9" spans="1:12" ht="12" customHeight="1">
      <c r="A9" s="17"/>
      <c r="L9" s="20"/>
    </row>
    <row r="10" spans="1:12" s="1" customFormat="1" ht="12">
      <c r="A10" s="18" t="s">
        <v>58</v>
      </c>
      <c r="B10" s="29">
        <f>SUM(B12:B21)</f>
        <v>14297</v>
      </c>
      <c r="C10" s="29">
        <f>SUM(C12:C21)</f>
        <v>1091</v>
      </c>
      <c r="D10" s="29">
        <v>1168350</v>
      </c>
      <c r="E10" s="29">
        <f aca="true" t="shared" si="1" ref="E10:L10">SUM(E12:E21)</f>
        <v>631571</v>
      </c>
      <c r="F10" s="29">
        <f t="shared" si="1"/>
        <v>579214</v>
      </c>
      <c r="G10" s="29">
        <f t="shared" si="1"/>
        <v>121809</v>
      </c>
      <c r="H10" s="29">
        <f t="shared" si="1"/>
        <v>210548</v>
      </c>
      <c r="I10" s="29">
        <f t="shared" si="1"/>
        <v>0</v>
      </c>
      <c r="J10" s="29">
        <f t="shared" si="1"/>
        <v>322191</v>
      </c>
      <c r="K10" s="29">
        <f t="shared" si="1"/>
        <v>741</v>
      </c>
      <c r="L10" s="29">
        <f t="shared" si="1"/>
        <v>36737</v>
      </c>
    </row>
    <row r="11" spans="1:12" ht="12" customHeight="1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0"/>
    </row>
    <row r="12" spans="1:12" s="22" customFormat="1" ht="12">
      <c r="A12" s="19" t="s">
        <v>59</v>
      </c>
      <c r="B12" s="21">
        <v>14297</v>
      </c>
      <c r="C12" s="21">
        <v>1091</v>
      </c>
      <c r="D12" s="20">
        <v>68620</v>
      </c>
      <c r="E12" s="20">
        <v>31063</v>
      </c>
      <c r="F12" s="20">
        <v>577153</v>
      </c>
      <c r="G12" s="20">
        <v>44339</v>
      </c>
      <c r="H12" s="20">
        <v>53595</v>
      </c>
      <c r="I12" s="21">
        <v>0</v>
      </c>
      <c r="J12" s="21">
        <v>5048</v>
      </c>
      <c r="K12" s="21">
        <v>0</v>
      </c>
      <c r="L12" s="20">
        <v>8600</v>
      </c>
    </row>
    <row r="13" spans="1:12" s="22" customFormat="1" ht="12">
      <c r="A13" s="19" t="s">
        <v>60</v>
      </c>
      <c r="B13" s="20">
        <v>0</v>
      </c>
      <c r="C13" s="21">
        <v>0</v>
      </c>
      <c r="D13" s="20">
        <v>4324</v>
      </c>
      <c r="E13" s="20">
        <v>0</v>
      </c>
      <c r="F13" s="20">
        <v>0</v>
      </c>
      <c r="G13" s="20">
        <v>20209</v>
      </c>
      <c r="H13" s="20">
        <v>2488</v>
      </c>
      <c r="I13" s="20">
        <v>0</v>
      </c>
      <c r="J13" s="20">
        <v>0</v>
      </c>
      <c r="K13" s="21">
        <v>0</v>
      </c>
      <c r="L13" s="20">
        <v>7422</v>
      </c>
    </row>
    <row r="14" spans="1:12" s="22" customFormat="1" ht="12">
      <c r="A14" s="19" t="s">
        <v>61</v>
      </c>
      <c r="B14" s="20">
        <v>0</v>
      </c>
      <c r="C14" s="20">
        <v>0</v>
      </c>
      <c r="D14" s="20">
        <v>77703</v>
      </c>
      <c r="E14" s="21">
        <v>592881</v>
      </c>
      <c r="F14" s="20">
        <v>0</v>
      </c>
      <c r="G14" s="21">
        <v>13943</v>
      </c>
      <c r="H14" s="20">
        <v>12387</v>
      </c>
      <c r="I14" s="20">
        <v>0</v>
      </c>
      <c r="J14" s="21">
        <v>0</v>
      </c>
      <c r="K14" s="21">
        <v>741</v>
      </c>
      <c r="L14" s="21">
        <v>5821</v>
      </c>
    </row>
    <row r="15" spans="1:12" s="22" customFormat="1" ht="12">
      <c r="A15" s="19" t="s">
        <v>62</v>
      </c>
      <c r="B15" s="20">
        <v>0</v>
      </c>
      <c r="C15" s="20">
        <v>0</v>
      </c>
      <c r="D15" s="21">
        <v>915</v>
      </c>
      <c r="E15" s="20">
        <v>0</v>
      </c>
      <c r="F15" s="20">
        <v>0</v>
      </c>
      <c r="G15" s="20">
        <v>27451</v>
      </c>
      <c r="H15" s="20">
        <v>0</v>
      </c>
      <c r="I15" s="20">
        <v>0</v>
      </c>
      <c r="J15" s="21">
        <v>0</v>
      </c>
      <c r="K15" s="21">
        <v>0</v>
      </c>
      <c r="L15" s="20">
        <v>3726</v>
      </c>
    </row>
    <row r="16" spans="1:12" s="22" customFormat="1" ht="12">
      <c r="A16" s="19" t="s">
        <v>63</v>
      </c>
      <c r="B16" s="20">
        <v>0</v>
      </c>
      <c r="C16" s="20">
        <v>0</v>
      </c>
      <c r="D16" s="20">
        <v>239836</v>
      </c>
      <c r="E16" s="21">
        <v>1470</v>
      </c>
      <c r="F16" s="20">
        <v>0</v>
      </c>
      <c r="G16" s="21">
        <v>9374</v>
      </c>
      <c r="H16" s="20">
        <v>5282</v>
      </c>
      <c r="I16" s="20">
        <v>0</v>
      </c>
      <c r="J16" s="21">
        <v>240438</v>
      </c>
      <c r="K16" s="20">
        <v>0</v>
      </c>
      <c r="L16" s="20">
        <v>356</v>
      </c>
    </row>
    <row r="17" spans="1:12" s="22" customFormat="1" ht="12">
      <c r="A17" s="19" t="s">
        <v>64</v>
      </c>
      <c r="B17" s="20">
        <v>0</v>
      </c>
      <c r="C17" s="20">
        <v>0</v>
      </c>
      <c r="D17" s="20">
        <v>1548</v>
      </c>
      <c r="E17" s="21">
        <v>5147</v>
      </c>
      <c r="F17" s="20">
        <v>0</v>
      </c>
      <c r="G17" s="20">
        <v>6493</v>
      </c>
      <c r="H17" s="20">
        <v>102463</v>
      </c>
      <c r="I17" s="20">
        <v>0</v>
      </c>
      <c r="J17" s="20">
        <v>71596</v>
      </c>
      <c r="K17" s="20">
        <v>0</v>
      </c>
      <c r="L17" s="20">
        <v>1160</v>
      </c>
    </row>
    <row r="18" spans="1:12" s="22" customFormat="1" ht="12">
      <c r="A18" s="19" t="s">
        <v>65</v>
      </c>
      <c r="B18" s="20">
        <v>0</v>
      </c>
      <c r="C18" s="20">
        <v>0</v>
      </c>
      <c r="D18" s="20">
        <v>793009</v>
      </c>
      <c r="E18" s="21">
        <v>1010</v>
      </c>
      <c r="F18" s="20">
        <v>0</v>
      </c>
      <c r="G18" s="21">
        <v>0</v>
      </c>
      <c r="H18" s="20">
        <v>32956</v>
      </c>
      <c r="I18" s="21">
        <v>0</v>
      </c>
      <c r="J18" s="20">
        <v>4007</v>
      </c>
      <c r="K18" s="20">
        <v>0</v>
      </c>
      <c r="L18" s="20">
        <v>0</v>
      </c>
    </row>
    <row r="19" spans="1:12" s="22" customFormat="1" ht="12">
      <c r="A19" s="19" t="s">
        <v>66</v>
      </c>
      <c r="B19" s="20">
        <v>0</v>
      </c>
      <c r="C19" s="20">
        <v>0</v>
      </c>
      <c r="D19" s="20">
        <v>610</v>
      </c>
      <c r="E19" s="20">
        <v>0</v>
      </c>
      <c r="F19" s="20">
        <v>0</v>
      </c>
      <c r="G19" s="21">
        <v>0</v>
      </c>
      <c r="H19" s="21">
        <v>1377</v>
      </c>
      <c r="I19" s="20">
        <v>0</v>
      </c>
      <c r="J19" s="20">
        <v>0</v>
      </c>
      <c r="K19" s="20">
        <v>0</v>
      </c>
      <c r="L19" s="21">
        <v>0</v>
      </c>
    </row>
    <row r="20" spans="1:12" s="22" customFormat="1" ht="12">
      <c r="A20" s="19" t="s">
        <v>67</v>
      </c>
      <c r="B20" s="20">
        <v>0</v>
      </c>
      <c r="C20" s="20">
        <v>0</v>
      </c>
      <c r="D20" s="21">
        <v>1276</v>
      </c>
      <c r="E20" s="21">
        <v>0</v>
      </c>
      <c r="F20" s="21">
        <v>2061</v>
      </c>
      <c r="G20" s="21">
        <v>0</v>
      </c>
      <c r="H20" s="21">
        <v>0</v>
      </c>
      <c r="I20" s="21">
        <v>0</v>
      </c>
      <c r="J20" s="21">
        <v>1102</v>
      </c>
      <c r="K20" s="21">
        <v>0</v>
      </c>
      <c r="L20" s="20">
        <v>9327</v>
      </c>
    </row>
    <row r="21" spans="1:12" s="22" customFormat="1" ht="12">
      <c r="A21" s="19" t="s">
        <v>68</v>
      </c>
      <c r="B21" s="20">
        <v>0</v>
      </c>
      <c r="C21" s="20">
        <v>0</v>
      </c>
      <c r="D21" s="21">
        <v>509</v>
      </c>
      <c r="E21" s="20">
        <v>0</v>
      </c>
      <c r="F21" s="20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325</v>
      </c>
    </row>
    <row r="22" spans="1:12" s="22" customFormat="1" ht="12">
      <c r="A22" s="19"/>
      <c r="B22" s="20"/>
      <c r="C22" s="20"/>
      <c r="D22" s="21"/>
      <c r="E22" s="20"/>
      <c r="F22" s="20"/>
      <c r="G22" s="20"/>
      <c r="H22" s="21"/>
      <c r="I22" s="20"/>
      <c r="J22" s="21"/>
      <c r="K22" s="20"/>
      <c r="L22" s="21"/>
    </row>
    <row r="23" spans="1:12" s="1" customFormat="1" ht="12">
      <c r="A23" s="18" t="s">
        <v>69</v>
      </c>
      <c r="B23" s="15">
        <f>SUM(B25:B36)</f>
        <v>0</v>
      </c>
      <c r="C23" s="15">
        <f aca="true" t="shared" si="2" ref="C23:L23">SUM(C25:C36)</f>
        <v>0</v>
      </c>
      <c r="D23" s="15">
        <v>38319</v>
      </c>
      <c r="E23" s="15">
        <f t="shared" si="2"/>
        <v>0</v>
      </c>
      <c r="F23" s="15">
        <f t="shared" si="2"/>
        <v>1660024</v>
      </c>
      <c r="G23" s="15">
        <f t="shared" si="2"/>
        <v>1395</v>
      </c>
      <c r="H23" s="15">
        <f t="shared" si="2"/>
        <v>1373</v>
      </c>
      <c r="I23" s="15">
        <f t="shared" si="2"/>
        <v>345</v>
      </c>
      <c r="J23" s="15">
        <f t="shared" si="2"/>
        <v>1581</v>
      </c>
      <c r="K23" s="15">
        <f t="shared" si="2"/>
        <v>0</v>
      </c>
      <c r="L23" s="15">
        <f t="shared" si="2"/>
        <v>5381</v>
      </c>
    </row>
    <row r="24" spans="1:12" s="22" customFormat="1" ht="12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2" customFormat="1" ht="12">
      <c r="A25" s="19" t="s">
        <v>70</v>
      </c>
      <c r="B25" s="20">
        <v>0</v>
      </c>
      <c r="C25" s="20">
        <v>0</v>
      </c>
      <c r="D25" s="21">
        <v>447</v>
      </c>
      <c r="E25" s="20">
        <v>0</v>
      </c>
      <c r="F25" s="21">
        <v>0</v>
      </c>
      <c r="G25" s="20">
        <v>0</v>
      </c>
      <c r="H25" s="20">
        <v>0</v>
      </c>
      <c r="I25" s="21">
        <v>0</v>
      </c>
      <c r="J25" s="21">
        <v>0</v>
      </c>
      <c r="K25" s="20">
        <v>0</v>
      </c>
      <c r="L25" s="20">
        <v>0</v>
      </c>
    </row>
    <row r="26" spans="1:12" s="22" customFormat="1" ht="12">
      <c r="A26" s="19" t="s">
        <v>71</v>
      </c>
      <c r="B26" s="20">
        <v>0</v>
      </c>
      <c r="C26" s="20">
        <v>0</v>
      </c>
      <c r="D26" s="20">
        <v>4294</v>
      </c>
      <c r="E26" s="20">
        <v>0</v>
      </c>
      <c r="F26" s="20">
        <v>0</v>
      </c>
      <c r="G26" s="21">
        <v>0</v>
      </c>
      <c r="H26" s="20">
        <v>0</v>
      </c>
      <c r="I26" s="20">
        <v>0</v>
      </c>
      <c r="J26" s="20">
        <v>606</v>
      </c>
      <c r="K26" s="20">
        <v>0</v>
      </c>
      <c r="L26" s="20">
        <v>650</v>
      </c>
    </row>
    <row r="27" spans="1:12" s="22" customFormat="1" ht="12">
      <c r="A27" s="19" t="s">
        <v>72</v>
      </c>
      <c r="B27" s="20">
        <v>0</v>
      </c>
      <c r="C27" s="20">
        <v>0</v>
      </c>
      <c r="D27" s="20">
        <v>2627</v>
      </c>
      <c r="E27" s="20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0">
        <v>0</v>
      </c>
      <c r="L27" s="21">
        <v>173</v>
      </c>
    </row>
    <row r="28" spans="1:12" s="22" customFormat="1" ht="12">
      <c r="A28" s="19" t="s">
        <v>73</v>
      </c>
      <c r="B28" s="20">
        <v>0</v>
      </c>
      <c r="C28" s="20">
        <v>0</v>
      </c>
      <c r="D28" s="21">
        <v>1126</v>
      </c>
      <c r="E28" s="20">
        <v>0</v>
      </c>
      <c r="F28" s="20">
        <v>0</v>
      </c>
      <c r="G28" s="21">
        <v>0</v>
      </c>
      <c r="H28" s="20">
        <v>0</v>
      </c>
      <c r="I28" s="20">
        <v>0</v>
      </c>
      <c r="J28" s="21">
        <v>0</v>
      </c>
      <c r="K28" s="20">
        <v>0</v>
      </c>
      <c r="L28" s="20">
        <v>570</v>
      </c>
    </row>
    <row r="29" spans="1:12" s="22" customFormat="1" ht="12">
      <c r="A29" s="19" t="s">
        <v>74</v>
      </c>
      <c r="B29" s="20">
        <v>0</v>
      </c>
      <c r="C29" s="20">
        <v>0</v>
      </c>
      <c r="D29" s="20">
        <v>0</v>
      </c>
      <c r="E29" s="20">
        <v>0</v>
      </c>
      <c r="F29" s="21">
        <v>1626726</v>
      </c>
      <c r="G29" s="21">
        <v>0</v>
      </c>
      <c r="H29" s="21">
        <v>589</v>
      </c>
      <c r="I29" s="20">
        <v>0</v>
      </c>
      <c r="J29" s="21">
        <v>975</v>
      </c>
      <c r="K29" s="20">
        <v>0</v>
      </c>
      <c r="L29" s="21">
        <v>890</v>
      </c>
    </row>
    <row r="30" spans="1:12" s="22" customFormat="1" ht="12">
      <c r="A30" s="19" t="s">
        <v>75</v>
      </c>
      <c r="B30" s="20">
        <v>0</v>
      </c>
      <c r="C30" s="20">
        <v>0</v>
      </c>
      <c r="D30" s="21">
        <v>4393</v>
      </c>
      <c r="E30" s="20">
        <v>0</v>
      </c>
      <c r="F30" s="20">
        <v>460</v>
      </c>
      <c r="G30" s="21">
        <v>0</v>
      </c>
      <c r="H30" s="21">
        <v>784</v>
      </c>
      <c r="I30" s="20">
        <v>0</v>
      </c>
      <c r="J30" s="20">
        <v>0</v>
      </c>
      <c r="K30" s="21">
        <v>0</v>
      </c>
      <c r="L30" s="21">
        <v>0</v>
      </c>
    </row>
    <row r="31" spans="1:12" s="22" customFormat="1" ht="12">
      <c r="A31" s="19" t="s">
        <v>76</v>
      </c>
      <c r="B31" s="20">
        <v>0</v>
      </c>
      <c r="C31" s="20">
        <v>0</v>
      </c>
      <c r="D31" s="20">
        <v>5206</v>
      </c>
      <c r="E31" s="20">
        <v>0</v>
      </c>
      <c r="F31" s="20">
        <v>0</v>
      </c>
      <c r="G31" s="21">
        <v>0</v>
      </c>
      <c r="H31" s="21">
        <v>0</v>
      </c>
      <c r="I31" s="20">
        <v>0</v>
      </c>
      <c r="J31" s="21">
        <v>0</v>
      </c>
      <c r="K31" s="20">
        <v>0</v>
      </c>
      <c r="L31" s="20">
        <v>1588</v>
      </c>
    </row>
    <row r="32" spans="1:12" s="22" customFormat="1" ht="12">
      <c r="A32" s="19" t="s">
        <v>77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1">
        <v>170</v>
      </c>
    </row>
    <row r="33" spans="1:12" s="22" customFormat="1" ht="12">
      <c r="A33" s="19" t="s">
        <v>78</v>
      </c>
      <c r="B33" s="20">
        <v>0</v>
      </c>
      <c r="C33" s="20">
        <v>0</v>
      </c>
      <c r="D33" s="20">
        <v>17661</v>
      </c>
      <c r="E33" s="20">
        <v>0</v>
      </c>
      <c r="F33" s="20">
        <v>0</v>
      </c>
      <c r="G33" s="20">
        <v>0</v>
      </c>
      <c r="H33" s="21">
        <v>0</v>
      </c>
      <c r="I33" s="20">
        <v>0</v>
      </c>
      <c r="J33" s="20">
        <v>0</v>
      </c>
      <c r="K33" s="20">
        <v>0</v>
      </c>
      <c r="L33" s="20">
        <v>0</v>
      </c>
    </row>
    <row r="34" spans="1:12" s="22" customFormat="1" ht="12">
      <c r="A34" s="19" t="s">
        <v>79</v>
      </c>
      <c r="B34" s="20">
        <v>0</v>
      </c>
      <c r="C34" s="20">
        <v>0</v>
      </c>
      <c r="D34" s="21">
        <v>0</v>
      </c>
      <c r="E34" s="20">
        <v>0</v>
      </c>
      <c r="F34" s="21">
        <v>32838</v>
      </c>
      <c r="G34" s="21">
        <v>0</v>
      </c>
      <c r="H34" s="21">
        <v>0</v>
      </c>
      <c r="I34" s="20">
        <v>0</v>
      </c>
      <c r="J34" s="20">
        <v>0</v>
      </c>
      <c r="K34" s="20">
        <v>0</v>
      </c>
      <c r="L34" s="20">
        <v>0</v>
      </c>
    </row>
    <row r="35" spans="1:12" s="22" customFormat="1" ht="12">
      <c r="A35" s="19" t="s">
        <v>80</v>
      </c>
      <c r="B35" s="20">
        <v>0</v>
      </c>
      <c r="C35" s="20">
        <v>0</v>
      </c>
      <c r="D35" s="20">
        <v>408</v>
      </c>
      <c r="E35" s="20">
        <v>0</v>
      </c>
      <c r="F35" s="20">
        <v>0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1">
        <v>380</v>
      </c>
    </row>
    <row r="36" spans="1:23" s="22" customFormat="1" ht="12">
      <c r="A36" s="23" t="s">
        <v>81</v>
      </c>
      <c r="B36" s="24">
        <v>0</v>
      </c>
      <c r="C36" s="25">
        <v>0</v>
      </c>
      <c r="D36" s="26">
        <v>2154</v>
      </c>
      <c r="E36" s="25">
        <v>0</v>
      </c>
      <c r="F36" s="25">
        <v>0</v>
      </c>
      <c r="G36" s="26">
        <v>1395</v>
      </c>
      <c r="H36" s="26">
        <v>0</v>
      </c>
      <c r="I36" s="26">
        <v>345</v>
      </c>
      <c r="J36" s="26">
        <v>0</v>
      </c>
      <c r="K36" s="25">
        <v>0</v>
      </c>
      <c r="L36" s="25">
        <v>960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</sheetData>
  <sheetProtection/>
  <mergeCells count="12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rintOptions/>
  <pageMargins left="0.787" right="0.787" top="0.984" bottom="0.984" header="0.512" footer="0.512"/>
  <pageSetup orientation="landscape" paperSize="9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I10">
      <selection activeCell="I34" sqref="I34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3:11" ht="12" customHeight="1">
      <c r="C1" s="46" t="s">
        <v>112</v>
      </c>
      <c r="D1" s="46"/>
      <c r="E1" s="46"/>
      <c r="F1" s="46"/>
      <c r="G1" s="46"/>
      <c r="H1" s="46"/>
      <c r="I1" s="46"/>
      <c r="J1" s="46"/>
      <c r="K1" s="46"/>
    </row>
    <row r="2" spans="3:11" ht="16.5" customHeight="1">
      <c r="C2" s="2"/>
      <c r="D2" s="3" t="s">
        <v>113</v>
      </c>
      <c r="E2" s="2"/>
      <c r="F2" s="2"/>
      <c r="G2" s="2"/>
      <c r="H2" s="2"/>
      <c r="I2" s="2"/>
      <c r="J2" s="2"/>
      <c r="K2" s="2"/>
    </row>
    <row r="3" spans="1:24" ht="12.75" thickBot="1">
      <c r="A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30"/>
      <c r="B4" s="32" t="s">
        <v>84</v>
      </c>
      <c r="C4" s="32" t="s">
        <v>85</v>
      </c>
      <c r="D4" s="32" t="s">
        <v>86</v>
      </c>
      <c r="E4" s="7" t="s">
        <v>87</v>
      </c>
      <c r="F4" s="6" t="s">
        <v>88</v>
      </c>
      <c r="G4" s="7" t="s">
        <v>89</v>
      </c>
      <c r="H4" s="6" t="s">
        <v>90</v>
      </c>
      <c r="I4" s="7" t="s">
        <v>91</v>
      </c>
      <c r="J4" s="32" t="s">
        <v>92</v>
      </c>
      <c r="K4" s="8" t="s">
        <v>93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"/>
    </row>
    <row r="5" spans="1:24" ht="18" customHeight="1">
      <c r="A5" s="31"/>
      <c r="B5" s="33"/>
      <c r="C5" s="33"/>
      <c r="D5" s="33"/>
      <c r="E5" s="11" t="s">
        <v>94</v>
      </c>
      <c r="F5" s="10" t="s">
        <v>95</v>
      </c>
      <c r="G5" s="11" t="s">
        <v>95</v>
      </c>
      <c r="H5" s="10" t="s">
        <v>96</v>
      </c>
      <c r="I5" s="11" t="s">
        <v>97</v>
      </c>
      <c r="J5" s="33"/>
      <c r="K5" s="12" t="s">
        <v>98</v>
      </c>
      <c r="L5" s="9"/>
      <c r="M5" s="9"/>
      <c r="N5" s="9"/>
      <c r="O5" s="9"/>
      <c r="P5" s="9"/>
      <c r="Q5" s="9"/>
      <c r="R5" s="13"/>
      <c r="S5" s="13"/>
      <c r="T5" s="9"/>
      <c r="U5" s="9"/>
      <c r="V5" s="9"/>
      <c r="W5" s="9"/>
      <c r="X5" s="5"/>
    </row>
    <row r="6" spans="1:24" s="1" customFormat="1" ht="12">
      <c r="A6" s="14" t="s">
        <v>57</v>
      </c>
      <c r="B6" s="15">
        <f aca="true" t="shared" si="0" ref="B6:K6">B8+B21</f>
        <v>255716</v>
      </c>
      <c r="C6" s="15">
        <f t="shared" si="0"/>
        <v>118649</v>
      </c>
      <c r="D6" s="15">
        <f t="shared" si="0"/>
        <v>959</v>
      </c>
      <c r="E6" s="15">
        <f t="shared" si="0"/>
        <v>1448</v>
      </c>
      <c r="F6" s="15">
        <f t="shared" si="0"/>
        <v>68668</v>
      </c>
      <c r="G6" s="15">
        <f t="shared" si="0"/>
        <v>18512</v>
      </c>
      <c r="H6" s="15">
        <f t="shared" si="0"/>
        <v>2786</v>
      </c>
      <c r="I6" s="15">
        <f t="shared" si="0"/>
        <v>6230</v>
      </c>
      <c r="J6" s="15">
        <f t="shared" si="0"/>
        <v>3344</v>
      </c>
      <c r="K6" s="15">
        <f t="shared" si="0"/>
        <v>330</v>
      </c>
      <c r="X6" s="16"/>
    </row>
    <row r="7" ht="12" customHeight="1">
      <c r="A7" s="17"/>
    </row>
    <row r="8" spans="1:11" s="1" customFormat="1" ht="12">
      <c r="A8" s="18" t="s">
        <v>58</v>
      </c>
      <c r="B8" s="15">
        <f aca="true" t="shared" si="1" ref="B8:K8">SUM(B10:B19)</f>
        <v>163686</v>
      </c>
      <c r="C8" s="15">
        <f t="shared" si="1"/>
        <v>69672</v>
      </c>
      <c r="D8" s="15">
        <f t="shared" si="1"/>
        <v>840</v>
      </c>
      <c r="E8" s="15">
        <f t="shared" si="1"/>
        <v>1448</v>
      </c>
      <c r="F8" s="15">
        <f t="shared" si="1"/>
        <v>45815</v>
      </c>
      <c r="G8" s="15">
        <f t="shared" si="1"/>
        <v>14571</v>
      </c>
      <c r="H8" s="15">
        <f t="shared" si="1"/>
        <v>2400</v>
      </c>
      <c r="I8" s="15">
        <f t="shared" si="1"/>
        <v>4238</v>
      </c>
      <c r="J8" s="15">
        <f t="shared" si="1"/>
        <v>1694</v>
      </c>
      <c r="K8" s="15">
        <f t="shared" si="1"/>
        <v>330</v>
      </c>
    </row>
    <row r="9" spans="1:11" ht="12" customHeight="1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22" customFormat="1" ht="12">
      <c r="A10" s="19" t="s">
        <v>59</v>
      </c>
      <c r="B10" s="20">
        <f>SUM(C10:K10,'77-6'!B12:L12)</f>
        <v>40278</v>
      </c>
      <c r="C10" s="20">
        <v>17287</v>
      </c>
      <c r="D10" s="20">
        <v>505</v>
      </c>
      <c r="E10" s="20">
        <v>783</v>
      </c>
      <c r="F10" s="20">
        <v>5365</v>
      </c>
      <c r="G10" s="20">
        <v>6789</v>
      </c>
      <c r="H10" s="20">
        <v>1073</v>
      </c>
      <c r="I10" s="20">
        <v>946</v>
      </c>
      <c r="J10" s="20">
        <v>0</v>
      </c>
      <c r="K10" s="21">
        <v>0</v>
      </c>
    </row>
    <row r="11" spans="1:11" s="22" customFormat="1" ht="12">
      <c r="A11" s="19" t="s">
        <v>60</v>
      </c>
      <c r="B11" s="20">
        <f>SUM(C11:K11,'77-6'!B13:L13)</f>
        <v>31994</v>
      </c>
      <c r="C11" s="20">
        <v>14732</v>
      </c>
      <c r="D11" s="20">
        <v>0</v>
      </c>
      <c r="E11" s="20">
        <v>305</v>
      </c>
      <c r="F11" s="20">
        <v>8630</v>
      </c>
      <c r="G11" s="20">
        <v>3350</v>
      </c>
      <c r="H11" s="20">
        <v>420</v>
      </c>
      <c r="I11" s="20">
        <v>644</v>
      </c>
      <c r="J11" s="21">
        <v>459</v>
      </c>
      <c r="K11" s="21">
        <v>0</v>
      </c>
    </row>
    <row r="12" spans="1:11" s="22" customFormat="1" ht="12">
      <c r="A12" s="19" t="s">
        <v>61</v>
      </c>
      <c r="B12" s="20">
        <f>SUM(C12:K12,'77-6'!B14:L14)</f>
        <v>17043</v>
      </c>
      <c r="C12" s="20">
        <v>11330</v>
      </c>
      <c r="D12" s="20">
        <v>160</v>
      </c>
      <c r="E12" s="21">
        <v>360</v>
      </c>
      <c r="F12" s="20">
        <v>2022</v>
      </c>
      <c r="G12" s="20">
        <v>597</v>
      </c>
      <c r="H12" s="21">
        <v>332</v>
      </c>
      <c r="I12" s="20">
        <v>562</v>
      </c>
      <c r="J12" s="21">
        <v>0</v>
      </c>
      <c r="K12" s="21">
        <v>0</v>
      </c>
    </row>
    <row r="13" spans="1:11" s="22" customFormat="1" ht="12">
      <c r="A13" s="19" t="s">
        <v>62</v>
      </c>
      <c r="B13" s="20">
        <f>SUM(C13:K13,'77-6'!B15:L15)</f>
        <v>37705</v>
      </c>
      <c r="C13" s="20">
        <v>6597</v>
      </c>
      <c r="D13" s="20">
        <v>175</v>
      </c>
      <c r="E13" s="21">
        <v>0</v>
      </c>
      <c r="F13" s="20">
        <v>26042</v>
      </c>
      <c r="G13" s="20">
        <v>1778</v>
      </c>
      <c r="H13" s="21">
        <v>126</v>
      </c>
      <c r="I13" s="20">
        <v>1020</v>
      </c>
      <c r="J13" s="21">
        <v>467</v>
      </c>
      <c r="K13" s="21">
        <v>160</v>
      </c>
    </row>
    <row r="14" spans="1:11" s="22" customFormat="1" ht="12">
      <c r="A14" s="19" t="s">
        <v>63</v>
      </c>
      <c r="B14" s="20">
        <f>SUM(C14:K14,'77-6'!B16:L16)</f>
        <v>13626</v>
      </c>
      <c r="C14" s="20">
        <v>8141</v>
      </c>
      <c r="D14" s="20">
        <v>0</v>
      </c>
      <c r="E14" s="20">
        <v>0</v>
      </c>
      <c r="F14" s="20">
        <v>362</v>
      </c>
      <c r="G14" s="21">
        <v>988</v>
      </c>
      <c r="H14" s="21">
        <v>147</v>
      </c>
      <c r="I14" s="20">
        <v>1012</v>
      </c>
      <c r="J14" s="21">
        <v>70</v>
      </c>
      <c r="K14" s="20">
        <v>0</v>
      </c>
    </row>
    <row r="15" spans="1:11" s="22" customFormat="1" ht="12">
      <c r="A15" s="19" t="s">
        <v>64</v>
      </c>
      <c r="B15" s="20">
        <f>SUM(C15:K15,'77-6'!B17:L17)</f>
        <v>7363</v>
      </c>
      <c r="C15" s="20">
        <v>4596</v>
      </c>
      <c r="D15" s="20">
        <v>0</v>
      </c>
      <c r="E15" s="20">
        <v>0</v>
      </c>
      <c r="F15" s="20">
        <v>667</v>
      </c>
      <c r="G15" s="21">
        <v>195</v>
      </c>
      <c r="H15" s="21">
        <v>68</v>
      </c>
      <c r="I15" s="20">
        <v>0</v>
      </c>
      <c r="J15" s="21">
        <v>83</v>
      </c>
      <c r="K15" s="20">
        <v>0</v>
      </c>
    </row>
    <row r="16" spans="1:11" s="22" customFormat="1" ht="12">
      <c r="A16" s="19" t="s">
        <v>65</v>
      </c>
      <c r="B16" s="20">
        <f>SUM(C16:K16,'77-6'!B18:L18)</f>
        <v>4189</v>
      </c>
      <c r="C16" s="20">
        <v>1388</v>
      </c>
      <c r="D16" s="20">
        <v>0</v>
      </c>
      <c r="E16" s="20">
        <v>0</v>
      </c>
      <c r="F16" s="20">
        <v>426</v>
      </c>
      <c r="G16" s="21">
        <v>189</v>
      </c>
      <c r="H16" s="20">
        <v>0</v>
      </c>
      <c r="I16" s="21">
        <v>0</v>
      </c>
      <c r="J16" s="20">
        <v>0</v>
      </c>
      <c r="K16" s="20">
        <v>0</v>
      </c>
    </row>
    <row r="17" spans="1:11" s="22" customFormat="1" ht="12">
      <c r="A17" s="19" t="s">
        <v>66</v>
      </c>
      <c r="B17" s="20">
        <f>SUM(C17:K17,'77-6'!B19:L19)</f>
        <v>3496</v>
      </c>
      <c r="C17" s="20">
        <v>1414</v>
      </c>
      <c r="D17" s="20">
        <v>0</v>
      </c>
      <c r="E17" s="20">
        <v>0</v>
      </c>
      <c r="F17" s="20">
        <v>1119</v>
      </c>
      <c r="G17" s="20">
        <v>383</v>
      </c>
      <c r="H17" s="21">
        <v>126</v>
      </c>
      <c r="I17" s="20">
        <v>0</v>
      </c>
      <c r="J17" s="20">
        <v>0</v>
      </c>
      <c r="K17" s="20">
        <v>0</v>
      </c>
    </row>
    <row r="18" spans="1:11" s="22" customFormat="1" ht="12">
      <c r="A18" s="19" t="s">
        <v>67</v>
      </c>
      <c r="B18" s="20">
        <f>SUM(C18:K18,'77-6'!B20:L20)</f>
        <v>4452</v>
      </c>
      <c r="C18" s="20">
        <v>2410</v>
      </c>
      <c r="D18" s="21">
        <v>0</v>
      </c>
      <c r="E18" s="21">
        <v>0</v>
      </c>
      <c r="F18" s="20">
        <v>842</v>
      </c>
      <c r="G18" s="21">
        <v>0</v>
      </c>
      <c r="H18" s="21">
        <v>108</v>
      </c>
      <c r="I18" s="21">
        <v>0</v>
      </c>
      <c r="J18" s="20">
        <v>345</v>
      </c>
      <c r="K18" s="21">
        <v>170</v>
      </c>
    </row>
    <row r="19" spans="1:11" s="22" customFormat="1" ht="12">
      <c r="A19" s="19" t="s">
        <v>68</v>
      </c>
      <c r="B19" s="20">
        <f>SUM(C19:K19,'77-6'!B21:L21)</f>
        <v>3540</v>
      </c>
      <c r="C19" s="20">
        <v>1777</v>
      </c>
      <c r="D19" s="21">
        <v>0</v>
      </c>
      <c r="E19" s="20">
        <v>0</v>
      </c>
      <c r="F19" s="20">
        <v>340</v>
      </c>
      <c r="G19" s="21">
        <v>302</v>
      </c>
      <c r="H19" s="21">
        <v>0</v>
      </c>
      <c r="I19" s="20">
        <v>54</v>
      </c>
      <c r="J19" s="21">
        <v>270</v>
      </c>
      <c r="K19" s="20">
        <v>0</v>
      </c>
    </row>
    <row r="20" spans="1:11" s="22" customFormat="1" ht="12">
      <c r="A20" s="19"/>
      <c r="B20" s="20"/>
      <c r="C20" s="20"/>
      <c r="D20" s="21"/>
      <c r="E20" s="20"/>
      <c r="F20" s="20"/>
      <c r="G20" s="21"/>
      <c r="H20" s="21"/>
      <c r="I20" s="20"/>
      <c r="J20" s="21"/>
      <c r="K20" s="20"/>
    </row>
    <row r="21" spans="1:11" s="1" customFormat="1" ht="12">
      <c r="A21" s="18" t="s">
        <v>69</v>
      </c>
      <c r="B21" s="15">
        <f>SUM(B23:B34)</f>
        <v>92030</v>
      </c>
      <c r="C21" s="15">
        <f>SUM(C23:C34)</f>
        <v>48977</v>
      </c>
      <c r="D21" s="15">
        <f aca="true" t="shared" si="2" ref="D21:K21">SUM(D23:D34)</f>
        <v>119</v>
      </c>
      <c r="E21" s="15">
        <f t="shared" si="2"/>
        <v>0</v>
      </c>
      <c r="F21" s="15">
        <f t="shared" si="2"/>
        <v>22853</v>
      </c>
      <c r="G21" s="15">
        <f t="shared" si="2"/>
        <v>3941</v>
      </c>
      <c r="H21" s="15">
        <f t="shared" si="2"/>
        <v>386</v>
      </c>
      <c r="I21" s="15">
        <f t="shared" si="2"/>
        <v>1992</v>
      </c>
      <c r="J21" s="15">
        <f t="shared" si="2"/>
        <v>1650</v>
      </c>
      <c r="K21" s="15">
        <f t="shared" si="2"/>
        <v>0</v>
      </c>
    </row>
    <row r="22" spans="1:11" ht="12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22" customFormat="1" ht="12">
      <c r="A23" s="19" t="s">
        <v>70</v>
      </c>
      <c r="B23" s="20">
        <f>SUM(C23:K23,'77-6'!B25:L25)</f>
        <v>4687</v>
      </c>
      <c r="C23" s="20">
        <v>1524</v>
      </c>
      <c r="D23" s="21">
        <v>119</v>
      </c>
      <c r="E23" s="20">
        <v>0</v>
      </c>
      <c r="F23" s="21">
        <v>2446</v>
      </c>
      <c r="G23" s="20">
        <v>171</v>
      </c>
      <c r="H23" s="20">
        <v>0</v>
      </c>
      <c r="I23" s="21">
        <v>340</v>
      </c>
      <c r="J23" s="21">
        <v>0</v>
      </c>
      <c r="K23" s="20">
        <v>0</v>
      </c>
    </row>
    <row r="24" spans="1:11" s="22" customFormat="1" ht="12">
      <c r="A24" s="19" t="s">
        <v>71</v>
      </c>
      <c r="B24" s="20">
        <f>SUM(C24:K24,'77-6'!B26:L26)</f>
        <v>5890</v>
      </c>
      <c r="C24" s="20">
        <v>3133</v>
      </c>
      <c r="D24" s="20">
        <v>0</v>
      </c>
      <c r="E24" s="20">
        <v>0</v>
      </c>
      <c r="F24" s="20">
        <v>564</v>
      </c>
      <c r="G24" s="20">
        <v>0</v>
      </c>
      <c r="H24" s="20">
        <v>0</v>
      </c>
      <c r="I24" s="21">
        <v>145</v>
      </c>
      <c r="J24" s="20">
        <v>130</v>
      </c>
      <c r="K24" s="20">
        <v>0</v>
      </c>
    </row>
    <row r="25" spans="1:11" s="22" customFormat="1" ht="12">
      <c r="A25" s="19" t="s">
        <v>72</v>
      </c>
      <c r="B25" s="20">
        <v>4494</v>
      </c>
      <c r="C25" s="20">
        <v>2829</v>
      </c>
      <c r="D25" s="20">
        <v>0</v>
      </c>
      <c r="E25" s="20">
        <v>0</v>
      </c>
      <c r="F25" s="20">
        <v>544</v>
      </c>
      <c r="G25" s="21">
        <v>0</v>
      </c>
      <c r="H25" s="21">
        <v>0</v>
      </c>
      <c r="I25" s="21">
        <v>275</v>
      </c>
      <c r="J25" s="21">
        <v>0</v>
      </c>
      <c r="K25" s="20">
        <v>0</v>
      </c>
    </row>
    <row r="26" spans="1:11" s="22" customFormat="1" ht="12">
      <c r="A26" s="19" t="s">
        <v>73</v>
      </c>
      <c r="B26" s="20">
        <v>5263</v>
      </c>
      <c r="C26" s="20">
        <v>1846</v>
      </c>
      <c r="D26" s="20">
        <v>0</v>
      </c>
      <c r="E26" s="20">
        <v>0</v>
      </c>
      <c r="F26" s="20">
        <v>1896</v>
      </c>
      <c r="G26" s="20">
        <v>260</v>
      </c>
      <c r="H26" s="20">
        <v>0</v>
      </c>
      <c r="I26" s="20">
        <v>418</v>
      </c>
      <c r="J26" s="21">
        <v>362</v>
      </c>
      <c r="K26" s="20">
        <v>0</v>
      </c>
    </row>
    <row r="27" spans="1:11" s="22" customFormat="1" ht="12">
      <c r="A27" s="19" t="s">
        <v>74</v>
      </c>
      <c r="B27" s="20">
        <v>4508</v>
      </c>
      <c r="C27" s="20">
        <v>2465</v>
      </c>
      <c r="D27" s="20">
        <v>0</v>
      </c>
      <c r="E27" s="20">
        <v>0</v>
      </c>
      <c r="F27" s="21">
        <v>65</v>
      </c>
      <c r="G27" s="21">
        <v>45</v>
      </c>
      <c r="H27" s="20">
        <v>0</v>
      </c>
      <c r="I27" s="20">
        <v>100</v>
      </c>
      <c r="J27" s="20">
        <v>0</v>
      </c>
      <c r="K27" s="20">
        <v>0</v>
      </c>
    </row>
    <row r="28" spans="1:11" s="22" customFormat="1" ht="12">
      <c r="A28" s="19" t="s">
        <v>75</v>
      </c>
      <c r="B28" s="20">
        <v>14858</v>
      </c>
      <c r="C28" s="20">
        <v>12363</v>
      </c>
      <c r="D28" s="20">
        <v>0</v>
      </c>
      <c r="E28" s="20">
        <v>0</v>
      </c>
      <c r="F28" s="21">
        <v>1317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s="22" customFormat="1" ht="12">
      <c r="A29" s="19" t="s">
        <v>76</v>
      </c>
      <c r="B29" s="20">
        <v>10552</v>
      </c>
      <c r="C29" s="20">
        <v>5837</v>
      </c>
      <c r="D29" s="20">
        <v>0</v>
      </c>
      <c r="E29" s="20">
        <v>0</v>
      </c>
      <c r="F29" s="20">
        <v>1546</v>
      </c>
      <c r="G29" s="20">
        <v>964</v>
      </c>
      <c r="H29" s="21">
        <v>88</v>
      </c>
      <c r="I29" s="21">
        <v>171</v>
      </c>
      <c r="J29" s="21">
        <v>197</v>
      </c>
      <c r="K29" s="20">
        <v>0</v>
      </c>
    </row>
    <row r="30" spans="1:11" s="22" customFormat="1" ht="12">
      <c r="A30" s="19" t="s">
        <v>77</v>
      </c>
      <c r="B30" s="20">
        <v>1544</v>
      </c>
      <c r="C30" s="20">
        <v>821</v>
      </c>
      <c r="D30" s="20">
        <v>0</v>
      </c>
      <c r="E30" s="20">
        <v>0</v>
      </c>
      <c r="F30" s="20">
        <v>403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s="22" customFormat="1" ht="12">
      <c r="A31" s="19" t="s">
        <v>78</v>
      </c>
      <c r="B31" s="20">
        <v>10202</v>
      </c>
      <c r="C31" s="20">
        <v>1346</v>
      </c>
      <c r="D31" s="20">
        <v>0</v>
      </c>
      <c r="E31" s="20">
        <v>0</v>
      </c>
      <c r="F31" s="20">
        <v>7002</v>
      </c>
      <c r="G31" s="20">
        <v>340</v>
      </c>
      <c r="H31" s="21">
        <v>148</v>
      </c>
      <c r="I31" s="21">
        <v>460</v>
      </c>
      <c r="J31" s="20">
        <v>0</v>
      </c>
      <c r="K31" s="20">
        <v>0</v>
      </c>
    </row>
    <row r="32" spans="1:11" s="22" customFormat="1" ht="12">
      <c r="A32" s="19" t="s">
        <v>79</v>
      </c>
      <c r="B32" s="20">
        <v>6627</v>
      </c>
      <c r="C32" s="20">
        <v>911</v>
      </c>
      <c r="D32" s="20">
        <v>0</v>
      </c>
      <c r="E32" s="20">
        <v>0</v>
      </c>
      <c r="F32" s="20">
        <v>4884</v>
      </c>
      <c r="G32" s="21">
        <v>512</v>
      </c>
      <c r="H32" s="21">
        <v>0</v>
      </c>
      <c r="I32" s="20">
        <v>0</v>
      </c>
      <c r="J32" s="20">
        <v>45</v>
      </c>
      <c r="K32" s="20">
        <v>0</v>
      </c>
    </row>
    <row r="33" spans="1:11" s="22" customFormat="1" ht="12">
      <c r="A33" s="19" t="s">
        <v>80</v>
      </c>
      <c r="B33" s="20">
        <v>2465</v>
      </c>
      <c r="C33" s="20">
        <v>1207</v>
      </c>
      <c r="D33" s="20">
        <v>0</v>
      </c>
      <c r="E33" s="20">
        <v>0</v>
      </c>
      <c r="F33" s="20">
        <v>1010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</row>
    <row r="34" spans="1:23" s="22" customFormat="1" ht="12">
      <c r="A34" s="23" t="s">
        <v>81</v>
      </c>
      <c r="B34" s="24">
        <v>20940</v>
      </c>
      <c r="C34" s="25">
        <v>14695</v>
      </c>
      <c r="D34" s="26">
        <v>0</v>
      </c>
      <c r="E34" s="25">
        <v>0</v>
      </c>
      <c r="F34" s="25">
        <v>1176</v>
      </c>
      <c r="G34" s="25">
        <v>1649</v>
      </c>
      <c r="H34" s="25">
        <v>150</v>
      </c>
      <c r="I34" s="26">
        <v>83</v>
      </c>
      <c r="J34" s="25">
        <v>916</v>
      </c>
      <c r="K34" s="25">
        <v>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</sheetData>
  <sheetProtection/>
  <mergeCells count="6">
    <mergeCell ref="C1:K1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landscape" paperSize="9" r:id="rId2"/>
  <colBreaks count="1" manualBreakCount="1">
    <brk id="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H25">
      <selection activeCell="J41" sqref="J41"/>
    </sheetView>
  </sheetViews>
  <sheetFormatPr defaultColWidth="9.00390625" defaultRowHeight="12.75"/>
  <cols>
    <col min="1" max="1" width="15.75390625" style="0" customWidth="1"/>
    <col min="2" max="10" width="16.75390625" style="0" customWidth="1"/>
    <col min="11" max="11" width="17.625" style="0" customWidth="1"/>
    <col min="12" max="12" width="16.75390625" style="0" customWidth="1"/>
    <col min="20" max="20" width="10.00390625" style="0" customWidth="1"/>
  </cols>
  <sheetData>
    <row r="1" spans="4:6" ht="12" customHeight="1">
      <c r="D1" s="1" t="s">
        <v>99</v>
      </c>
      <c r="F1" s="2"/>
    </row>
    <row r="2" spans="4:6" ht="16.5" customHeight="1">
      <c r="D2" s="3" t="s">
        <v>114</v>
      </c>
      <c r="F2" s="2"/>
    </row>
    <row r="3" spans="1:24" ht="12.75" thickBot="1">
      <c r="A3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30"/>
      <c r="B4" s="32" t="s">
        <v>101</v>
      </c>
      <c r="C4" s="35" t="s">
        <v>102</v>
      </c>
      <c r="D4" s="35" t="s">
        <v>103</v>
      </c>
      <c r="E4" s="32" t="s">
        <v>104</v>
      </c>
      <c r="F4" s="32" t="s">
        <v>105</v>
      </c>
      <c r="G4" s="32" t="s">
        <v>106</v>
      </c>
      <c r="H4" s="32" t="s">
        <v>107</v>
      </c>
      <c r="I4" s="35" t="s">
        <v>108</v>
      </c>
      <c r="J4" s="35" t="s">
        <v>109</v>
      </c>
      <c r="K4" s="35" t="s">
        <v>110</v>
      </c>
      <c r="L4" s="38" t="s">
        <v>111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48"/>
      <c r="B5" s="44"/>
      <c r="C5" s="36"/>
      <c r="D5" s="36"/>
      <c r="E5" s="34"/>
      <c r="F5" s="34"/>
      <c r="G5" s="34"/>
      <c r="H5" s="34"/>
      <c r="I5" s="36"/>
      <c r="J5" s="36"/>
      <c r="K5" s="36"/>
      <c r="L5" s="3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48"/>
      <c r="B6" s="44"/>
      <c r="C6" s="36"/>
      <c r="D6" s="36"/>
      <c r="E6" s="34"/>
      <c r="F6" s="34"/>
      <c r="G6" s="34"/>
      <c r="H6" s="34"/>
      <c r="I6" s="36"/>
      <c r="J6" s="36"/>
      <c r="K6" s="36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</row>
    <row r="7" spans="1:24" ht="12" customHeight="1">
      <c r="A7" s="49"/>
      <c r="B7" s="45"/>
      <c r="C7" s="37"/>
      <c r="D7" s="37"/>
      <c r="E7" s="33"/>
      <c r="F7" s="33"/>
      <c r="G7" s="33"/>
      <c r="H7" s="33"/>
      <c r="I7" s="37"/>
      <c r="J7" s="37"/>
      <c r="K7" s="37"/>
      <c r="L7" s="40"/>
      <c r="M7" s="9"/>
      <c r="N7" s="9"/>
      <c r="O7" s="9"/>
      <c r="P7" s="9"/>
      <c r="Q7" s="9"/>
      <c r="R7" s="13"/>
      <c r="S7" s="13"/>
      <c r="T7" s="9"/>
      <c r="U7" s="9"/>
      <c r="V7" s="9"/>
      <c r="W7" s="9"/>
      <c r="X7" s="5"/>
    </row>
    <row r="8" spans="1:24" s="1" customFormat="1" ht="18" customHeight="1">
      <c r="A8" s="14" t="s">
        <v>57</v>
      </c>
      <c r="B8" s="29">
        <f aca="true" t="shared" si="0" ref="B8:L8">B10+B23</f>
        <v>25</v>
      </c>
      <c r="C8" s="29">
        <f t="shared" si="0"/>
        <v>176</v>
      </c>
      <c r="D8" s="15">
        <f t="shared" si="0"/>
        <v>10137</v>
      </c>
      <c r="E8" s="29">
        <f t="shared" si="0"/>
        <v>0</v>
      </c>
      <c r="F8" s="29">
        <f t="shared" si="0"/>
        <v>0</v>
      </c>
      <c r="G8" s="15">
        <f t="shared" si="0"/>
        <v>4435</v>
      </c>
      <c r="H8" s="15">
        <f t="shared" si="0"/>
        <v>3391</v>
      </c>
      <c r="I8" s="29">
        <f t="shared" si="0"/>
        <v>0</v>
      </c>
      <c r="J8" s="15">
        <f t="shared" si="0"/>
        <v>6615</v>
      </c>
      <c r="K8" s="15">
        <f t="shared" si="0"/>
        <v>0</v>
      </c>
      <c r="L8" s="15">
        <f t="shared" si="0"/>
        <v>10011</v>
      </c>
      <c r="X8" s="16"/>
    </row>
    <row r="9" spans="1:12" ht="12" customHeight="1">
      <c r="A9" s="17"/>
      <c r="L9" s="20"/>
    </row>
    <row r="10" spans="1:12" s="1" customFormat="1" ht="18" customHeight="1">
      <c r="A10" s="18" t="s">
        <v>58</v>
      </c>
      <c r="B10" s="29">
        <f aca="true" t="shared" si="1" ref="B10:L10">SUM(B12:B21)</f>
        <v>25</v>
      </c>
      <c r="C10" s="29">
        <f t="shared" si="1"/>
        <v>0</v>
      </c>
      <c r="D10" s="29">
        <f t="shared" si="1"/>
        <v>5384</v>
      </c>
      <c r="E10" s="29">
        <f t="shared" si="1"/>
        <v>0</v>
      </c>
      <c r="F10" s="29">
        <f t="shared" si="1"/>
        <v>0</v>
      </c>
      <c r="G10" s="29">
        <f t="shared" si="1"/>
        <v>3766</v>
      </c>
      <c r="H10" s="29">
        <f t="shared" si="1"/>
        <v>3109</v>
      </c>
      <c r="I10" s="29">
        <f t="shared" si="1"/>
        <v>0</v>
      </c>
      <c r="J10" s="29">
        <f t="shared" si="1"/>
        <v>3241</v>
      </c>
      <c r="K10" s="29">
        <f t="shared" si="1"/>
        <v>0</v>
      </c>
      <c r="L10" s="29">
        <f t="shared" si="1"/>
        <v>7153</v>
      </c>
    </row>
    <row r="11" spans="1:12" ht="12" customHeight="1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0"/>
    </row>
    <row r="12" spans="1:12" s="22" customFormat="1" ht="18" customHeight="1">
      <c r="A12" s="19" t="s">
        <v>59</v>
      </c>
      <c r="B12" s="21">
        <v>0</v>
      </c>
      <c r="C12" s="21">
        <v>0</v>
      </c>
      <c r="D12" s="20">
        <v>3393</v>
      </c>
      <c r="E12" s="21">
        <v>0</v>
      </c>
      <c r="F12" s="21">
        <v>0</v>
      </c>
      <c r="G12" s="20">
        <v>952</v>
      </c>
      <c r="H12" s="20">
        <v>755</v>
      </c>
      <c r="I12" s="21">
        <v>0</v>
      </c>
      <c r="J12" s="21">
        <v>330</v>
      </c>
      <c r="K12" s="21">
        <v>0</v>
      </c>
      <c r="L12" s="20">
        <v>2100</v>
      </c>
    </row>
    <row r="13" spans="1:12" s="22" customFormat="1" ht="18" customHeight="1">
      <c r="A13" s="19" t="s">
        <v>60</v>
      </c>
      <c r="B13" s="20">
        <v>0</v>
      </c>
      <c r="C13" s="21">
        <v>0</v>
      </c>
      <c r="D13" s="20">
        <v>756</v>
      </c>
      <c r="E13" s="20">
        <v>0</v>
      </c>
      <c r="F13" s="20">
        <v>0</v>
      </c>
      <c r="G13" s="20">
        <v>805</v>
      </c>
      <c r="H13" s="20">
        <v>839</v>
      </c>
      <c r="I13" s="20">
        <v>0</v>
      </c>
      <c r="J13" s="20">
        <v>150</v>
      </c>
      <c r="K13" s="21">
        <v>0</v>
      </c>
      <c r="L13" s="20">
        <v>904</v>
      </c>
    </row>
    <row r="14" spans="1:12" s="22" customFormat="1" ht="18" customHeight="1">
      <c r="A14" s="19" t="s">
        <v>61</v>
      </c>
      <c r="B14" s="20">
        <v>0</v>
      </c>
      <c r="C14" s="20">
        <v>0</v>
      </c>
      <c r="D14" s="20">
        <v>143</v>
      </c>
      <c r="E14" s="21">
        <v>0</v>
      </c>
      <c r="F14" s="20">
        <v>0</v>
      </c>
      <c r="G14" s="21">
        <v>606</v>
      </c>
      <c r="H14" s="20">
        <v>0</v>
      </c>
      <c r="I14" s="20">
        <v>0</v>
      </c>
      <c r="J14" s="21">
        <v>0</v>
      </c>
      <c r="K14" s="21">
        <v>0</v>
      </c>
      <c r="L14" s="21">
        <v>931</v>
      </c>
    </row>
    <row r="15" spans="1:12" s="22" customFormat="1" ht="18" customHeight="1">
      <c r="A15" s="19" t="s">
        <v>62</v>
      </c>
      <c r="B15" s="20">
        <v>0</v>
      </c>
      <c r="C15" s="20">
        <v>0</v>
      </c>
      <c r="D15" s="21">
        <v>468</v>
      </c>
      <c r="E15" s="20">
        <v>0</v>
      </c>
      <c r="F15" s="20">
        <v>0</v>
      </c>
      <c r="G15" s="20">
        <v>306</v>
      </c>
      <c r="H15" s="20">
        <v>0</v>
      </c>
      <c r="I15" s="20">
        <v>0</v>
      </c>
      <c r="J15" s="21">
        <v>0</v>
      </c>
      <c r="K15" s="21">
        <v>0</v>
      </c>
      <c r="L15" s="20">
        <v>566</v>
      </c>
    </row>
    <row r="16" spans="1:12" s="22" customFormat="1" ht="18" customHeight="1">
      <c r="A16" s="19" t="s">
        <v>63</v>
      </c>
      <c r="B16" s="20">
        <v>0</v>
      </c>
      <c r="C16" s="20">
        <v>0</v>
      </c>
      <c r="D16" s="20">
        <v>72</v>
      </c>
      <c r="E16" s="21">
        <v>0</v>
      </c>
      <c r="F16" s="20">
        <v>0</v>
      </c>
      <c r="G16" s="21">
        <v>398</v>
      </c>
      <c r="H16" s="20">
        <v>90</v>
      </c>
      <c r="I16" s="20">
        <v>0</v>
      </c>
      <c r="J16" s="21">
        <v>1386</v>
      </c>
      <c r="K16" s="20">
        <v>0</v>
      </c>
      <c r="L16" s="21">
        <v>960</v>
      </c>
    </row>
    <row r="17" spans="1:12" s="22" customFormat="1" ht="18" customHeight="1">
      <c r="A17" s="19" t="s">
        <v>64</v>
      </c>
      <c r="B17" s="21">
        <v>25</v>
      </c>
      <c r="C17" s="20">
        <v>0</v>
      </c>
      <c r="D17" s="20">
        <v>20</v>
      </c>
      <c r="E17" s="21">
        <v>0</v>
      </c>
      <c r="F17" s="20">
        <v>0</v>
      </c>
      <c r="G17" s="21">
        <v>88</v>
      </c>
      <c r="H17" s="20">
        <v>469</v>
      </c>
      <c r="I17" s="20">
        <v>0</v>
      </c>
      <c r="J17" s="21">
        <v>35</v>
      </c>
      <c r="K17" s="20">
        <v>0</v>
      </c>
      <c r="L17" s="20">
        <v>1117</v>
      </c>
    </row>
    <row r="18" spans="1:12" s="22" customFormat="1" ht="18" customHeight="1">
      <c r="A18" s="19" t="s">
        <v>65</v>
      </c>
      <c r="B18" s="20">
        <v>0</v>
      </c>
      <c r="C18" s="20">
        <v>0</v>
      </c>
      <c r="D18" s="20">
        <v>0</v>
      </c>
      <c r="E18" s="21">
        <v>0</v>
      </c>
      <c r="F18" s="20">
        <v>0</v>
      </c>
      <c r="G18" s="21">
        <v>281</v>
      </c>
      <c r="H18" s="20">
        <v>320</v>
      </c>
      <c r="I18" s="21">
        <v>0</v>
      </c>
      <c r="J18" s="21">
        <v>1187</v>
      </c>
      <c r="K18" s="20">
        <v>0</v>
      </c>
      <c r="L18" s="20">
        <v>398</v>
      </c>
    </row>
    <row r="19" spans="1:12" s="22" customFormat="1" ht="18" customHeight="1">
      <c r="A19" s="19" t="s">
        <v>66</v>
      </c>
      <c r="B19" s="20">
        <v>0</v>
      </c>
      <c r="C19" s="20">
        <v>0</v>
      </c>
      <c r="D19" s="20">
        <v>302</v>
      </c>
      <c r="E19" s="20">
        <v>0</v>
      </c>
      <c r="F19" s="20">
        <v>0</v>
      </c>
      <c r="G19" s="21">
        <v>0</v>
      </c>
      <c r="H19" s="21">
        <v>152</v>
      </c>
      <c r="I19" s="20">
        <v>0</v>
      </c>
      <c r="J19" s="20">
        <v>0</v>
      </c>
      <c r="K19" s="20">
        <v>0</v>
      </c>
      <c r="L19" s="21">
        <v>0</v>
      </c>
    </row>
    <row r="20" spans="1:12" s="22" customFormat="1" ht="18" customHeight="1">
      <c r="A20" s="19" t="s">
        <v>67</v>
      </c>
      <c r="B20" s="20">
        <v>0</v>
      </c>
      <c r="C20" s="20">
        <v>0</v>
      </c>
      <c r="D20" s="21">
        <v>230</v>
      </c>
      <c r="E20" s="21">
        <v>0</v>
      </c>
      <c r="F20" s="21">
        <v>0</v>
      </c>
      <c r="G20" s="21">
        <v>16</v>
      </c>
      <c r="H20" s="21">
        <v>320</v>
      </c>
      <c r="I20" s="21">
        <v>0</v>
      </c>
      <c r="J20" s="21">
        <v>0</v>
      </c>
      <c r="K20" s="21">
        <v>0</v>
      </c>
      <c r="L20" s="21">
        <v>11</v>
      </c>
    </row>
    <row r="21" spans="1:12" s="22" customFormat="1" ht="18" customHeight="1">
      <c r="A21" s="19" t="s">
        <v>68</v>
      </c>
      <c r="B21" s="20">
        <v>0</v>
      </c>
      <c r="C21" s="21">
        <v>0</v>
      </c>
      <c r="D21" s="21">
        <v>0</v>
      </c>
      <c r="E21" s="20">
        <v>0</v>
      </c>
      <c r="F21" s="20">
        <v>0</v>
      </c>
      <c r="G21" s="20">
        <v>314</v>
      </c>
      <c r="H21" s="21">
        <v>164</v>
      </c>
      <c r="I21" s="20">
        <v>0</v>
      </c>
      <c r="J21" s="21">
        <v>153</v>
      </c>
      <c r="K21" s="20">
        <v>0</v>
      </c>
      <c r="L21" s="21">
        <v>166</v>
      </c>
    </row>
    <row r="22" spans="1:12" s="22" customFormat="1" ht="12" customHeight="1">
      <c r="A22" s="19"/>
      <c r="B22" s="20"/>
      <c r="C22" s="20"/>
      <c r="D22" s="21"/>
      <c r="E22" s="20"/>
      <c r="F22" s="20"/>
      <c r="G22" s="20"/>
      <c r="H22" s="21"/>
      <c r="I22" s="20"/>
      <c r="J22" s="21"/>
      <c r="K22" s="20"/>
      <c r="L22" s="21"/>
    </row>
    <row r="23" spans="1:12" s="1" customFormat="1" ht="18" customHeight="1">
      <c r="A23" s="18" t="s">
        <v>69</v>
      </c>
      <c r="B23" s="15">
        <f>SUM(B25:B41)</f>
        <v>0</v>
      </c>
      <c r="C23" s="15">
        <f aca="true" t="shared" si="2" ref="C23:L23">SUM(C25:C41)</f>
        <v>176</v>
      </c>
      <c r="D23" s="15">
        <v>4753</v>
      </c>
      <c r="E23" s="15">
        <f t="shared" si="2"/>
        <v>0</v>
      </c>
      <c r="F23" s="15">
        <f t="shared" si="2"/>
        <v>0</v>
      </c>
      <c r="G23" s="15">
        <f t="shared" si="2"/>
        <v>669</v>
      </c>
      <c r="H23" s="15">
        <f t="shared" si="2"/>
        <v>282</v>
      </c>
      <c r="I23" s="15">
        <f t="shared" si="2"/>
        <v>0</v>
      </c>
      <c r="J23" s="15">
        <f t="shared" si="2"/>
        <v>3374</v>
      </c>
      <c r="K23" s="15">
        <f t="shared" si="2"/>
        <v>0</v>
      </c>
      <c r="L23" s="15">
        <f t="shared" si="2"/>
        <v>2858</v>
      </c>
    </row>
    <row r="24" spans="1:12" s="22" customFormat="1" ht="12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2" customFormat="1" ht="18" customHeight="1">
      <c r="A25" s="19" t="s">
        <v>70</v>
      </c>
      <c r="B25" s="20">
        <v>0</v>
      </c>
      <c r="C25" s="20">
        <v>0</v>
      </c>
      <c r="D25" s="21">
        <v>87</v>
      </c>
      <c r="E25" s="20">
        <v>0</v>
      </c>
      <c r="F25" s="21">
        <v>0</v>
      </c>
      <c r="G25" s="20">
        <v>0</v>
      </c>
      <c r="H25" s="20">
        <v>0</v>
      </c>
      <c r="I25" s="21">
        <v>0</v>
      </c>
      <c r="J25" s="21">
        <v>0</v>
      </c>
      <c r="K25" s="20">
        <v>0</v>
      </c>
      <c r="L25" s="20">
        <v>0</v>
      </c>
    </row>
    <row r="26" spans="1:12" s="22" customFormat="1" ht="18" customHeight="1">
      <c r="A26" s="19" t="s">
        <v>71</v>
      </c>
      <c r="B26" s="20">
        <v>0</v>
      </c>
      <c r="C26" s="20">
        <v>0</v>
      </c>
      <c r="D26" s="20">
        <v>313</v>
      </c>
      <c r="E26" s="20">
        <v>0</v>
      </c>
      <c r="F26" s="20">
        <v>0</v>
      </c>
      <c r="G26" s="21">
        <v>15</v>
      </c>
      <c r="H26" s="20">
        <v>0</v>
      </c>
      <c r="I26" s="20">
        <v>0</v>
      </c>
      <c r="J26" s="20">
        <v>1333</v>
      </c>
      <c r="K26" s="20">
        <v>0</v>
      </c>
      <c r="L26" s="20">
        <v>257</v>
      </c>
    </row>
    <row r="27" spans="1:12" s="22" customFormat="1" ht="12" customHeight="1">
      <c r="A27" s="19"/>
      <c r="B27" s="20"/>
      <c r="C27" s="20"/>
      <c r="D27" s="20"/>
      <c r="E27" s="20"/>
      <c r="F27" s="20"/>
      <c r="G27" s="21"/>
      <c r="H27" s="20"/>
      <c r="I27" s="20"/>
      <c r="J27" s="20"/>
      <c r="K27" s="20"/>
      <c r="L27" s="20"/>
    </row>
    <row r="28" spans="1:12" s="22" customFormat="1" ht="18" customHeight="1">
      <c r="A28" s="19" t="s">
        <v>72</v>
      </c>
      <c r="B28" s="20">
        <v>0</v>
      </c>
      <c r="C28" s="20">
        <v>0</v>
      </c>
      <c r="D28" s="20">
        <v>210</v>
      </c>
      <c r="E28" s="20">
        <v>0</v>
      </c>
      <c r="F28" s="20">
        <v>0</v>
      </c>
      <c r="G28" s="21">
        <v>125</v>
      </c>
      <c r="H28" s="21">
        <v>0</v>
      </c>
      <c r="I28" s="21">
        <v>0</v>
      </c>
      <c r="J28" s="21">
        <v>143</v>
      </c>
      <c r="K28" s="20">
        <v>0</v>
      </c>
      <c r="L28" s="21">
        <v>368</v>
      </c>
    </row>
    <row r="29" spans="1:12" s="22" customFormat="1" ht="18" customHeight="1">
      <c r="A29" s="19" t="s">
        <v>73</v>
      </c>
      <c r="B29" s="20">
        <v>0</v>
      </c>
      <c r="C29" s="20">
        <v>0</v>
      </c>
      <c r="D29" s="21">
        <v>0</v>
      </c>
      <c r="E29" s="20">
        <v>0</v>
      </c>
      <c r="F29" s="20">
        <v>0</v>
      </c>
      <c r="G29" s="21">
        <v>112</v>
      </c>
      <c r="H29" s="20">
        <v>0</v>
      </c>
      <c r="I29" s="20">
        <v>0</v>
      </c>
      <c r="J29" s="21">
        <v>0</v>
      </c>
      <c r="K29" s="20">
        <v>0</v>
      </c>
      <c r="L29" s="20">
        <v>369</v>
      </c>
    </row>
    <row r="30" spans="1:12" s="22" customFormat="1" ht="12" customHeight="1">
      <c r="A30" s="19"/>
      <c r="B30" s="20"/>
      <c r="C30" s="20"/>
      <c r="D30" s="21"/>
      <c r="E30" s="20"/>
      <c r="F30" s="20"/>
      <c r="G30" s="21"/>
      <c r="H30" s="20"/>
      <c r="I30" s="20"/>
      <c r="J30" s="21"/>
      <c r="K30" s="20"/>
      <c r="L30" s="20"/>
    </row>
    <row r="31" spans="1:12" s="22" customFormat="1" ht="18" customHeight="1">
      <c r="A31" s="19" t="s">
        <v>74</v>
      </c>
      <c r="B31" s="20">
        <v>0</v>
      </c>
      <c r="C31" s="20">
        <v>0</v>
      </c>
      <c r="D31" s="20">
        <v>650</v>
      </c>
      <c r="E31" s="20">
        <v>0</v>
      </c>
      <c r="F31" s="21">
        <v>0</v>
      </c>
      <c r="G31" s="21">
        <v>0</v>
      </c>
      <c r="H31" s="21">
        <v>132</v>
      </c>
      <c r="I31" s="20">
        <v>0</v>
      </c>
      <c r="J31" s="21">
        <v>645</v>
      </c>
      <c r="K31" s="20">
        <v>0</v>
      </c>
      <c r="L31" s="21">
        <v>406</v>
      </c>
    </row>
    <row r="32" spans="1:12" s="22" customFormat="1" ht="18" customHeight="1">
      <c r="A32" s="19" t="s">
        <v>75</v>
      </c>
      <c r="B32" s="20">
        <v>0</v>
      </c>
      <c r="C32" s="20">
        <v>0</v>
      </c>
      <c r="D32" s="21">
        <v>0</v>
      </c>
      <c r="E32" s="20">
        <v>0</v>
      </c>
      <c r="F32" s="20">
        <v>0</v>
      </c>
      <c r="G32" s="21">
        <v>0</v>
      </c>
      <c r="H32" s="21">
        <v>150</v>
      </c>
      <c r="I32" s="20">
        <v>0</v>
      </c>
      <c r="J32" s="20">
        <v>1028</v>
      </c>
      <c r="K32" s="21">
        <v>0</v>
      </c>
      <c r="L32" s="21">
        <v>0</v>
      </c>
    </row>
    <row r="33" spans="1:12" s="22" customFormat="1" ht="12" customHeight="1">
      <c r="A33" s="19"/>
      <c r="B33" s="20"/>
      <c r="C33" s="20"/>
      <c r="D33" s="21"/>
      <c r="E33" s="20"/>
      <c r="F33" s="20"/>
      <c r="G33" s="21"/>
      <c r="H33" s="21"/>
      <c r="I33" s="20"/>
      <c r="J33" s="20"/>
      <c r="K33" s="21"/>
      <c r="L33" s="20"/>
    </row>
    <row r="34" spans="1:12" s="22" customFormat="1" ht="18" customHeight="1">
      <c r="A34" s="19" t="s">
        <v>76</v>
      </c>
      <c r="B34" s="20">
        <v>0</v>
      </c>
      <c r="C34" s="20">
        <v>0</v>
      </c>
      <c r="D34" s="20">
        <v>1247</v>
      </c>
      <c r="E34" s="20">
        <v>0</v>
      </c>
      <c r="F34" s="20">
        <v>0</v>
      </c>
      <c r="G34" s="21">
        <v>35</v>
      </c>
      <c r="H34" s="21">
        <v>0</v>
      </c>
      <c r="I34" s="20">
        <v>0</v>
      </c>
      <c r="J34" s="21">
        <v>0</v>
      </c>
      <c r="K34" s="20">
        <v>0</v>
      </c>
      <c r="L34" s="20">
        <v>467</v>
      </c>
    </row>
    <row r="35" spans="1:12" s="22" customFormat="1" ht="18" customHeight="1">
      <c r="A35" s="19" t="s">
        <v>77</v>
      </c>
      <c r="B35" s="20">
        <v>0</v>
      </c>
      <c r="C35" s="20">
        <v>0</v>
      </c>
      <c r="D35" s="21">
        <v>247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79</v>
      </c>
    </row>
    <row r="36" spans="1:12" s="22" customFormat="1" ht="12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s="22" customFormat="1" ht="18" customHeight="1">
      <c r="A37" s="19" t="s">
        <v>78</v>
      </c>
      <c r="B37" s="20">
        <v>0</v>
      </c>
      <c r="C37" s="20">
        <v>176</v>
      </c>
      <c r="D37" s="20">
        <v>730</v>
      </c>
      <c r="E37" s="20">
        <v>0</v>
      </c>
      <c r="F37" s="20">
        <v>0</v>
      </c>
      <c r="G37" s="20">
        <v>0</v>
      </c>
      <c r="H37" s="21">
        <v>0</v>
      </c>
      <c r="I37" s="20">
        <v>0</v>
      </c>
      <c r="J37" s="20">
        <v>0</v>
      </c>
      <c r="K37" s="20">
        <v>0</v>
      </c>
      <c r="L37" s="20">
        <v>0</v>
      </c>
    </row>
    <row r="38" spans="1:12" s="22" customFormat="1" ht="18" customHeight="1">
      <c r="A38" s="19" t="s">
        <v>79</v>
      </c>
      <c r="B38" s="20">
        <v>0</v>
      </c>
      <c r="C38" s="20">
        <v>0</v>
      </c>
      <c r="D38" s="21">
        <v>72</v>
      </c>
      <c r="E38" s="20">
        <v>0</v>
      </c>
      <c r="F38" s="21">
        <v>0</v>
      </c>
      <c r="G38" s="21">
        <v>41</v>
      </c>
      <c r="H38" s="21">
        <v>0</v>
      </c>
      <c r="I38" s="20">
        <v>0</v>
      </c>
      <c r="J38" s="20">
        <v>0</v>
      </c>
      <c r="K38" s="20">
        <v>0</v>
      </c>
      <c r="L38" s="21">
        <v>162</v>
      </c>
    </row>
    <row r="39" spans="1:12" s="22" customFormat="1" ht="12" customHeight="1">
      <c r="A39" s="19"/>
      <c r="B39" s="20"/>
      <c r="C39" s="20"/>
      <c r="D39" s="21"/>
      <c r="E39" s="20"/>
      <c r="F39" s="21"/>
      <c r="G39" s="21"/>
      <c r="H39" s="21"/>
      <c r="I39" s="20"/>
      <c r="J39" s="20"/>
      <c r="K39" s="20"/>
      <c r="L39" s="20"/>
    </row>
    <row r="40" spans="1:12" s="22" customFormat="1" ht="18" customHeight="1">
      <c r="A40" s="19" t="s">
        <v>80</v>
      </c>
      <c r="B40" s="20">
        <v>0</v>
      </c>
      <c r="C40" s="20">
        <v>0</v>
      </c>
      <c r="D40" s="20">
        <v>58</v>
      </c>
      <c r="E40" s="20">
        <v>0</v>
      </c>
      <c r="F40" s="20">
        <v>0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1">
        <v>190</v>
      </c>
    </row>
    <row r="41" spans="1:23" s="22" customFormat="1" ht="18" customHeight="1">
      <c r="A41" s="23" t="s">
        <v>81</v>
      </c>
      <c r="B41" s="24">
        <v>0</v>
      </c>
      <c r="C41" s="25">
        <v>0</v>
      </c>
      <c r="D41" s="26">
        <v>1145</v>
      </c>
      <c r="E41" s="25">
        <v>0</v>
      </c>
      <c r="F41" s="25">
        <v>0</v>
      </c>
      <c r="G41" s="26">
        <v>341</v>
      </c>
      <c r="H41" s="26">
        <v>0</v>
      </c>
      <c r="I41" s="26">
        <v>0</v>
      </c>
      <c r="J41" s="26">
        <v>225</v>
      </c>
      <c r="K41" s="25">
        <v>0</v>
      </c>
      <c r="L41" s="25">
        <v>560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</sheetData>
  <sheetProtection/>
  <mergeCells count="12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rintOptions/>
  <pageMargins left="0.787" right="0.787" top="0.984" bottom="0.984" header="0.512" footer="0.512"/>
  <pageSetup orientation="portrait" paperSize="9" scale="72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2009-06-30T06:17:41Z</dcterms:created>
  <dcterms:modified xsi:type="dcterms:W3CDTF">2009-07-01T02:30:54Z</dcterms:modified>
  <cp:category/>
  <cp:version/>
  <cp:contentType/>
  <cp:contentStatus/>
</cp:coreProperties>
</file>