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<sst xmlns="http://schemas.openxmlformats.org/spreadsheetml/2006/main" count="121" uniqueCount="100">
  <si>
    <t>4.   事     業     所</t>
  </si>
  <si>
    <t>32. 市町村別の民営(規模別)公営および</t>
  </si>
  <si>
    <t xml:space="preserve">    国営・公共企業体別事業所数</t>
  </si>
  <si>
    <t>昭和35年6月1日現在</t>
  </si>
  <si>
    <t>市町村名</t>
  </si>
  <si>
    <t xml:space="preserve"> </t>
  </si>
  <si>
    <t>事     業     所     数</t>
  </si>
  <si>
    <t>総   数</t>
  </si>
  <si>
    <t>民     営</t>
  </si>
  <si>
    <t>公共</t>
  </si>
  <si>
    <t>従業者</t>
  </si>
  <si>
    <t>5～９</t>
  </si>
  <si>
    <t>4人以下</t>
  </si>
  <si>
    <t>公   営</t>
  </si>
  <si>
    <t>国   営</t>
  </si>
  <si>
    <t>10人以上</t>
  </si>
  <si>
    <t>企業体</t>
  </si>
  <si>
    <t>総数</t>
  </si>
  <si>
    <t>南海部郡</t>
  </si>
  <si>
    <t>上浦町</t>
  </si>
  <si>
    <t>市部</t>
  </si>
  <si>
    <t>弥生村</t>
  </si>
  <si>
    <t>本匠村</t>
  </si>
  <si>
    <t>郡部</t>
  </si>
  <si>
    <t>直川村</t>
  </si>
  <si>
    <t>鶴見村</t>
  </si>
  <si>
    <t>米水津村</t>
  </si>
  <si>
    <t>大分市</t>
  </si>
  <si>
    <t>蒲江町</t>
  </si>
  <si>
    <t>別府市</t>
  </si>
  <si>
    <t>宇目村</t>
  </si>
  <si>
    <t>中津市</t>
  </si>
  <si>
    <t>日田市</t>
  </si>
  <si>
    <t>大野郡</t>
  </si>
  <si>
    <t>佐伯市</t>
  </si>
  <si>
    <t>野津町</t>
  </si>
  <si>
    <t>臼杵市</t>
  </si>
  <si>
    <t>三重町</t>
  </si>
  <si>
    <t>津久見市</t>
  </si>
  <si>
    <t>清川村</t>
  </si>
  <si>
    <t>竹田市</t>
  </si>
  <si>
    <t>緒方町</t>
  </si>
  <si>
    <t>鶴崎市</t>
  </si>
  <si>
    <t>朝地町</t>
  </si>
  <si>
    <t>豊後高田市</t>
  </si>
  <si>
    <t>大野町</t>
  </si>
  <si>
    <t>杵築市</t>
  </si>
  <si>
    <t>犬飼町</t>
  </si>
  <si>
    <t xml:space="preserve"> </t>
  </si>
  <si>
    <t>千歳村</t>
  </si>
  <si>
    <t>西国東郡</t>
  </si>
  <si>
    <t>直入郡</t>
  </si>
  <si>
    <t>大田村</t>
  </si>
  <si>
    <t>荻町</t>
  </si>
  <si>
    <t>真玉町</t>
  </si>
  <si>
    <t>久住町</t>
  </si>
  <si>
    <t>香ヶ地町</t>
  </si>
  <si>
    <t>直入町</t>
  </si>
  <si>
    <t>東国東郡</t>
  </si>
  <si>
    <t>玖珠郡</t>
  </si>
  <si>
    <t>国見町</t>
  </si>
  <si>
    <t>玖珠町</t>
  </si>
  <si>
    <t>姫島村</t>
  </si>
  <si>
    <t>九重町</t>
  </si>
  <si>
    <t>国東町</t>
  </si>
  <si>
    <t>武蔵町</t>
  </si>
  <si>
    <t>日田郡</t>
  </si>
  <si>
    <t>安岐町</t>
  </si>
  <si>
    <t>前津江村</t>
  </si>
  <si>
    <t>中津江村</t>
  </si>
  <si>
    <t>速見郡</t>
  </si>
  <si>
    <t>上津江村</t>
  </si>
  <si>
    <t>日出町</t>
  </si>
  <si>
    <t>大山村</t>
  </si>
  <si>
    <t>山香町</t>
  </si>
  <si>
    <t>栄村</t>
  </si>
  <si>
    <t>大分郡</t>
  </si>
  <si>
    <t>下毛郡</t>
  </si>
  <si>
    <t>大南町</t>
  </si>
  <si>
    <t>三光村</t>
  </si>
  <si>
    <t>大分町</t>
  </si>
  <si>
    <t>本耶馬溪町</t>
  </si>
  <si>
    <t>野津原町</t>
  </si>
  <si>
    <t>耶馬溪村</t>
  </si>
  <si>
    <t>挾間町</t>
  </si>
  <si>
    <t>山国町</t>
  </si>
  <si>
    <t>庄内町</t>
  </si>
  <si>
    <t>湯布院町</t>
  </si>
  <si>
    <t>宇佐郡</t>
  </si>
  <si>
    <t>院内町</t>
  </si>
  <si>
    <t>北海部郡</t>
  </si>
  <si>
    <t>安心院町</t>
  </si>
  <si>
    <t>大在村</t>
  </si>
  <si>
    <t>四日市町</t>
  </si>
  <si>
    <t>坂ノ市町</t>
  </si>
  <si>
    <t>駅川町</t>
  </si>
  <si>
    <t>佐賀関町</t>
  </si>
  <si>
    <t>長洲町</t>
  </si>
  <si>
    <t>宇佐町</t>
  </si>
  <si>
    <r>
      <t xml:space="preserve">資料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総理府統計局   昭和35年事業所統計調査結果速報(概数)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</si>
</sst>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60" applyFont="1" applyAlignment="1">
      <alignment vertical="center"/>
      <protection/>
    </xf>
    <xf numFmtId="0" fontId="20" fillId="0" borderId="0" xfId="60" applyFont="1" applyAlignment="1">
      <alignment horizontal="center" vertical="center"/>
      <protection/>
    </xf>
    <xf numFmtId="0" fontId="21" fillId="0" borderId="0" xfId="60" applyFont="1" applyAlignment="1">
      <alignment horizontal="distributed" vertical="center"/>
      <protection/>
    </xf>
    <xf numFmtId="0" fontId="22" fillId="0" borderId="0" xfId="60" applyFont="1" applyAlignment="1">
      <alignment horizontal="distributed" vertical="center"/>
      <protection/>
    </xf>
    <xf numFmtId="0" fontId="21" fillId="0" borderId="10" xfId="60" applyFont="1" applyBorder="1" applyAlignment="1">
      <alignment horizontal="distributed" vertical="center"/>
      <protection/>
    </xf>
    <xf numFmtId="0" fontId="22" fillId="0" borderId="10" xfId="60" applyFont="1" applyBorder="1" applyAlignment="1">
      <alignment horizontal="distributed" vertical="center"/>
      <protection/>
    </xf>
    <xf numFmtId="58" fontId="0" fillId="0" borderId="10" xfId="60" applyNumberFormat="1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distributed" vertical="center"/>
      <protection/>
    </xf>
    <xf numFmtId="0" fontId="0" fillId="0" borderId="12" xfId="60" applyFont="1" applyBorder="1" applyAlignment="1">
      <alignment horizontal="distributed" vertical="center"/>
      <protection/>
    </xf>
    <xf numFmtId="0" fontId="0" fillId="0" borderId="13" xfId="60" applyFont="1" applyBorder="1" applyAlignment="1">
      <alignment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vertical="center"/>
      <protection/>
    </xf>
    <xf numFmtId="0" fontId="0" fillId="0" borderId="15" xfId="60" applyFont="1" applyBorder="1" applyAlignment="1">
      <alignment horizontal="distributed" vertical="center"/>
      <protection/>
    </xf>
    <xf numFmtId="0" fontId="0" fillId="0" borderId="16" xfId="60" applyFont="1" applyBorder="1" applyAlignment="1">
      <alignment horizontal="distributed" vertical="center"/>
      <protection/>
    </xf>
    <xf numFmtId="0" fontId="0" fillId="0" borderId="17" xfId="60" applyFont="1" applyBorder="1" applyAlignment="1">
      <alignment horizontal="distributed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vertical="center"/>
      <protection/>
    </xf>
    <xf numFmtId="0" fontId="0" fillId="0" borderId="20" xfId="60" applyFont="1" applyBorder="1" applyAlignment="1">
      <alignment vertical="center"/>
      <protection/>
    </xf>
    <xf numFmtId="0" fontId="0" fillId="0" borderId="21" xfId="60" applyFont="1" applyBorder="1" applyAlignment="1">
      <alignment horizontal="distributed" vertical="center"/>
      <protection/>
    </xf>
    <xf numFmtId="0" fontId="0" fillId="0" borderId="22" xfId="60" applyFont="1" applyBorder="1" applyAlignment="1">
      <alignment horizontal="distributed" vertical="center"/>
      <protection/>
    </xf>
    <xf numFmtId="0" fontId="0" fillId="0" borderId="23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distributed" vertical="center"/>
      <protection/>
    </xf>
    <xf numFmtId="0" fontId="0" fillId="0" borderId="24" xfId="60" applyFont="1" applyBorder="1" applyAlignment="1">
      <alignment horizontal="centerContinuous" vertical="center"/>
      <protection/>
    </xf>
    <xf numFmtId="0" fontId="0" fillId="0" borderId="21" xfId="60" applyFont="1" applyBorder="1" applyAlignment="1">
      <alignment horizontal="centerContinuous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distributed" vertical="center"/>
      <protection/>
    </xf>
    <xf numFmtId="0" fontId="0" fillId="0" borderId="18" xfId="60" applyFont="1" applyBorder="1" applyAlignment="1">
      <alignment vertical="center"/>
      <protection/>
    </xf>
    <xf numFmtId="0" fontId="0" fillId="0" borderId="25" xfId="60" applyFont="1" applyBorder="1" applyAlignment="1">
      <alignment vertical="center"/>
      <protection/>
    </xf>
    <xf numFmtId="0" fontId="0" fillId="0" borderId="25" xfId="60" applyFont="1" applyBorder="1" applyAlignment="1">
      <alignment horizontal="distributed" vertical="center"/>
      <protection/>
    </xf>
    <xf numFmtId="0" fontId="23" fillId="0" borderId="26" xfId="60" applyFont="1" applyBorder="1" applyAlignment="1">
      <alignment horizontal="distributed" vertical="center"/>
      <protection/>
    </xf>
    <xf numFmtId="0" fontId="23" fillId="0" borderId="27" xfId="60" applyFont="1" applyBorder="1" applyAlignment="1">
      <alignment horizontal="distributed" vertical="center"/>
      <protection/>
    </xf>
    <xf numFmtId="41" fontId="23" fillId="0" borderId="0" xfId="60" applyNumberFormat="1" applyFont="1" applyAlignment="1">
      <alignment vertical="center"/>
      <protection/>
    </xf>
    <xf numFmtId="0" fontId="23" fillId="0" borderId="28" xfId="60" applyFont="1" applyBorder="1" applyAlignment="1">
      <alignment horizontal="distributed" vertical="center"/>
      <protection/>
    </xf>
    <xf numFmtId="0" fontId="23" fillId="0" borderId="29" xfId="60" applyFont="1" applyBorder="1" applyAlignment="1">
      <alignment horizontal="distributed" vertical="center"/>
      <protection/>
    </xf>
    <xf numFmtId="0" fontId="23" fillId="0" borderId="0" xfId="60" applyFont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29" xfId="60" applyFont="1" applyBorder="1" applyAlignment="1">
      <alignment vertical="center"/>
      <protection/>
    </xf>
    <xf numFmtId="41" fontId="0" fillId="0" borderId="0" xfId="60" applyNumberFormat="1" applyFont="1" applyAlignment="1">
      <alignment vertical="center"/>
      <protection/>
    </xf>
    <xf numFmtId="0" fontId="0" fillId="0" borderId="28" xfId="60" applyFont="1" applyBorder="1" applyAlignment="1">
      <alignment vertical="center"/>
      <protection/>
    </xf>
    <xf numFmtId="0" fontId="0" fillId="0" borderId="29" xfId="60" applyFont="1" applyBorder="1" applyAlignment="1">
      <alignment horizontal="distributed" vertical="center"/>
      <protection/>
    </xf>
    <xf numFmtId="0" fontId="0" fillId="0" borderId="0" xfId="60" applyFont="1" applyBorder="1" applyAlignment="1">
      <alignment horizontal="distributed" vertical="center"/>
      <protection/>
    </xf>
    <xf numFmtId="0" fontId="0" fillId="0" borderId="29" xfId="60" applyFont="1" applyBorder="1" applyAlignment="1">
      <alignment horizontal="distributed" vertical="center"/>
      <protection/>
    </xf>
    <xf numFmtId="0" fontId="0" fillId="0" borderId="28" xfId="60" applyFont="1" applyBorder="1" applyAlignment="1">
      <alignment horizontal="distributed" vertical="center"/>
      <protection/>
    </xf>
    <xf numFmtId="0" fontId="0" fillId="0" borderId="29" xfId="0" applyBorder="1" applyAlignment="1">
      <alignment horizontal="distributed" vertical="center"/>
    </xf>
    <xf numFmtId="0" fontId="25" fillId="0" borderId="29" xfId="60" applyFont="1" applyBorder="1" applyAlignment="1">
      <alignment horizontal="distributed" vertical="center"/>
      <protection/>
    </xf>
    <xf numFmtId="41" fontId="0" fillId="0" borderId="0" xfId="60" applyNumberFormat="1" applyFont="1" applyBorder="1" applyAlignment="1">
      <alignment vertical="center"/>
      <protection/>
    </xf>
    <xf numFmtId="0" fontId="0" fillId="0" borderId="30" xfId="60" applyFont="1" applyBorder="1" applyAlignment="1">
      <alignment vertical="center"/>
      <protection/>
    </xf>
    <xf numFmtId="0" fontId="0" fillId="0" borderId="23" xfId="60" applyFont="1" applyBorder="1" applyAlignment="1">
      <alignment vertical="center"/>
      <protection/>
    </xf>
    <xf numFmtId="41" fontId="0" fillId="0" borderId="30" xfId="60" applyNumberFormat="1" applyFont="1" applyBorder="1" applyAlignment="1">
      <alignment vertical="center"/>
      <protection/>
    </xf>
    <xf numFmtId="0" fontId="0" fillId="0" borderId="31" xfId="60" applyFont="1" applyBorder="1" applyAlignment="1">
      <alignment vertical="center"/>
      <protection/>
    </xf>
    <xf numFmtId="0" fontId="0" fillId="0" borderId="23" xfId="60" applyFont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1">
      <selection activeCell="K20" sqref="K20"/>
    </sheetView>
  </sheetViews>
  <sheetFormatPr defaultColWidth="10.25390625" defaultRowHeight="15" customHeight="1"/>
  <cols>
    <col min="1" max="1" width="4.125" style="1" customWidth="1"/>
    <col min="2" max="9" width="10.25390625" style="1" customWidth="1"/>
    <col min="10" max="10" width="4.125" style="1" customWidth="1"/>
    <col min="11" max="11" width="11.125" style="1" customWidth="1"/>
    <col min="12" max="16384" width="10.25390625" style="1" customWidth="1"/>
  </cols>
  <sheetData>
    <row r="1" spans="5:11" ht="22.5" customHeight="1">
      <c r="E1" s="2" t="s">
        <v>0</v>
      </c>
      <c r="F1" s="2"/>
      <c r="G1" s="2"/>
      <c r="H1" s="2"/>
      <c r="I1" s="2"/>
      <c r="J1" s="2"/>
      <c r="K1" s="2"/>
    </row>
    <row r="2" spans="5:10" ht="15" customHeight="1">
      <c r="E2" s="3" t="s">
        <v>1</v>
      </c>
      <c r="F2" s="4"/>
      <c r="G2" s="4"/>
      <c r="H2" s="4"/>
      <c r="I2" s="4"/>
      <c r="J2" s="4"/>
    </row>
    <row r="3" spans="5:16" ht="15" customHeight="1" thickBot="1">
      <c r="E3" s="5" t="s">
        <v>2</v>
      </c>
      <c r="F3" s="6"/>
      <c r="G3" s="6"/>
      <c r="H3" s="6"/>
      <c r="I3" s="6"/>
      <c r="O3" s="7" t="s">
        <v>3</v>
      </c>
      <c r="P3" s="7"/>
    </row>
    <row r="4" spans="1:18" ht="15" customHeight="1" thickTop="1">
      <c r="A4" s="8" t="s">
        <v>4</v>
      </c>
      <c r="B4" s="9"/>
      <c r="C4" s="10" t="s">
        <v>5</v>
      </c>
      <c r="D4" s="11" t="s">
        <v>6</v>
      </c>
      <c r="E4" s="12"/>
      <c r="F4" s="12"/>
      <c r="G4" s="12"/>
      <c r="H4" s="13"/>
      <c r="I4" s="14"/>
      <c r="J4" s="15" t="s">
        <v>4</v>
      </c>
      <c r="K4" s="9"/>
      <c r="L4" s="14" t="s">
        <v>5</v>
      </c>
      <c r="M4" s="11" t="s">
        <v>6</v>
      </c>
      <c r="N4" s="12"/>
      <c r="O4" s="12"/>
      <c r="P4" s="12"/>
      <c r="Q4" s="13"/>
      <c r="R4" s="14"/>
    </row>
    <row r="5" spans="1:18" ht="15" customHeight="1">
      <c r="A5" s="16"/>
      <c r="B5" s="17"/>
      <c r="C5" s="18" t="s">
        <v>7</v>
      </c>
      <c r="D5" s="19" t="s">
        <v>8</v>
      </c>
      <c r="E5" s="19"/>
      <c r="F5" s="19"/>
      <c r="G5" s="20"/>
      <c r="H5" s="21"/>
      <c r="I5" s="22" t="s">
        <v>9</v>
      </c>
      <c r="J5" s="23"/>
      <c r="K5" s="17"/>
      <c r="L5" s="24" t="s">
        <v>7</v>
      </c>
      <c r="M5" s="19" t="s">
        <v>8</v>
      </c>
      <c r="N5" s="19"/>
      <c r="O5" s="19"/>
      <c r="P5" s="20"/>
      <c r="Q5" s="21"/>
      <c r="R5" s="22" t="s">
        <v>9</v>
      </c>
    </row>
    <row r="6" spans="1:18" ht="15" customHeight="1">
      <c r="A6" s="16"/>
      <c r="B6" s="17"/>
      <c r="C6" s="19"/>
      <c r="D6" s="25" t="s">
        <v>10</v>
      </c>
      <c r="E6" s="17" t="s">
        <v>11</v>
      </c>
      <c r="F6" s="17" t="s">
        <v>12</v>
      </c>
      <c r="G6" s="26" t="s">
        <v>13</v>
      </c>
      <c r="H6" s="27" t="s">
        <v>14</v>
      </c>
      <c r="I6" s="22"/>
      <c r="J6" s="23"/>
      <c r="K6" s="17"/>
      <c r="L6" s="28"/>
      <c r="M6" s="25" t="s">
        <v>10</v>
      </c>
      <c r="N6" s="17" t="s">
        <v>11</v>
      </c>
      <c r="O6" s="17" t="s">
        <v>12</v>
      </c>
      <c r="P6" s="26" t="s">
        <v>13</v>
      </c>
      <c r="Q6" s="27" t="s">
        <v>14</v>
      </c>
      <c r="R6" s="22"/>
    </row>
    <row r="7" spans="1:18" ht="15" customHeight="1">
      <c r="A7" s="16"/>
      <c r="B7" s="17"/>
      <c r="C7" s="19"/>
      <c r="D7" s="29" t="s">
        <v>15</v>
      </c>
      <c r="E7" s="17"/>
      <c r="F7" s="17"/>
      <c r="G7" s="30"/>
      <c r="H7" s="31"/>
      <c r="I7" s="32" t="s">
        <v>16</v>
      </c>
      <c r="J7" s="23"/>
      <c r="K7" s="17"/>
      <c r="L7" s="28"/>
      <c r="M7" s="29" t="s">
        <v>15</v>
      </c>
      <c r="N7" s="17"/>
      <c r="O7" s="17"/>
      <c r="P7" s="30"/>
      <c r="Q7" s="31"/>
      <c r="R7" s="32" t="s">
        <v>16</v>
      </c>
    </row>
    <row r="8" spans="1:18" s="38" customFormat="1" ht="15" customHeight="1">
      <c r="A8" s="33" t="s">
        <v>17</v>
      </c>
      <c r="B8" s="34"/>
      <c r="C8" s="35">
        <f>SUM(C10+C12)</f>
        <v>47104</v>
      </c>
      <c r="D8" s="35">
        <f aca="true" t="shared" si="0" ref="D8:I8">SUM(D10+D12)</f>
        <v>3300</v>
      </c>
      <c r="E8" s="35">
        <f t="shared" si="0"/>
        <v>4902</v>
      </c>
      <c r="F8" s="35">
        <f t="shared" si="0"/>
        <v>37208</v>
      </c>
      <c r="G8" s="35">
        <f t="shared" si="0"/>
        <v>1207</v>
      </c>
      <c r="H8" s="35">
        <f t="shared" si="0"/>
        <v>339</v>
      </c>
      <c r="I8" s="35">
        <f t="shared" si="0"/>
        <v>148</v>
      </c>
      <c r="J8" s="36" t="s">
        <v>18</v>
      </c>
      <c r="K8" s="37"/>
      <c r="L8" s="35">
        <f>SUM(L9:L16)</f>
        <v>1696</v>
      </c>
      <c r="M8" s="35">
        <f aca="true" t="shared" si="1" ref="M8:R8">SUM(M9:M16)</f>
        <v>57</v>
      </c>
      <c r="N8" s="35">
        <f t="shared" si="1"/>
        <v>90</v>
      </c>
      <c r="O8" s="35">
        <f t="shared" si="1"/>
        <v>1413</v>
      </c>
      <c r="P8" s="35">
        <f t="shared" si="1"/>
        <v>109</v>
      </c>
      <c r="Q8" s="35">
        <f t="shared" si="1"/>
        <v>22</v>
      </c>
      <c r="R8" s="35">
        <f t="shared" si="1"/>
        <v>5</v>
      </c>
    </row>
    <row r="9" spans="1:18" ht="15" customHeight="1">
      <c r="A9" s="39"/>
      <c r="B9" s="40"/>
      <c r="C9" s="41"/>
      <c r="D9" s="41"/>
      <c r="E9" s="41"/>
      <c r="F9" s="41"/>
      <c r="G9" s="41"/>
      <c r="H9" s="41"/>
      <c r="I9" s="41"/>
      <c r="J9" s="42"/>
      <c r="K9" s="43" t="s">
        <v>19</v>
      </c>
      <c r="L9" s="41">
        <v>165</v>
      </c>
      <c r="M9" s="41">
        <v>6</v>
      </c>
      <c r="N9" s="41">
        <v>1</v>
      </c>
      <c r="O9" s="41">
        <v>147</v>
      </c>
      <c r="P9" s="41">
        <v>9</v>
      </c>
      <c r="Q9" s="41">
        <v>1</v>
      </c>
      <c r="R9" s="41">
        <v>1</v>
      </c>
    </row>
    <row r="10" spans="1:18" ht="15" customHeight="1">
      <c r="A10" s="39"/>
      <c r="B10" s="43" t="s">
        <v>20</v>
      </c>
      <c r="C10" s="41">
        <f>SUM(C15:C25)</f>
        <v>26859</v>
      </c>
      <c r="D10" s="41">
        <f aca="true" t="shared" si="2" ref="D10:I10">SUM(D15:D25)</f>
        <v>2605</v>
      </c>
      <c r="E10" s="41">
        <f t="shared" si="2"/>
        <v>3548</v>
      </c>
      <c r="F10" s="41">
        <f t="shared" si="2"/>
        <v>19982</v>
      </c>
      <c r="G10" s="41">
        <f t="shared" si="2"/>
        <v>489</v>
      </c>
      <c r="H10" s="41">
        <f t="shared" si="2"/>
        <v>146</v>
      </c>
      <c r="I10" s="41">
        <f t="shared" si="2"/>
        <v>89</v>
      </c>
      <c r="J10" s="42"/>
      <c r="K10" s="43" t="s">
        <v>21</v>
      </c>
      <c r="L10" s="41">
        <v>196</v>
      </c>
      <c r="M10" s="41">
        <v>8</v>
      </c>
      <c r="N10" s="41">
        <v>5</v>
      </c>
      <c r="O10" s="41">
        <v>166</v>
      </c>
      <c r="P10" s="41">
        <v>14</v>
      </c>
      <c r="Q10" s="41">
        <v>3</v>
      </c>
      <c r="R10" s="41">
        <v>0</v>
      </c>
    </row>
    <row r="11" spans="1:18" ht="15" customHeight="1">
      <c r="A11" s="39"/>
      <c r="B11" s="40" t="s">
        <v>5</v>
      </c>
      <c r="C11" s="41"/>
      <c r="D11" s="41"/>
      <c r="E11" s="41"/>
      <c r="F11" s="41"/>
      <c r="G11" s="41"/>
      <c r="H11" s="41"/>
      <c r="I11" s="41"/>
      <c r="J11" s="42"/>
      <c r="K11" s="43" t="s">
        <v>22</v>
      </c>
      <c r="L11" s="41">
        <v>147</v>
      </c>
      <c r="M11" s="41">
        <v>5</v>
      </c>
      <c r="N11" s="41">
        <v>12</v>
      </c>
      <c r="O11" s="41">
        <v>115</v>
      </c>
      <c r="P11" s="41">
        <v>13</v>
      </c>
      <c r="Q11" s="41">
        <v>2</v>
      </c>
      <c r="R11" s="41">
        <v>0</v>
      </c>
    </row>
    <row r="12" spans="1:18" ht="15" customHeight="1">
      <c r="A12" s="39"/>
      <c r="B12" s="43" t="s">
        <v>23</v>
      </c>
      <c r="C12" s="41">
        <f>SUM(C28+C33+C40+C44+C52+L8+L18+L28+L33+L37+L44+L50)</f>
        <v>20245</v>
      </c>
      <c r="D12" s="41">
        <f aca="true" t="shared" si="3" ref="D12:I12">SUM(D28+D33+D40+D44+D52+M8+M18+M28+M33+M37+M44+M50)</f>
        <v>695</v>
      </c>
      <c r="E12" s="41">
        <f t="shared" si="3"/>
        <v>1354</v>
      </c>
      <c r="F12" s="41">
        <f t="shared" si="3"/>
        <v>17226</v>
      </c>
      <c r="G12" s="41">
        <f t="shared" si="3"/>
        <v>718</v>
      </c>
      <c r="H12" s="41">
        <f t="shared" si="3"/>
        <v>193</v>
      </c>
      <c r="I12" s="41">
        <f t="shared" si="3"/>
        <v>59</v>
      </c>
      <c r="J12" s="42"/>
      <c r="K12" s="43" t="s">
        <v>24</v>
      </c>
      <c r="L12" s="41">
        <v>137</v>
      </c>
      <c r="M12" s="41">
        <v>4</v>
      </c>
      <c r="N12" s="41">
        <v>11</v>
      </c>
      <c r="O12" s="41">
        <v>109</v>
      </c>
      <c r="P12" s="41">
        <v>10</v>
      </c>
      <c r="Q12" s="41">
        <v>1</v>
      </c>
      <c r="R12" s="41">
        <v>2</v>
      </c>
    </row>
    <row r="13" spans="1:18" ht="15" customHeight="1">
      <c r="A13" s="39" t="s">
        <v>5</v>
      </c>
      <c r="B13" s="40"/>
      <c r="C13" s="41"/>
      <c r="D13" s="41"/>
      <c r="E13" s="41"/>
      <c r="F13" s="41"/>
      <c r="G13" s="41"/>
      <c r="H13" s="41"/>
      <c r="I13" s="41"/>
      <c r="J13" s="42"/>
      <c r="K13" s="43" t="s">
        <v>25</v>
      </c>
      <c r="L13" s="41">
        <v>210</v>
      </c>
      <c r="M13" s="41">
        <v>4</v>
      </c>
      <c r="N13" s="41">
        <v>3</v>
      </c>
      <c r="O13" s="41">
        <v>181</v>
      </c>
      <c r="P13" s="41">
        <v>18</v>
      </c>
      <c r="Q13" s="41">
        <v>4</v>
      </c>
      <c r="R13" s="41">
        <v>0</v>
      </c>
    </row>
    <row r="14" spans="1:18" ht="15" customHeight="1">
      <c r="A14" s="39" t="s">
        <v>5</v>
      </c>
      <c r="B14" s="40"/>
      <c r="C14" s="41"/>
      <c r="D14" s="41"/>
      <c r="E14" s="41"/>
      <c r="F14" s="41"/>
      <c r="G14" s="41"/>
      <c r="H14" s="41"/>
      <c r="I14" s="41"/>
      <c r="J14" s="42"/>
      <c r="K14" s="43" t="s">
        <v>26</v>
      </c>
      <c r="L14" s="41">
        <v>107</v>
      </c>
      <c r="M14" s="41">
        <v>10</v>
      </c>
      <c r="N14" s="41">
        <v>7</v>
      </c>
      <c r="O14" s="41">
        <v>79</v>
      </c>
      <c r="P14" s="41">
        <v>9</v>
      </c>
      <c r="Q14" s="41">
        <v>2</v>
      </c>
      <c r="R14" s="41">
        <v>0</v>
      </c>
    </row>
    <row r="15" spans="1:18" ht="15" customHeight="1">
      <c r="A15" s="44" t="s">
        <v>27</v>
      </c>
      <c r="B15" s="45"/>
      <c r="C15" s="41">
        <v>5135</v>
      </c>
      <c r="D15" s="41">
        <v>772</v>
      </c>
      <c r="E15" s="41">
        <v>873</v>
      </c>
      <c r="F15" s="41">
        <v>3349</v>
      </c>
      <c r="G15" s="41">
        <v>81</v>
      </c>
      <c r="H15" s="41">
        <v>28</v>
      </c>
      <c r="I15" s="41">
        <v>32</v>
      </c>
      <c r="J15" s="42"/>
      <c r="K15" s="43" t="s">
        <v>28</v>
      </c>
      <c r="L15" s="41">
        <v>517</v>
      </c>
      <c r="M15" s="41">
        <v>14</v>
      </c>
      <c r="N15" s="41">
        <v>38</v>
      </c>
      <c r="O15" s="41">
        <v>433</v>
      </c>
      <c r="P15" s="41">
        <v>27</v>
      </c>
      <c r="Q15" s="41">
        <v>5</v>
      </c>
      <c r="R15" s="41">
        <v>0</v>
      </c>
    </row>
    <row r="16" spans="1:18" ht="15" customHeight="1">
      <c r="A16" s="44" t="s">
        <v>29</v>
      </c>
      <c r="B16" s="45"/>
      <c r="C16" s="41">
        <v>6384</v>
      </c>
      <c r="D16" s="41">
        <v>548</v>
      </c>
      <c r="E16" s="41">
        <v>850</v>
      </c>
      <c r="F16" s="41">
        <v>4878</v>
      </c>
      <c r="G16" s="41">
        <v>77</v>
      </c>
      <c r="H16" s="41">
        <v>24</v>
      </c>
      <c r="I16" s="41">
        <v>7</v>
      </c>
      <c r="J16" s="42"/>
      <c r="K16" s="43" t="s">
        <v>30</v>
      </c>
      <c r="L16" s="41">
        <v>217</v>
      </c>
      <c r="M16" s="41">
        <v>6</v>
      </c>
      <c r="N16" s="41">
        <v>13</v>
      </c>
      <c r="O16" s="41">
        <v>183</v>
      </c>
      <c r="P16" s="41">
        <v>9</v>
      </c>
      <c r="Q16" s="41">
        <v>4</v>
      </c>
      <c r="R16" s="41">
        <v>2</v>
      </c>
    </row>
    <row r="17" spans="1:18" ht="15" customHeight="1">
      <c r="A17" s="44" t="s">
        <v>31</v>
      </c>
      <c r="B17" s="45"/>
      <c r="C17" s="41">
        <v>2669</v>
      </c>
      <c r="D17" s="41">
        <v>240</v>
      </c>
      <c r="E17" s="41">
        <v>341</v>
      </c>
      <c r="F17" s="41">
        <v>2023</v>
      </c>
      <c r="G17" s="41">
        <v>40</v>
      </c>
      <c r="H17" s="41">
        <v>18</v>
      </c>
      <c r="I17" s="41">
        <v>7</v>
      </c>
      <c r="J17" s="42"/>
      <c r="K17" s="40"/>
      <c r="L17" s="41"/>
      <c r="M17" s="41"/>
      <c r="N17" s="41"/>
      <c r="O17" s="41"/>
      <c r="P17" s="41"/>
      <c r="Q17" s="41"/>
      <c r="R17" s="41"/>
    </row>
    <row r="18" spans="1:18" ht="15" customHeight="1">
      <c r="A18" s="44" t="s">
        <v>32</v>
      </c>
      <c r="B18" s="45"/>
      <c r="C18" s="41">
        <v>3328</v>
      </c>
      <c r="D18" s="41">
        <v>288</v>
      </c>
      <c r="E18" s="41">
        <v>440</v>
      </c>
      <c r="F18" s="41">
        <v>2525</v>
      </c>
      <c r="G18" s="41">
        <v>45</v>
      </c>
      <c r="H18" s="41">
        <v>16</v>
      </c>
      <c r="I18" s="41">
        <v>14</v>
      </c>
      <c r="J18" s="46" t="s">
        <v>33</v>
      </c>
      <c r="K18" s="45"/>
      <c r="L18" s="41">
        <f>SUM(L19:L26)</f>
        <v>2604</v>
      </c>
      <c r="M18" s="41">
        <f aca="true" t="shared" si="4" ref="M18:R18">SUM(M19:M26)</f>
        <v>94</v>
      </c>
      <c r="N18" s="41">
        <f t="shared" si="4"/>
        <v>179</v>
      </c>
      <c r="O18" s="41">
        <f t="shared" si="4"/>
        <v>2205</v>
      </c>
      <c r="P18" s="41">
        <f t="shared" si="4"/>
        <v>90</v>
      </c>
      <c r="Q18" s="41">
        <f t="shared" si="4"/>
        <v>28</v>
      </c>
      <c r="R18" s="41">
        <f t="shared" si="4"/>
        <v>8</v>
      </c>
    </row>
    <row r="19" spans="1:18" ht="15" customHeight="1">
      <c r="A19" s="44" t="s">
        <v>34</v>
      </c>
      <c r="B19" s="45"/>
      <c r="C19" s="41">
        <v>2101</v>
      </c>
      <c r="D19" s="41">
        <v>163</v>
      </c>
      <c r="E19" s="41">
        <v>284</v>
      </c>
      <c r="F19" s="41">
        <v>1607</v>
      </c>
      <c r="G19" s="41">
        <v>27</v>
      </c>
      <c r="H19" s="41">
        <v>14</v>
      </c>
      <c r="I19" s="41">
        <v>6</v>
      </c>
      <c r="J19" s="42"/>
      <c r="K19" s="43" t="s">
        <v>35</v>
      </c>
      <c r="L19" s="41">
        <v>396</v>
      </c>
      <c r="M19" s="41">
        <v>16</v>
      </c>
      <c r="N19" s="41">
        <v>22</v>
      </c>
      <c r="O19" s="41">
        <v>333</v>
      </c>
      <c r="P19" s="41">
        <v>19</v>
      </c>
      <c r="Q19" s="41">
        <v>6</v>
      </c>
      <c r="R19" s="41">
        <v>0</v>
      </c>
    </row>
    <row r="20" spans="1:18" ht="15" customHeight="1">
      <c r="A20" s="44" t="s">
        <v>36</v>
      </c>
      <c r="B20" s="45"/>
      <c r="C20" s="41">
        <v>1691</v>
      </c>
      <c r="D20" s="41">
        <v>157</v>
      </c>
      <c r="E20" s="41">
        <v>205</v>
      </c>
      <c r="F20" s="41">
        <v>1264</v>
      </c>
      <c r="G20" s="41">
        <v>47</v>
      </c>
      <c r="H20" s="41">
        <v>9</v>
      </c>
      <c r="I20" s="41">
        <v>9</v>
      </c>
      <c r="J20" s="42"/>
      <c r="K20" s="43" t="s">
        <v>37</v>
      </c>
      <c r="L20" s="41">
        <v>724</v>
      </c>
      <c r="M20" s="41">
        <v>38</v>
      </c>
      <c r="N20" s="41">
        <v>77</v>
      </c>
      <c r="O20" s="41">
        <v>581</v>
      </c>
      <c r="P20" s="41">
        <v>20</v>
      </c>
      <c r="Q20" s="41">
        <v>4</v>
      </c>
      <c r="R20" s="41">
        <v>4</v>
      </c>
    </row>
    <row r="21" spans="1:18" ht="15" customHeight="1">
      <c r="A21" s="44" t="s">
        <v>38</v>
      </c>
      <c r="B21" s="45"/>
      <c r="C21" s="41">
        <v>1125</v>
      </c>
      <c r="D21" s="41">
        <v>124</v>
      </c>
      <c r="E21" s="41">
        <v>126</v>
      </c>
      <c r="F21" s="41">
        <v>834</v>
      </c>
      <c r="G21" s="41">
        <v>31</v>
      </c>
      <c r="H21" s="41">
        <v>7</v>
      </c>
      <c r="I21" s="41">
        <v>3</v>
      </c>
      <c r="J21" s="42"/>
      <c r="K21" s="43" t="s">
        <v>39</v>
      </c>
      <c r="L21" s="41">
        <v>157</v>
      </c>
      <c r="M21" s="41">
        <v>2</v>
      </c>
      <c r="N21" s="41">
        <v>3</v>
      </c>
      <c r="O21" s="41">
        <v>142</v>
      </c>
      <c r="P21" s="41">
        <v>7</v>
      </c>
      <c r="Q21" s="41">
        <v>2</v>
      </c>
      <c r="R21" s="41">
        <v>1</v>
      </c>
    </row>
    <row r="22" spans="1:18" ht="15" customHeight="1">
      <c r="A22" s="44" t="s">
        <v>40</v>
      </c>
      <c r="B22" s="45"/>
      <c r="C22" s="41">
        <v>1434</v>
      </c>
      <c r="D22" s="41">
        <v>111</v>
      </c>
      <c r="E22" s="41">
        <v>166</v>
      </c>
      <c r="F22" s="41">
        <v>1107</v>
      </c>
      <c r="G22" s="41">
        <v>34</v>
      </c>
      <c r="H22" s="41">
        <v>11</v>
      </c>
      <c r="I22" s="41">
        <v>5</v>
      </c>
      <c r="J22" s="42"/>
      <c r="K22" s="43" t="s">
        <v>41</v>
      </c>
      <c r="L22" s="41">
        <v>427</v>
      </c>
      <c r="M22" s="41">
        <v>13</v>
      </c>
      <c r="N22" s="41">
        <v>26</v>
      </c>
      <c r="O22" s="41">
        <v>364</v>
      </c>
      <c r="P22" s="41">
        <v>18</v>
      </c>
      <c r="Q22" s="41">
        <v>5</v>
      </c>
      <c r="R22" s="41">
        <v>1</v>
      </c>
    </row>
    <row r="23" spans="1:18" ht="15" customHeight="1">
      <c r="A23" s="44" t="s">
        <v>42</v>
      </c>
      <c r="B23" s="45"/>
      <c r="C23" s="41">
        <v>694</v>
      </c>
      <c r="D23" s="41">
        <v>78</v>
      </c>
      <c r="E23" s="41">
        <v>76</v>
      </c>
      <c r="F23" s="41">
        <v>514</v>
      </c>
      <c r="G23" s="41">
        <v>18</v>
      </c>
      <c r="H23" s="41">
        <v>7</v>
      </c>
      <c r="I23" s="41">
        <v>1</v>
      </c>
      <c r="J23" s="42"/>
      <c r="K23" s="43" t="s">
        <v>43</v>
      </c>
      <c r="L23" s="41">
        <v>165</v>
      </c>
      <c r="M23" s="41">
        <v>4</v>
      </c>
      <c r="N23" s="41">
        <v>6</v>
      </c>
      <c r="O23" s="41">
        <v>143</v>
      </c>
      <c r="P23" s="41">
        <v>7</v>
      </c>
      <c r="Q23" s="41">
        <v>4</v>
      </c>
      <c r="R23" s="41">
        <v>1</v>
      </c>
    </row>
    <row r="24" spans="1:18" ht="15" customHeight="1">
      <c r="A24" s="44" t="s">
        <v>44</v>
      </c>
      <c r="B24" s="45"/>
      <c r="C24" s="41">
        <v>1245</v>
      </c>
      <c r="D24" s="41">
        <v>73</v>
      </c>
      <c r="E24" s="41">
        <v>107</v>
      </c>
      <c r="F24" s="41">
        <v>1000</v>
      </c>
      <c r="G24" s="41">
        <v>55</v>
      </c>
      <c r="H24" s="41">
        <v>8</v>
      </c>
      <c r="I24" s="41">
        <v>2</v>
      </c>
      <c r="J24" s="42"/>
      <c r="K24" s="43" t="s">
        <v>45</v>
      </c>
      <c r="L24" s="41">
        <v>350</v>
      </c>
      <c r="M24" s="41">
        <v>9</v>
      </c>
      <c r="N24" s="41">
        <v>10</v>
      </c>
      <c r="O24" s="41">
        <v>318</v>
      </c>
      <c r="P24" s="41">
        <v>9</v>
      </c>
      <c r="Q24" s="41">
        <v>4</v>
      </c>
      <c r="R24" s="41">
        <v>0</v>
      </c>
    </row>
    <row r="25" spans="1:18" ht="15" customHeight="1">
      <c r="A25" s="44" t="s">
        <v>46</v>
      </c>
      <c r="B25" s="45"/>
      <c r="C25" s="41">
        <v>1053</v>
      </c>
      <c r="D25" s="41">
        <v>51</v>
      </c>
      <c r="E25" s="41">
        <v>80</v>
      </c>
      <c r="F25" s="41">
        <v>881</v>
      </c>
      <c r="G25" s="41">
        <v>34</v>
      </c>
      <c r="H25" s="41">
        <v>4</v>
      </c>
      <c r="I25" s="41">
        <v>3</v>
      </c>
      <c r="J25" s="42"/>
      <c r="K25" s="43" t="s">
        <v>47</v>
      </c>
      <c r="L25" s="41">
        <v>294</v>
      </c>
      <c r="M25" s="41">
        <v>11</v>
      </c>
      <c r="N25" s="41">
        <v>33</v>
      </c>
      <c r="O25" s="41">
        <v>241</v>
      </c>
      <c r="P25" s="41">
        <v>6</v>
      </c>
      <c r="Q25" s="41">
        <v>2</v>
      </c>
      <c r="R25" s="41">
        <v>1</v>
      </c>
    </row>
    <row r="26" spans="1:18" ht="15" customHeight="1">
      <c r="A26" s="39"/>
      <c r="B26" s="40"/>
      <c r="C26" s="41"/>
      <c r="D26" s="41"/>
      <c r="E26" s="41"/>
      <c r="F26" s="41"/>
      <c r="G26" s="41" t="s">
        <v>48</v>
      </c>
      <c r="H26" s="41" t="s">
        <v>48</v>
      </c>
      <c r="I26" s="41"/>
      <c r="J26" s="42"/>
      <c r="K26" s="43" t="s">
        <v>49</v>
      </c>
      <c r="L26" s="41">
        <v>91</v>
      </c>
      <c r="M26" s="41">
        <v>1</v>
      </c>
      <c r="N26" s="41">
        <v>2</v>
      </c>
      <c r="O26" s="41">
        <v>83</v>
      </c>
      <c r="P26" s="41">
        <v>4</v>
      </c>
      <c r="Q26" s="41">
        <v>1</v>
      </c>
      <c r="R26" s="41">
        <v>0</v>
      </c>
    </row>
    <row r="27" spans="1:18" ht="15" customHeight="1">
      <c r="A27" s="39" t="s">
        <v>5</v>
      </c>
      <c r="B27" s="40"/>
      <c r="C27" s="41"/>
      <c r="D27" s="41"/>
      <c r="E27" s="41"/>
      <c r="F27" s="41"/>
      <c r="G27" s="41"/>
      <c r="H27" s="41"/>
      <c r="I27" s="41"/>
      <c r="J27" s="42"/>
      <c r="K27" s="40"/>
      <c r="L27" s="41"/>
      <c r="M27" s="41"/>
      <c r="N27" s="41"/>
      <c r="O27" s="41"/>
      <c r="P27" s="41"/>
      <c r="Q27" s="41"/>
      <c r="R27" s="41"/>
    </row>
    <row r="28" spans="1:18" ht="15" customHeight="1">
      <c r="A28" s="44" t="s">
        <v>50</v>
      </c>
      <c r="B28" s="45"/>
      <c r="C28" s="41">
        <f>SUM(C29:C31)</f>
        <v>730</v>
      </c>
      <c r="D28" s="41">
        <f aca="true" t="shared" si="5" ref="D28:I28">SUM(D29:D31)</f>
        <v>12</v>
      </c>
      <c r="E28" s="41">
        <f t="shared" si="5"/>
        <v>24</v>
      </c>
      <c r="F28" s="41">
        <f t="shared" si="5"/>
        <v>661</v>
      </c>
      <c r="G28" s="41">
        <f t="shared" si="5"/>
        <v>25</v>
      </c>
      <c r="H28" s="41">
        <f t="shared" si="5"/>
        <v>8</v>
      </c>
      <c r="I28" s="41">
        <f t="shared" si="5"/>
        <v>0</v>
      </c>
      <c r="J28" s="46" t="s">
        <v>51</v>
      </c>
      <c r="K28" s="45"/>
      <c r="L28" s="41">
        <f>SUM(L29:L31)</f>
        <v>776</v>
      </c>
      <c r="M28" s="41">
        <f aca="true" t="shared" si="6" ref="M28:R28">SUM(M29:M31)</f>
        <v>10</v>
      </c>
      <c r="N28" s="41">
        <f t="shared" si="6"/>
        <v>26</v>
      </c>
      <c r="O28" s="41">
        <f t="shared" si="6"/>
        <v>708</v>
      </c>
      <c r="P28" s="41">
        <f t="shared" si="6"/>
        <v>25</v>
      </c>
      <c r="Q28" s="41">
        <f t="shared" si="6"/>
        <v>6</v>
      </c>
      <c r="R28" s="41">
        <f t="shared" si="6"/>
        <v>1</v>
      </c>
    </row>
    <row r="29" spans="1:18" ht="15" customHeight="1">
      <c r="A29" s="39"/>
      <c r="B29" s="43" t="s">
        <v>52</v>
      </c>
      <c r="C29" s="41">
        <v>117</v>
      </c>
      <c r="D29" s="41">
        <v>3</v>
      </c>
      <c r="E29" s="41">
        <v>3</v>
      </c>
      <c r="F29" s="41">
        <v>104</v>
      </c>
      <c r="G29" s="41">
        <v>5</v>
      </c>
      <c r="H29" s="41">
        <v>2</v>
      </c>
      <c r="I29" s="41">
        <v>0</v>
      </c>
      <c r="J29" s="42"/>
      <c r="K29" s="43" t="s">
        <v>53</v>
      </c>
      <c r="L29" s="41">
        <v>192</v>
      </c>
      <c r="M29" s="41">
        <v>2</v>
      </c>
      <c r="N29" s="41">
        <v>11</v>
      </c>
      <c r="O29" s="41">
        <v>168</v>
      </c>
      <c r="P29" s="41">
        <v>8</v>
      </c>
      <c r="Q29" s="41">
        <v>2</v>
      </c>
      <c r="R29" s="41">
        <v>1</v>
      </c>
    </row>
    <row r="30" spans="1:18" ht="15" customHeight="1">
      <c r="A30" s="39"/>
      <c r="B30" s="43" t="s">
        <v>54</v>
      </c>
      <c r="C30" s="41">
        <v>298</v>
      </c>
      <c r="D30" s="41">
        <v>1</v>
      </c>
      <c r="E30" s="41">
        <v>9</v>
      </c>
      <c r="F30" s="41">
        <v>275</v>
      </c>
      <c r="G30" s="41">
        <v>10</v>
      </c>
      <c r="H30" s="41">
        <v>3</v>
      </c>
      <c r="I30" s="41">
        <v>0</v>
      </c>
      <c r="J30" s="42"/>
      <c r="K30" s="43" t="s">
        <v>55</v>
      </c>
      <c r="L30" s="41">
        <v>333</v>
      </c>
      <c r="M30" s="41">
        <v>4</v>
      </c>
      <c r="N30" s="41">
        <v>9</v>
      </c>
      <c r="O30" s="41">
        <v>307</v>
      </c>
      <c r="P30" s="41">
        <v>11</v>
      </c>
      <c r="Q30" s="41">
        <v>2</v>
      </c>
      <c r="R30" s="41">
        <v>0</v>
      </c>
    </row>
    <row r="31" spans="1:18" ht="15" customHeight="1">
      <c r="A31" s="39"/>
      <c r="B31" s="43" t="s">
        <v>56</v>
      </c>
      <c r="C31" s="41">
        <v>315</v>
      </c>
      <c r="D31" s="41">
        <v>8</v>
      </c>
      <c r="E31" s="41">
        <v>12</v>
      </c>
      <c r="F31" s="41">
        <v>282</v>
      </c>
      <c r="G31" s="41">
        <v>10</v>
      </c>
      <c r="H31" s="41">
        <v>3</v>
      </c>
      <c r="I31" s="41">
        <v>0</v>
      </c>
      <c r="J31" s="42"/>
      <c r="K31" s="43" t="s">
        <v>57</v>
      </c>
      <c r="L31" s="41">
        <v>251</v>
      </c>
      <c r="M31" s="41">
        <v>4</v>
      </c>
      <c r="N31" s="41">
        <v>6</v>
      </c>
      <c r="O31" s="41">
        <v>233</v>
      </c>
      <c r="P31" s="41">
        <v>6</v>
      </c>
      <c r="Q31" s="41">
        <v>2</v>
      </c>
      <c r="R31" s="41">
        <v>0</v>
      </c>
    </row>
    <row r="32" spans="1:18" ht="15" customHeight="1">
      <c r="A32" s="39"/>
      <c r="B32" s="40"/>
      <c r="C32" s="41"/>
      <c r="D32" s="41"/>
      <c r="E32" s="41"/>
      <c r="F32" s="41"/>
      <c r="G32" s="41"/>
      <c r="H32" s="41"/>
      <c r="I32" s="41"/>
      <c r="J32" s="42"/>
      <c r="K32" s="40"/>
      <c r="L32" s="41"/>
      <c r="M32" s="41"/>
      <c r="N32" s="41"/>
      <c r="O32" s="41"/>
      <c r="P32" s="41"/>
      <c r="Q32" s="41"/>
      <c r="R32" s="41"/>
    </row>
    <row r="33" spans="1:18" ht="15" customHeight="1">
      <c r="A33" s="44" t="s">
        <v>58</v>
      </c>
      <c r="B33" s="47"/>
      <c r="C33" s="41">
        <f>SUM(C34:C38)</f>
        <v>2367</v>
      </c>
      <c r="D33" s="41">
        <f aca="true" t="shared" si="7" ref="D33:I33">SUM(D34:D38)</f>
        <v>64</v>
      </c>
      <c r="E33" s="41">
        <f t="shared" si="7"/>
        <v>172</v>
      </c>
      <c r="F33" s="41">
        <f t="shared" si="7"/>
        <v>2044</v>
      </c>
      <c r="G33" s="41">
        <f t="shared" si="7"/>
        <v>66</v>
      </c>
      <c r="H33" s="41">
        <f t="shared" si="7"/>
        <v>19</v>
      </c>
      <c r="I33" s="41">
        <f t="shared" si="7"/>
        <v>2</v>
      </c>
      <c r="J33" s="46" t="s">
        <v>59</v>
      </c>
      <c r="K33" s="45"/>
      <c r="L33" s="41">
        <f>SUM(L34:L35)</f>
        <v>1924</v>
      </c>
      <c r="M33" s="41">
        <f aca="true" t="shared" si="8" ref="M33:R33">SUM(M34:M35)</f>
        <v>100</v>
      </c>
      <c r="N33" s="41">
        <f t="shared" si="8"/>
        <v>134</v>
      </c>
      <c r="O33" s="41">
        <f t="shared" si="8"/>
        <v>1605</v>
      </c>
      <c r="P33" s="41">
        <f t="shared" si="8"/>
        <v>61</v>
      </c>
      <c r="Q33" s="41">
        <f t="shared" si="8"/>
        <v>11</v>
      </c>
      <c r="R33" s="41">
        <f t="shared" si="8"/>
        <v>13</v>
      </c>
    </row>
    <row r="34" spans="1:18" ht="15" customHeight="1">
      <c r="A34" s="39"/>
      <c r="B34" s="43" t="s">
        <v>60</v>
      </c>
      <c r="C34" s="41">
        <v>485</v>
      </c>
      <c r="D34" s="41">
        <v>8</v>
      </c>
      <c r="E34" s="41">
        <v>24</v>
      </c>
      <c r="F34" s="41">
        <v>436</v>
      </c>
      <c r="G34" s="41">
        <v>14</v>
      </c>
      <c r="H34" s="41">
        <v>3</v>
      </c>
      <c r="I34" s="41">
        <v>0</v>
      </c>
      <c r="J34" s="42"/>
      <c r="K34" s="43" t="s">
        <v>61</v>
      </c>
      <c r="L34" s="41">
        <v>1177</v>
      </c>
      <c r="M34" s="41">
        <v>53</v>
      </c>
      <c r="N34" s="41">
        <v>79</v>
      </c>
      <c r="O34" s="41">
        <v>991</v>
      </c>
      <c r="P34" s="41">
        <v>41</v>
      </c>
      <c r="Q34" s="41">
        <v>6</v>
      </c>
      <c r="R34" s="41">
        <v>7</v>
      </c>
    </row>
    <row r="35" spans="1:18" ht="15" customHeight="1">
      <c r="A35" s="39"/>
      <c r="B35" s="43" t="s">
        <v>62</v>
      </c>
      <c r="C35" s="41">
        <v>165</v>
      </c>
      <c r="D35" s="41">
        <v>5</v>
      </c>
      <c r="E35" s="41">
        <v>7</v>
      </c>
      <c r="F35" s="41">
        <v>147</v>
      </c>
      <c r="G35" s="41">
        <v>4</v>
      </c>
      <c r="H35" s="41">
        <v>2</v>
      </c>
      <c r="I35" s="41">
        <v>0</v>
      </c>
      <c r="J35" s="42"/>
      <c r="K35" s="43" t="s">
        <v>63</v>
      </c>
      <c r="L35" s="41">
        <v>747</v>
      </c>
      <c r="M35" s="41">
        <v>47</v>
      </c>
      <c r="N35" s="41">
        <v>55</v>
      </c>
      <c r="O35" s="41">
        <v>614</v>
      </c>
      <c r="P35" s="41">
        <v>20</v>
      </c>
      <c r="Q35" s="41">
        <v>5</v>
      </c>
      <c r="R35" s="41">
        <v>6</v>
      </c>
    </row>
    <row r="36" spans="1:18" ht="15" customHeight="1">
      <c r="A36" s="39"/>
      <c r="B36" s="43" t="s">
        <v>64</v>
      </c>
      <c r="C36" s="41">
        <v>993</v>
      </c>
      <c r="D36" s="41">
        <v>35</v>
      </c>
      <c r="E36" s="41">
        <v>96</v>
      </c>
      <c r="F36" s="41">
        <v>831</v>
      </c>
      <c r="G36" s="41">
        <v>23</v>
      </c>
      <c r="H36" s="41">
        <v>7</v>
      </c>
      <c r="I36" s="41">
        <v>1</v>
      </c>
      <c r="J36" s="42"/>
      <c r="K36" s="40"/>
      <c r="L36" s="41"/>
      <c r="M36" s="41"/>
      <c r="N36" s="41"/>
      <c r="O36" s="41"/>
      <c r="P36" s="41"/>
      <c r="Q36" s="41"/>
      <c r="R36" s="41"/>
    </row>
    <row r="37" spans="1:18" ht="15" customHeight="1">
      <c r="A37" s="39"/>
      <c r="B37" s="43" t="s">
        <v>65</v>
      </c>
      <c r="C37" s="41">
        <v>216</v>
      </c>
      <c r="D37" s="41">
        <v>6</v>
      </c>
      <c r="E37" s="41">
        <v>9</v>
      </c>
      <c r="F37" s="41">
        <v>195</v>
      </c>
      <c r="G37" s="41">
        <v>4</v>
      </c>
      <c r="H37" s="41">
        <v>2</v>
      </c>
      <c r="I37" s="41">
        <v>0</v>
      </c>
      <c r="J37" s="46" t="s">
        <v>66</v>
      </c>
      <c r="K37" s="45"/>
      <c r="L37" s="41">
        <f>SUM(L38:L42)</f>
        <v>834</v>
      </c>
      <c r="M37" s="41">
        <f aca="true" t="shared" si="9" ref="M37:R37">SUM(M38:M42)</f>
        <v>32</v>
      </c>
      <c r="N37" s="41">
        <f t="shared" si="9"/>
        <v>58</v>
      </c>
      <c r="O37" s="41">
        <f t="shared" si="9"/>
        <v>692</v>
      </c>
      <c r="P37" s="41">
        <f t="shared" si="9"/>
        <v>36</v>
      </c>
      <c r="Q37" s="41">
        <f t="shared" si="9"/>
        <v>14</v>
      </c>
      <c r="R37" s="41">
        <f t="shared" si="9"/>
        <v>2</v>
      </c>
    </row>
    <row r="38" spans="1:18" ht="15" customHeight="1">
      <c r="A38" s="39"/>
      <c r="B38" s="43" t="s">
        <v>67</v>
      </c>
      <c r="C38" s="41">
        <v>508</v>
      </c>
      <c r="D38" s="41">
        <v>10</v>
      </c>
      <c r="E38" s="41">
        <v>36</v>
      </c>
      <c r="F38" s="41">
        <v>435</v>
      </c>
      <c r="G38" s="41">
        <v>21</v>
      </c>
      <c r="H38" s="41">
        <v>5</v>
      </c>
      <c r="I38" s="41">
        <v>1</v>
      </c>
      <c r="J38" s="42"/>
      <c r="K38" s="43" t="s">
        <v>68</v>
      </c>
      <c r="L38" s="41">
        <v>67</v>
      </c>
      <c r="M38" s="41">
        <v>0</v>
      </c>
      <c r="N38" s="41">
        <v>3</v>
      </c>
      <c r="O38" s="41">
        <v>57</v>
      </c>
      <c r="P38" s="41">
        <v>6</v>
      </c>
      <c r="Q38" s="41">
        <v>1</v>
      </c>
      <c r="R38" s="41">
        <v>0</v>
      </c>
    </row>
    <row r="39" spans="1:18" ht="15" customHeight="1">
      <c r="A39" s="39"/>
      <c r="B39" s="43" t="s">
        <v>48</v>
      </c>
      <c r="C39" s="41"/>
      <c r="D39" s="41"/>
      <c r="E39" s="41"/>
      <c r="F39" s="41"/>
      <c r="G39" s="41"/>
      <c r="H39" s="41"/>
      <c r="I39" s="41"/>
      <c r="J39" s="42"/>
      <c r="K39" s="43" t="s">
        <v>69</v>
      </c>
      <c r="L39" s="41">
        <v>147</v>
      </c>
      <c r="M39" s="41">
        <v>5</v>
      </c>
      <c r="N39" s="41">
        <v>10</v>
      </c>
      <c r="O39" s="41">
        <v>122</v>
      </c>
      <c r="P39" s="41">
        <v>7</v>
      </c>
      <c r="Q39" s="41">
        <v>3</v>
      </c>
      <c r="R39" s="41">
        <v>0</v>
      </c>
    </row>
    <row r="40" spans="1:18" ht="15" customHeight="1">
      <c r="A40" s="44" t="s">
        <v>70</v>
      </c>
      <c r="B40" s="45"/>
      <c r="C40" s="41">
        <f>SUM(C41:C42)</f>
        <v>1150</v>
      </c>
      <c r="D40" s="41">
        <f aca="true" t="shared" si="10" ref="D40:I40">SUM(D41:D42)</f>
        <v>38</v>
      </c>
      <c r="E40" s="41">
        <f t="shared" si="10"/>
        <v>76</v>
      </c>
      <c r="F40" s="41">
        <f t="shared" si="10"/>
        <v>972</v>
      </c>
      <c r="G40" s="41">
        <f t="shared" si="10"/>
        <v>44</v>
      </c>
      <c r="H40" s="41">
        <f t="shared" si="10"/>
        <v>14</v>
      </c>
      <c r="I40" s="41">
        <f t="shared" si="10"/>
        <v>6</v>
      </c>
      <c r="J40" s="42"/>
      <c r="K40" s="43" t="s">
        <v>71</v>
      </c>
      <c r="L40" s="41">
        <v>74</v>
      </c>
      <c r="M40" s="41">
        <v>2</v>
      </c>
      <c r="N40" s="41">
        <v>1</v>
      </c>
      <c r="O40" s="41">
        <v>65</v>
      </c>
      <c r="P40" s="41">
        <v>5</v>
      </c>
      <c r="Q40" s="41">
        <v>1</v>
      </c>
      <c r="R40" s="41">
        <v>0</v>
      </c>
    </row>
    <row r="41" spans="1:18" ht="15" customHeight="1">
      <c r="A41" s="39"/>
      <c r="B41" s="43" t="s">
        <v>72</v>
      </c>
      <c r="C41" s="41">
        <v>674</v>
      </c>
      <c r="D41" s="41">
        <v>22</v>
      </c>
      <c r="E41" s="41">
        <v>40</v>
      </c>
      <c r="F41" s="41">
        <v>573</v>
      </c>
      <c r="G41" s="41">
        <v>28</v>
      </c>
      <c r="H41" s="41">
        <v>7</v>
      </c>
      <c r="I41" s="41">
        <v>4</v>
      </c>
      <c r="J41" s="42"/>
      <c r="K41" s="43" t="s">
        <v>73</v>
      </c>
      <c r="L41" s="41">
        <v>178</v>
      </c>
      <c r="M41" s="41">
        <v>3</v>
      </c>
      <c r="N41" s="41">
        <v>14</v>
      </c>
      <c r="O41" s="41">
        <v>150</v>
      </c>
      <c r="P41" s="41">
        <v>6</v>
      </c>
      <c r="Q41" s="41">
        <v>5</v>
      </c>
      <c r="R41" s="41">
        <v>0</v>
      </c>
    </row>
    <row r="42" spans="1:18" ht="15" customHeight="1">
      <c r="A42" s="39"/>
      <c r="B42" s="43" t="s">
        <v>74</v>
      </c>
      <c r="C42" s="41">
        <v>476</v>
      </c>
      <c r="D42" s="41">
        <v>16</v>
      </c>
      <c r="E42" s="41">
        <v>36</v>
      </c>
      <c r="F42" s="41">
        <v>399</v>
      </c>
      <c r="G42" s="41">
        <v>16</v>
      </c>
      <c r="H42" s="41">
        <v>7</v>
      </c>
      <c r="I42" s="41">
        <v>2</v>
      </c>
      <c r="J42" s="42"/>
      <c r="K42" s="43" t="s">
        <v>75</v>
      </c>
      <c r="L42" s="41">
        <v>368</v>
      </c>
      <c r="M42" s="41">
        <v>22</v>
      </c>
      <c r="N42" s="41">
        <v>30</v>
      </c>
      <c r="O42" s="41">
        <v>298</v>
      </c>
      <c r="P42" s="41">
        <v>12</v>
      </c>
      <c r="Q42" s="41">
        <v>4</v>
      </c>
      <c r="R42" s="41">
        <v>2</v>
      </c>
    </row>
    <row r="43" spans="1:18" ht="15" customHeight="1">
      <c r="A43" s="39"/>
      <c r="B43" s="40"/>
      <c r="C43" s="41"/>
      <c r="D43" s="41"/>
      <c r="E43" s="41"/>
      <c r="F43" s="41"/>
      <c r="G43" s="41"/>
      <c r="H43" s="41"/>
      <c r="I43" s="41"/>
      <c r="J43" s="42"/>
      <c r="K43" s="40"/>
      <c r="L43" s="41"/>
      <c r="M43" s="41"/>
      <c r="N43" s="41"/>
      <c r="O43" s="41"/>
      <c r="P43" s="41"/>
      <c r="Q43" s="41"/>
      <c r="R43" s="41"/>
    </row>
    <row r="44" spans="1:18" ht="15" customHeight="1">
      <c r="A44" s="44" t="s">
        <v>76</v>
      </c>
      <c r="B44" s="47"/>
      <c r="C44" s="41">
        <f>SUM(C45:C50)</f>
        <v>2202</v>
      </c>
      <c r="D44" s="41">
        <f aca="true" t="shared" si="11" ref="D44:I44">SUM(D45:D50)</f>
        <v>58</v>
      </c>
      <c r="E44" s="41">
        <f t="shared" si="11"/>
        <v>131</v>
      </c>
      <c r="F44" s="41">
        <f t="shared" si="11"/>
        <v>1900</v>
      </c>
      <c r="G44" s="41">
        <f t="shared" si="11"/>
        <v>82</v>
      </c>
      <c r="H44" s="41">
        <f t="shared" si="11"/>
        <v>20</v>
      </c>
      <c r="I44" s="41">
        <f t="shared" si="11"/>
        <v>11</v>
      </c>
      <c r="J44" s="46" t="s">
        <v>77</v>
      </c>
      <c r="K44" s="45"/>
      <c r="L44" s="41">
        <f>SUM(L45:L48)</f>
        <v>1235</v>
      </c>
      <c r="M44" s="41">
        <f aca="true" t="shared" si="12" ref="M44:R44">SUM(M45:M48)</f>
        <v>42</v>
      </c>
      <c r="N44" s="41">
        <f t="shared" si="12"/>
        <v>72</v>
      </c>
      <c r="O44" s="41">
        <f t="shared" si="12"/>
        <v>1051</v>
      </c>
      <c r="P44" s="41">
        <f t="shared" si="12"/>
        <v>52</v>
      </c>
      <c r="Q44" s="41">
        <f t="shared" si="12"/>
        <v>18</v>
      </c>
      <c r="R44" s="41">
        <f t="shared" si="12"/>
        <v>0</v>
      </c>
    </row>
    <row r="45" spans="1:18" ht="15" customHeight="1">
      <c r="A45" s="39"/>
      <c r="B45" s="43" t="s">
        <v>78</v>
      </c>
      <c r="C45" s="41">
        <v>447</v>
      </c>
      <c r="D45" s="41">
        <v>13</v>
      </c>
      <c r="E45" s="41">
        <v>28</v>
      </c>
      <c r="F45" s="41">
        <v>378</v>
      </c>
      <c r="G45" s="41">
        <v>20</v>
      </c>
      <c r="H45" s="41">
        <v>6</v>
      </c>
      <c r="I45" s="41">
        <v>2</v>
      </c>
      <c r="J45" s="42"/>
      <c r="K45" s="43" t="s">
        <v>79</v>
      </c>
      <c r="L45" s="41">
        <v>248</v>
      </c>
      <c r="M45" s="41">
        <v>3</v>
      </c>
      <c r="N45" s="41">
        <v>1</v>
      </c>
      <c r="O45" s="41">
        <v>232</v>
      </c>
      <c r="P45" s="41">
        <v>9</v>
      </c>
      <c r="Q45" s="41">
        <v>3</v>
      </c>
      <c r="R45" s="41">
        <v>0</v>
      </c>
    </row>
    <row r="46" spans="1:18" ht="15" customHeight="1">
      <c r="A46" s="39"/>
      <c r="B46" s="43" t="s">
        <v>80</v>
      </c>
      <c r="C46" s="41">
        <v>361</v>
      </c>
      <c r="D46" s="41">
        <v>2</v>
      </c>
      <c r="E46" s="41">
        <v>9</v>
      </c>
      <c r="F46" s="41">
        <v>335</v>
      </c>
      <c r="G46" s="41">
        <v>10</v>
      </c>
      <c r="H46" s="41">
        <v>4</v>
      </c>
      <c r="I46" s="41">
        <v>1</v>
      </c>
      <c r="J46" s="42"/>
      <c r="K46" s="48" t="s">
        <v>81</v>
      </c>
      <c r="L46" s="41">
        <v>307</v>
      </c>
      <c r="M46" s="41">
        <v>7</v>
      </c>
      <c r="N46" s="41">
        <v>18</v>
      </c>
      <c r="O46" s="41">
        <v>262</v>
      </c>
      <c r="P46" s="41">
        <v>15</v>
      </c>
      <c r="Q46" s="41">
        <v>5</v>
      </c>
      <c r="R46" s="41">
        <v>0</v>
      </c>
    </row>
    <row r="47" spans="1:18" ht="15" customHeight="1">
      <c r="A47" s="39"/>
      <c r="B47" s="43" t="s">
        <v>82</v>
      </c>
      <c r="C47" s="41">
        <v>242</v>
      </c>
      <c r="D47" s="41">
        <v>2</v>
      </c>
      <c r="E47" s="41">
        <v>7</v>
      </c>
      <c r="F47" s="41">
        <v>219</v>
      </c>
      <c r="G47" s="41">
        <v>12</v>
      </c>
      <c r="H47" s="41">
        <v>2</v>
      </c>
      <c r="I47" s="41">
        <v>0</v>
      </c>
      <c r="J47" s="42"/>
      <c r="K47" s="43" t="s">
        <v>83</v>
      </c>
      <c r="L47" s="41">
        <v>374</v>
      </c>
      <c r="M47" s="41">
        <v>11</v>
      </c>
      <c r="N47" s="41">
        <v>24</v>
      </c>
      <c r="O47" s="41">
        <v>314</v>
      </c>
      <c r="P47" s="41">
        <v>19</v>
      </c>
      <c r="Q47" s="41">
        <v>6</v>
      </c>
      <c r="R47" s="41">
        <v>0</v>
      </c>
    </row>
    <row r="48" spans="1:18" ht="15" customHeight="1">
      <c r="A48" s="39"/>
      <c r="B48" s="43" t="s">
        <v>84</v>
      </c>
      <c r="C48" s="41">
        <v>217</v>
      </c>
      <c r="D48" s="41">
        <v>5</v>
      </c>
      <c r="E48" s="41">
        <v>19</v>
      </c>
      <c r="F48" s="41">
        <v>177</v>
      </c>
      <c r="G48" s="41">
        <v>11</v>
      </c>
      <c r="H48" s="41">
        <v>3</v>
      </c>
      <c r="I48" s="41">
        <v>2</v>
      </c>
      <c r="J48" s="42"/>
      <c r="K48" s="43" t="s">
        <v>85</v>
      </c>
      <c r="L48" s="41">
        <v>306</v>
      </c>
      <c r="M48" s="41">
        <v>21</v>
      </c>
      <c r="N48" s="41">
        <v>29</v>
      </c>
      <c r="O48" s="41">
        <v>243</v>
      </c>
      <c r="P48" s="41">
        <v>9</v>
      </c>
      <c r="Q48" s="41">
        <v>4</v>
      </c>
      <c r="R48" s="41">
        <v>0</v>
      </c>
    </row>
    <row r="49" spans="1:18" ht="15" customHeight="1">
      <c r="A49" s="39"/>
      <c r="B49" s="43" t="s">
        <v>86</v>
      </c>
      <c r="C49" s="41">
        <v>431</v>
      </c>
      <c r="D49" s="41">
        <v>16</v>
      </c>
      <c r="E49" s="41">
        <v>19</v>
      </c>
      <c r="F49" s="41">
        <v>373</v>
      </c>
      <c r="G49" s="41">
        <v>18</v>
      </c>
      <c r="H49" s="41">
        <v>2</v>
      </c>
      <c r="I49" s="41">
        <v>3</v>
      </c>
      <c r="J49" s="42"/>
      <c r="K49" s="40"/>
      <c r="L49" s="41"/>
      <c r="M49" s="41"/>
      <c r="N49" s="41"/>
      <c r="O49" s="41"/>
      <c r="P49" s="41"/>
      <c r="Q49" s="41"/>
      <c r="R49" s="41"/>
    </row>
    <row r="50" spans="1:18" ht="15" customHeight="1">
      <c r="A50" s="39"/>
      <c r="B50" s="43" t="s">
        <v>87</v>
      </c>
      <c r="C50" s="41">
        <v>504</v>
      </c>
      <c r="D50" s="41">
        <v>20</v>
      </c>
      <c r="E50" s="41">
        <v>49</v>
      </c>
      <c r="F50" s="41">
        <v>418</v>
      </c>
      <c r="G50" s="41">
        <v>11</v>
      </c>
      <c r="H50" s="41">
        <v>3</v>
      </c>
      <c r="I50" s="41">
        <v>3</v>
      </c>
      <c r="J50" s="46" t="s">
        <v>88</v>
      </c>
      <c r="K50" s="45"/>
      <c r="L50" s="41">
        <f>SUM(L51:L56)</f>
        <v>3255</v>
      </c>
      <c r="M50" s="41">
        <f aca="true" t="shared" si="13" ref="M50:R50">SUM(M51:M56)</f>
        <v>111</v>
      </c>
      <c r="N50" s="41">
        <f t="shared" si="13"/>
        <v>263</v>
      </c>
      <c r="O50" s="41">
        <f t="shared" si="13"/>
        <v>2762</v>
      </c>
      <c r="P50" s="41">
        <f t="shared" si="13"/>
        <v>86</v>
      </c>
      <c r="Q50" s="41">
        <f t="shared" si="13"/>
        <v>25</v>
      </c>
      <c r="R50" s="41">
        <f t="shared" si="13"/>
        <v>8</v>
      </c>
    </row>
    <row r="51" spans="1:18" ht="15" customHeight="1">
      <c r="A51" s="39"/>
      <c r="B51" s="43" t="s">
        <v>5</v>
      </c>
      <c r="C51" s="41"/>
      <c r="D51" s="41"/>
      <c r="E51" s="41"/>
      <c r="F51" s="41"/>
      <c r="G51" s="41"/>
      <c r="H51" s="41"/>
      <c r="I51" s="41"/>
      <c r="J51" s="42"/>
      <c r="K51" s="43" t="s">
        <v>89</v>
      </c>
      <c r="L51" s="41">
        <v>357</v>
      </c>
      <c r="M51" s="41">
        <v>6</v>
      </c>
      <c r="N51" s="41">
        <v>11</v>
      </c>
      <c r="O51" s="41">
        <v>315</v>
      </c>
      <c r="P51" s="41">
        <v>21</v>
      </c>
      <c r="Q51" s="41">
        <v>4</v>
      </c>
      <c r="R51" s="41">
        <v>0</v>
      </c>
    </row>
    <row r="52" spans="1:18" ht="15" customHeight="1">
      <c r="A52" s="44" t="s">
        <v>90</v>
      </c>
      <c r="B52" s="47"/>
      <c r="C52" s="41">
        <f>SUM(C53:C55)</f>
        <v>1472</v>
      </c>
      <c r="D52" s="41">
        <f aca="true" t="shared" si="14" ref="D52:I52">SUM(D53:D55)</f>
        <v>77</v>
      </c>
      <c r="E52" s="41">
        <f t="shared" si="14"/>
        <v>129</v>
      </c>
      <c r="F52" s="41">
        <f t="shared" si="14"/>
        <v>1213</v>
      </c>
      <c r="G52" s="41">
        <f t="shared" si="14"/>
        <v>42</v>
      </c>
      <c r="H52" s="41">
        <f t="shared" si="14"/>
        <v>8</v>
      </c>
      <c r="I52" s="41">
        <f t="shared" si="14"/>
        <v>3</v>
      </c>
      <c r="J52" s="42"/>
      <c r="K52" s="43" t="s">
        <v>91</v>
      </c>
      <c r="L52" s="41">
        <v>393</v>
      </c>
      <c r="M52" s="41">
        <v>5</v>
      </c>
      <c r="N52" s="41">
        <v>28</v>
      </c>
      <c r="O52" s="41">
        <v>339</v>
      </c>
      <c r="P52" s="41">
        <v>16</v>
      </c>
      <c r="Q52" s="41">
        <v>5</v>
      </c>
      <c r="R52" s="41">
        <v>0</v>
      </c>
    </row>
    <row r="53" spans="1:18" ht="15" customHeight="1">
      <c r="A53" s="39"/>
      <c r="B53" s="43" t="s">
        <v>92</v>
      </c>
      <c r="C53" s="41">
        <v>187</v>
      </c>
      <c r="D53" s="41">
        <v>10</v>
      </c>
      <c r="E53" s="41">
        <v>10</v>
      </c>
      <c r="F53" s="41">
        <v>161</v>
      </c>
      <c r="G53" s="41">
        <v>3</v>
      </c>
      <c r="H53" s="41">
        <v>2</v>
      </c>
      <c r="I53" s="41">
        <v>1</v>
      </c>
      <c r="J53" s="42"/>
      <c r="K53" s="43" t="s">
        <v>93</v>
      </c>
      <c r="L53" s="41">
        <v>919</v>
      </c>
      <c r="M53" s="41">
        <v>33</v>
      </c>
      <c r="N53" s="41">
        <v>67</v>
      </c>
      <c r="O53" s="41">
        <v>788</v>
      </c>
      <c r="P53" s="41">
        <v>20</v>
      </c>
      <c r="Q53" s="41">
        <v>8</v>
      </c>
      <c r="R53" s="41">
        <v>3</v>
      </c>
    </row>
    <row r="54" spans="1:18" ht="15" customHeight="1">
      <c r="A54" s="39"/>
      <c r="B54" s="43" t="s">
        <v>94</v>
      </c>
      <c r="C54" s="41">
        <v>575</v>
      </c>
      <c r="D54" s="41">
        <v>24</v>
      </c>
      <c r="E54" s="41">
        <v>56</v>
      </c>
      <c r="F54" s="41">
        <v>477</v>
      </c>
      <c r="G54" s="41">
        <v>15</v>
      </c>
      <c r="H54" s="41">
        <v>2</v>
      </c>
      <c r="I54" s="41">
        <v>1</v>
      </c>
      <c r="J54" s="42"/>
      <c r="K54" s="43" t="s">
        <v>95</v>
      </c>
      <c r="L54" s="41">
        <v>314</v>
      </c>
      <c r="M54" s="41">
        <v>8</v>
      </c>
      <c r="N54" s="41">
        <v>16</v>
      </c>
      <c r="O54" s="41">
        <v>283</v>
      </c>
      <c r="P54" s="41">
        <v>4</v>
      </c>
      <c r="Q54" s="41">
        <v>3</v>
      </c>
      <c r="R54" s="41">
        <v>0</v>
      </c>
    </row>
    <row r="55" spans="1:18" ht="15" customHeight="1">
      <c r="A55" s="39"/>
      <c r="B55" s="43" t="s">
        <v>96</v>
      </c>
      <c r="C55" s="49">
        <v>710</v>
      </c>
      <c r="D55" s="49">
        <v>43</v>
      </c>
      <c r="E55" s="49">
        <v>63</v>
      </c>
      <c r="F55" s="49">
        <v>575</v>
      </c>
      <c r="G55" s="49">
        <v>24</v>
      </c>
      <c r="H55" s="49">
        <v>4</v>
      </c>
      <c r="I55" s="49">
        <v>1</v>
      </c>
      <c r="J55" s="42"/>
      <c r="K55" s="43" t="s">
        <v>97</v>
      </c>
      <c r="L55" s="41">
        <v>911</v>
      </c>
      <c r="M55" s="41">
        <v>46</v>
      </c>
      <c r="N55" s="41">
        <v>121</v>
      </c>
      <c r="O55" s="41">
        <v>727</v>
      </c>
      <c r="P55" s="41">
        <v>11</v>
      </c>
      <c r="Q55" s="41">
        <v>3</v>
      </c>
      <c r="R55" s="41">
        <v>3</v>
      </c>
    </row>
    <row r="56" spans="1:18" ht="15" customHeight="1">
      <c r="A56" s="50"/>
      <c r="B56" s="51" t="s">
        <v>5</v>
      </c>
      <c r="C56" s="52"/>
      <c r="D56" s="52"/>
      <c r="E56" s="52"/>
      <c r="F56" s="52"/>
      <c r="G56" s="52"/>
      <c r="H56" s="52"/>
      <c r="I56" s="52"/>
      <c r="J56" s="53"/>
      <c r="K56" s="54" t="s">
        <v>98</v>
      </c>
      <c r="L56" s="52">
        <v>361</v>
      </c>
      <c r="M56" s="52">
        <v>13</v>
      </c>
      <c r="N56" s="52">
        <v>20</v>
      </c>
      <c r="O56" s="52">
        <v>310</v>
      </c>
      <c r="P56" s="52">
        <v>14</v>
      </c>
      <c r="Q56" s="52">
        <v>2</v>
      </c>
      <c r="R56" s="52">
        <v>2</v>
      </c>
    </row>
    <row r="57" ht="15" customHeight="1">
      <c r="A57" s="1" t="s">
        <v>99</v>
      </c>
    </row>
  </sheetData>
  <sheetProtection/>
  <mergeCells count="40">
    <mergeCell ref="A40:B40"/>
    <mergeCell ref="A44:B44"/>
    <mergeCell ref="J44:K44"/>
    <mergeCell ref="J50:K50"/>
    <mergeCell ref="A52:B52"/>
    <mergeCell ref="A25:B25"/>
    <mergeCell ref="A28:B28"/>
    <mergeCell ref="J28:K28"/>
    <mergeCell ref="A33:B33"/>
    <mergeCell ref="J33:K33"/>
    <mergeCell ref="J37:K37"/>
    <mergeCell ref="A19:B19"/>
    <mergeCell ref="A20:B20"/>
    <mergeCell ref="A21:B21"/>
    <mergeCell ref="A22:B22"/>
    <mergeCell ref="A23:B23"/>
    <mergeCell ref="A24:B24"/>
    <mergeCell ref="A8:B8"/>
    <mergeCell ref="J8:K8"/>
    <mergeCell ref="A15:B15"/>
    <mergeCell ref="A16:B16"/>
    <mergeCell ref="A17:B17"/>
    <mergeCell ref="A18:B18"/>
    <mergeCell ref="J18:K18"/>
    <mergeCell ref="L5:L7"/>
    <mergeCell ref="M5:O5"/>
    <mergeCell ref="E6:E7"/>
    <mergeCell ref="F6:F7"/>
    <mergeCell ref="N6:N7"/>
    <mergeCell ref="O6:O7"/>
    <mergeCell ref="E1:K1"/>
    <mergeCell ref="E2:J2"/>
    <mergeCell ref="E3:I3"/>
    <mergeCell ref="O3:P3"/>
    <mergeCell ref="A4:B7"/>
    <mergeCell ref="D4:H4"/>
    <mergeCell ref="J4:K7"/>
    <mergeCell ref="M4:Q4"/>
    <mergeCell ref="C5:C7"/>
    <mergeCell ref="D5:F5"/>
  </mergeCells>
  <printOptions/>
  <pageMargins left="0.787" right="0.787" top="0.984" bottom="0.984" header="0.512" footer="0.512"/>
  <pageSetup orientation="portrait" paperSize="9" scale="8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2009-07-29T07:59:04Z</dcterms:created>
  <dcterms:modified xsi:type="dcterms:W3CDTF">2009-07-29T07:59:12Z</dcterms:modified>
  <cp:category/>
  <cp:version/>
  <cp:contentType/>
  <cp:contentStatus/>
</cp:coreProperties>
</file>