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8(1)" sheetId="1" r:id="rId1"/>
    <sheet name="68(2)" sheetId="2" r:id="rId2"/>
    <sheet name="68(3)" sheetId="3" r:id="rId3"/>
  </sheets>
  <externalReferences>
    <externalReference r:id="rId6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xlnm.Print_Area" localSheetId="0">'68(1)'!$A$1:$U$22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<sst xmlns="http://schemas.openxmlformats.org/spreadsheetml/2006/main" count="181" uniqueCount="131">
  <si>
    <t xml:space="preserve">                                 68.   漁        業        漁        獲        数        量</t>
  </si>
  <si>
    <t xml:space="preserve">                                                  漁          獲          物          種          類          別</t>
  </si>
  <si>
    <t>(累年比較）</t>
  </si>
  <si>
    <t xml:space="preserve">  （単位  瓲）</t>
  </si>
  <si>
    <t>年  次  別</t>
  </si>
  <si>
    <t>総漁獲高</t>
  </si>
  <si>
    <t xml:space="preserve">                            魚                                                                                                          類</t>
  </si>
  <si>
    <t>総  数</t>
  </si>
  <si>
    <t>マドロ</t>
  </si>
  <si>
    <t>タ  イ</t>
  </si>
  <si>
    <t>カレイ    ヒラメ</t>
  </si>
  <si>
    <t>イワシ</t>
  </si>
  <si>
    <t>カツオ</t>
  </si>
  <si>
    <t>サ  バ</t>
  </si>
  <si>
    <t>シビカジ</t>
  </si>
  <si>
    <t>ブ  リ</t>
  </si>
  <si>
    <t>サ  メ</t>
  </si>
  <si>
    <t>クロタイ  を 含 む</t>
  </si>
  <si>
    <t>ア  ジ</t>
  </si>
  <si>
    <t>サワラ</t>
  </si>
  <si>
    <t>サンマ</t>
  </si>
  <si>
    <t>ボ  ラ</t>
  </si>
  <si>
    <t>コノシロ</t>
  </si>
  <si>
    <t>タチウオ</t>
  </si>
  <si>
    <t>グ  チ</t>
  </si>
  <si>
    <t>その他</t>
  </si>
  <si>
    <t>キを含む</t>
  </si>
  <si>
    <t>昭和30年</t>
  </si>
  <si>
    <t xml:space="preserve">   31</t>
  </si>
  <si>
    <t xml:space="preserve">   32</t>
  </si>
  <si>
    <t xml:space="preserve">   33</t>
  </si>
  <si>
    <t xml:space="preserve">   34</t>
  </si>
  <si>
    <t xml:space="preserve">            貝                         類</t>
  </si>
  <si>
    <t xml:space="preserve">       そ       の       他       の       水       産       動       物</t>
  </si>
  <si>
    <t xml:space="preserve">         藻                             類</t>
  </si>
  <si>
    <t>エ      ビ</t>
  </si>
  <si>
    <t>カ  ニ</t>
  </si>
  <si>
    <t>アオノリ</t>
  </si>
  <si>
    <t>総    数</t>
  </si>
  <si>
    <t>アワビ</t>
  </si>
  <si>
    <t>サザエ</t>
  </si>
  <si>
    <t>ハマグリ</t>
  </si>
  <si>
    <t>総   数</t>
  </si>
  <si>
    <t>イ    カ</t>
  </si>
  <si>
    <t>タ  コ</t>
  </si>
  <si>
    <t>イセエビクル</t>
  </si>
  <si>
    <t>タラバカ</t>
  </si>
  <si>
    <t>ワカメ</t>
  </si>
  <si>
    <t>アオサ</t>
  </si>
  <si>
    <t>アラメ</t>
  </si>
  <si>
    <t>マエビを含む</t>
  </si>
  <si>
    <t>ニを含む</t>
  </si>
  <si>
    <t>を含む</t>
  </si>
  <si>
    <t xml:space="preserve">   資料  30.31.32年  調査広報課  33.34年  水産課</t>
  </si>
  <si>
    <t xml:space="preserve">                                          漁          獲          物          種          類          別     (１)        </t>
  </si>
  <si>
    <t>昭和34年</t>
  </si>
  <si>
    <t xml:space="preserve">  （単位  瓩）</t>
  </si>
  <si>
    <t>年   月   次</t>
  </si>
  <si>
    <t>魚                                                     類</t>
  </si>
  <si>
    <t>マイワシ</t>
  </si>
  <si>
    <t>カタクチイワシ</t>
  </si>
  <si>
    <t>アジ</t>
  </si>
  <si>
    <t>サバ</t>
  </si>
  <si>
    <t>ブリ</t>
  </si>
  <si>
    <t>スズキ</t>
  </si>
  <si>
    <t>トビウオ</t>
  </si>
  <si>
    <t>タイ</t>
  </si>
  <si>
    <t>総数</t>
  </si>
  <si>
    <r>
      <t>昭和3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 １月</t>
    </r>
  </si>
  <si>
    <t xml:space="preserve">         ２</t>
  </si>
  <si>
    <t xml:space="preserve">         ３</t>
  </si>
  <si>
    <t xml:space="preserve">         ４</t>
  </si>
  <si>
    <t xml:space="preserve">         ５</t>
  </si>
  <si>
    <t xml:space="preserve">         ６</t>
  </si>
  <si>
    <t xml:space="preserve">         ７</t>
  </si>
  <si>
    <t xml:space="preserve">         ８</t>
  </si>
  <si>
    <t xml:space="preserve">         ９</t>
  </si>
  <si>
    <t xml:space="preserve">         10</t>
  </si>
  <si>
    <t xml:space="preserve">         11</t>
  </si>
  <si>
    <t xml:space="preserve">         12</t>
  </si>
  <si>
    <t>魚                                                      類</t>
  </si>
  <si>
    <t>フグ</t>
  </si>
  <si>
    <t>サメ</t>
  </si>
  <si>
    <t>ドチ</t>
  </si>
  <si>
    <t>ハモ</t>
  </si>
  <si>
    <t>カレイ、ヒラメ</t>
  </si>
  <si>
    <t>エソ</t>
  </si>
  <si>
    <t>イサキ</t>
  </si>
  <si>
    <t>チヌ</t>
  </si>
  <si>
    <t>エイ</t>
  </si>
  <si>
    <t>シラス</t>
  </si>
  <si>
    <t>ホウボウ、</t>
  </si>
  <si>
    <t>その他の魚類</t>
  </si>
  <si>
    <t>カナガシラ</t>
  </si>
  <si>
    <t>昭和34年 １月</t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</si>
  <si>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３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</si>
  <si>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４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</si>
  <si>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５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</si>
  <si>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６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</si>
  <si>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７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</si>
  <si>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８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</si>
  <si>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９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</si>
  <si>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10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</si>
  <si>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11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</si>
  <si>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12</t>
    </r>
  </si>
  <si>
    <t xml:space="preserve">  資料  水産課</t>
  </si>
  <si>
    <t xml:space="preserve">漁          獲          物          種          類          別     (2)        </t>
  </si>
  <si>
    <t>年   月   次</t>
  </si>
  <si>
    <t>総数</t>
  </si>
  <si>
    <t>そ         の         他         の         水         産         動         物</t>
  </si>
  <si>
    <t>コウイカ</t>
  </si>
  <si>
    <t>スルメイカ</t>
  </si>
  <si>
    <t>その他のイカ</t>
  </si>
  <si>
    <t>タコ</t>
  </si>
  <si>
    <t>イセエビ</t>
  </si>
  <si>
    <t>クルマエビ</t>
  </si>
  <si>
    <t>その他のエビ</t>
  </si>
  <si>
    <t>カニ</t>
  </si>
  <si>
    <t>ナマコ</t>
  </si>
  <si>
    <t>ウニ</t>
  </si>
  <si>
    <t>その他の水産動物</t>
  </si>
  <si>
    <t>藻                                     類</t>
  </si>
  <si>
    <t>貝                                      類</t>
  </si>
  <si>
    <t>ア マ ノ リ</t>
  </si>
  <si>
    <t>テングサ</t>
  </si>
  <si>
    <t>フノリ</t>
  </si>
  <si>
    <t>その他の藻類</t>
  </si>
  <si>
    <t>カキ</t>
  </si>
  <si>
    <t>アサリ</t>
  </si>
  <si>
    <t>モガイ</t>
  </si>
  <si>
    <t>その他貝類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</si>
</sst>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0_);\(0\)"/>
    <numFmt numFmtId="178" formatCode="#,##0_);[Red]\(#,##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6"/>
      <name val="ＭＳ 明朝"/>
      <family val="1"/>
    </font>
    <font>
      <b/>
      <sz val="10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19" xfId="0" applyNumberFormat="1" applyFont="1" applyBorder="1" applyAlignment="1">
      <alignment horizontal="right"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58" fontId="0" fillId="0" borderId="14" xfId="0" applyNumberForma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58" fontId="21" fillId="0" borderId="14" xfId="0" applyNumberFormat="1" applyFont="1" applyBorder="1" applyAlignment="1" quotePrefix="1">
      <alignment horizontal="center" vertical="center"/>
    </xf>
    <xf numFmtId="176" fontId="21" fillId="0" borderId="0" xfId="0" applyNumberFormat="1" applyFont="1" applyAlignment="1">
      <alignment/>
    </xf>
    <xf numFmtId="176" fontId="21" fillId="0" borderId="25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58" fontId="21" fillId="0" borderId="21" xfId="0" applyNumberFormat="1" applyFont="1" applyBorder="1" applyAlignment="1" quotePrefix="1">
      <alignment horizontal="center" vertical="center"/>
    </xf>
    <xf numFmtId="176" fontId="21" fillId="0" borderId="23" xfId="0" applyNumberFormat="1" applyFont="1" applyBorder="1" applyAlignment="1">
      <alignment/>
    </xf>
    <xf numFmtId="176" fontId="21" fillId="0" borderId="24" xfId="0" applyNumberFormat="1" applyFont="1" applyBorder="1" applyAlignment="1">
      <alignment/>
    </xf>
    <xf numFmtId="176" fontId="21" fillId="0" borderId="24" xfId="0" applyNumberFormat="1" applyFont="1" applyBorder="1" applyAlignment="1">
      <alignment horizontal="center"/>
    </xf>
    <xf numFmtId="176" fontId="21" fillId="0" borderId="24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11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/>
    </xf>
    <xf numFmtId="0" fontId="21" fillId="0" borderId="14" xfId="0" applyFont="1" applyBorder="1" applyAlignment="1">
      <alignment horizontal="distributed" vertical="center"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Alignment="1">
      <alignment vertical="center"/>
    </xf>
    <xf numFmtId="58" fontId="0" fillId="0" borderId="14" xfId="0" applyNumberFormat="1" applyFont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58" fontId="0" fillId="0" borderId="14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178" fontId="0" fillId="0" borderId="0" xfId="0" applyNumberFormat="1" applyFont="1" applyAlignment="1">
      <alignment vertical="center"/>
    </xf>
    <xf numFmtId="49" fontId="0" fillId="0" borderId="29" xfId="0" applyNumberFormat="1" applyFont="1" applyBorder="1" applyAlignment="1">
      <alignment horizontal="left" vertical="center"/>
    </xf>
    <xf numFmtId="176" fontId="0" fillId="0" borderId="2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19" xfId="0" applyNumberFormat="1" applyBorder="1" applyAlignment="1">
      <alignment horizontal="distributed" vertical="center"/>
    </xf>
    <xf numFmtId="176" fontId="0" fillId="0" borderId="19" xfId="0" applyNumberForma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 quotePrefix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49" fontId="0" fillId="0" borderId="21" xfId="0" applyNumberFormat="1" applyFont="1" applyBorder="1" applyAlignment="1">
      <alignment horizontal="left" vertical="center"/>
    </xf>
    <xf numFmtId="176" fontId="0" fillId="0" borderId="24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6" fontId="0" fillId="0" borderId="24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5</xdr:row>
      <xdr:rowOff>28575</xdr:rowOff>
    </xdr:from>
    <xdr:to>
      <xdr:col>11</xdr:col>
      <xdr:colOff>762000</xdr:colOff>
      <xdr:row>6</xdr:row>
      <xdr:rowOff>180975</xdr:rowOff>
    </xdr:to>
    <xdr:sp>
      <xdr:nvSpPr>
        <xdr:cNvPr id="1" name="AutoShape 6"/>
        <xdr:cNvSpPr>
          <a:spLocks/>
        </xdr:cNvSpPr>
      </xdr:nvSpPr>
      <xdr:spPr>
        <a:xfrm>
          <a:off x="7734300" y="1009650"/>
          <a:ext cx="666750" cy="342900"/>
        </a:xfrm>
        <a:prstGeom prst="bracket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285750</xdr:colOff>
      <xdr:row>14</xdr:row>
      <xdr:rowOff>9525</xdr:rowOff>
    </xdr:from>
    <xdr:to>
      <xdr:col>13</xdr:col>
      <xdr:colOff>495300</xdr:colOff>
      <xdr:row>15</xdr:row>
      <xdr:rowOff>180975</xdr:rowOff>
    </xdr:to>
    <xdr:sp>
      <xdr:nvSpPr>
        <xdr:cNvPr id="2" name="AutoShape 7"/>
        <xdr:cNvSpPr>
          <a:spLocks/>
        </xdr:cNvSpPr>
      </xdr:nvSpPr>
      <xdr:spPr>
        <a:xfrm>
          <a:off x="8743950" y="2895600"/>
          <a:ext cx="952500" cy="3619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47625</xdr:colOff>
      <xdr:row>14</xdr:row>
      <xdr:rowOff>47625</xdr:rowOff>
    </xdr:from>
    <xdr:to>
      <xdr:col>14</xdr:col>
      <xdr:colOff>762000</xdr:colOff>
      <xdr:row>16</xdr:row>
      <xdr:rowOff>0</xdr:rowOff>
    </xdr:to>
    <xdr:sp>
      <xdr:nvSpPr>
        <xdr:cNvPr id="3" name="AutoShape 8"/>
        <xdr:cNvSpPr>
          <a:spLocks/>
        </xdr:cNvSpPr>
      </xdr:nvSpPr>
      <xdr:spPr>
        <a:xfrm>
          <a:off x="9991725" y="2933700"/>
          <a:ext cx="723900" cy="333375"/>
        </a:xfrm>
        <a:prstGeom prst="bracketPair">
          <a:avLst>
            <a:gd name="adj" fmla="val -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133350</xdr:colOff>
      <xdr:row>14</xdr:row>
      <xdr:rowOff>9525</xdr:rowOff>
    </xdr:from>
    <xdr:to>
      <xdr:col>18</xdr:col>
      <xdr:colOff>733425</xdr:colOff>
      <xdr:row>16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3506450" y="2895600"/>
          <a:ext cx="600075" cy="371475"/>
        </a:xfrm>
        <a:prstGeom prst="bracketPair">
          <a:avLst>
            <a:gd name="adj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790575</xdr:colOff>
      <xdr:row>19</xdr:row>
      <xdr:rowOff>19050</xdr:rowOff>
    </xdr:from>
    <xdr:to>
      <xdr:col>17</xdr:col>
      <xdr:colOff>247650</xdr:colOff>
      <xdr:row>19</xdr:row>
      <xdr:rowOff>209550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11553825" y="3971925"/>
          <a:ext cx="1247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(39,727,580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790575</xdr:colOff>
      <xdr:row>20</xdr:row>
      <xdr:rowOff>9525</xdr:rowOff>
    </xdr:from>
    <xdr:to>
      <xdr:col>17</xdr:col>
      <xdr:colOff>247650</xdr:colOff>
      <xdr:row>20</xdr:row>
      <xdr:rowOff>238125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11553825" y="4229100"/>
          <a:ext cx="1247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(44,821,940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771525</xdr:colOff>
      <xdr:row>19</xdr:row>
      <xdr:rowOff>9525</xdr:rowOff>
    </xdr:from>
    <xdr:to>
      <xdr:col>21</xdr:col>
      <xdr:colOff>314325</xdr:colOff>
      <xdr:row>19</xdr:row>
      <xdr:rowOff>200025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14963775" y="3962400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(39,727,580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800100</xdr:colOff>
      <xdr:row>20</xdr:row>
      <xdr:rowOff>0</xdr:rowOff>
    </xdr:from>
    <xdr:to>
      <xdr:col>21</xdr:col>
      <xdr:colOff>333375</xdr:colOff>
      <xdr:row>20</xdr:row>
      <xdr:rowOff>228600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14992350" y="4219575"/>
          <a:ext cx="1247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(44,821,940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123825</xdr:colOff>
      <xdr:row>5</xdr:row>
      <xdr:rowOff>9525</xdr:rowOff>
    </xdr:from>
    <xdr:to>
      <xdr:col>7</xdr:col>
      <xdr:colOff>333375</xdr:colOff>
      <xdr:row>7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5200650" y="990600"/>
          <a:ext cx="647700" cy="371475"/>
        </a:xfrm>
        <a:prstGeom prst="bracket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21</xdr:row>
      <xdr:rowOff>19050</xdr:rowOff>
    </xdr:from>
    <xdr:to>
      <xdr:col>4</xdr:col>
      <xdr:colOff>66675</xdr:colOff>
      <xdr:row>22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57625" y="463867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</a:p>
      </xdr:txBody>
    </xdr:sp>
    <xdr:clientData/>
  </xdr:twoCellAnchor>
  <xdr:twoCellAnchor>
    <xdr:from>
      <xdr:col>1</xdr:col>
      <xdr:colOff>47625</xdr:colOff>
      <xdr:row>23</xdr:row>
      <xdr:rowOff>0</xdr:rowOff>
    </xdr:from>
    <xdr:to>
      <xdr:col>2</xdr:col>
      <xdr:colOff>238125</xdr:colOff>
      <xdr:row>23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95375" y="4914900"/>
          <a:ext cx="1162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(44,821,940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1</xdr:col>
      <xdr:colOff>47625</xdr:colOff>
      <xdr:row>23</xdr:row>
      <xdr:rowOff>238125</xdr:rowOff>
    </xdr:from>
    <xdr:to>
      <xdr:col>2</xdr:col>
      <xdr:colOff>66675</xdr:colOff>
      <xdr:row>24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95375" y="5153025"/>
          <a:ext cx="990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(17,935,640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123825</xdr:colOff>
      <xdr:row>24</xdr:row>
      <xdr:rowOff>238125</xdr:rowOff>
    </xdr:from>
    <xdr:to>
      <xdr:col>2</xdr:col>
      <xdr:colOff>142875</xdr:colOff>
      <xdr:row>25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71575" y="5410200"/>
          <a:ext cx="990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(9,780,000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57150</xdr:colOff>
      <xdr:row>25</xdr:row>
      <xdr:rowOff>247650</xdr:rowOff>
    </xdr:from>
    <xdr:to>
      <xdr:col>2</xdr:col>
      <xdr:colOff>76200</xdr:colOff>
      <xdr:row>26</xdr:row>
      <xdr:rowOff>161925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04900" y="5676900"/>
          <a:ext cx="990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(12,441,300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123825</xdr:colOff>
      <xdr:row>27</xdr:row>
      <xdr:rowOff>19050</xdr:rowOff>
    </xdr:from>
    <xdr:to>
      <xdr:col>2</xdr:col>
      <xdr:colOff>142875</xdr:colOff>
      <xdr:row>27</xdr:row>
      <xdr:rowOff>190500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71575" y="5962650"/>
          <a:ext cx="990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(1,880,000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133350</xdr:colOff>
      <xdr:row>34</xdr:row>
      <xdr:rowOff>247650</xdr:rowOff>
    </xdr:from>
    <xdr:to>
      <xdr:col>2</xdr:col>
      <xdr:colOff>152400</xdr:colOff>
      <xdr:row>35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81100" y="7991475"/>
          <a:ext cx="990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(2,785,000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8&#27700;&#29987;&#26989;65-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(1)"/>
      <sheetName val="68(2)"/>
      <sheetName val="68(3)"/>
      <sheetName val="69"/>
      <sheetName val="70(1)"/>
      <sheetName val="70(2)"/>
      <sheetName val="70(3)"/>
      <sheetName val="71"/>
      <sheetName val="72"/>
      <sheetName val="7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12.375" style="0" customWidth="1"/>
    <col min="2" max="2" width="11.25390625" style="0" customWidth="1"/>
    <col min="3" max="6" width="10.75390625" style="0" customWidth="1"/>
    <col min="7" max="7" width="5.75390625" style="0" customWidth="1"/>
    <col min="8" max="8" width="5.625" style="0" customWidth="1"/>
    <col min="9" max="10" width="5.75390625" style="0" customWidth="1"/>
    <col min="11" max="12" width="10.75390625" style="0" customWidth="1"/>
    <col min="13" max="14" width="9.75390625" style="0" customWidth="1"/>
    <col min="15" max="16" width="10.75390625" style="0" customWidth="1"/>
    <col min="17" max="17" width="12.75390625" style="0" customWidth="1"/>
    <col min="18" max="20" width="10.75390625" style="0" customWidth="1"/>
    <col min="21" max="21" width="11.75390625" style="0" customWidth="1"/>
  </cols>
  <sheetData>
    <row r="1" spans="1:2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  <c r="V1" s="3"/>
      <c r="W1" s="3"/>
    </row>
    <row r="2" spans="1:23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3" t="s">
        <v>2</v>
      </c>
      <c r="R2" s="3"/>
      <c r="S2" s="3"/>
      <c r="T2" s="3"/>
      <c r="U2" s="3"/>
      <c r="V2" s="3"/>
      <c r="W2" s="3"/>
    </row>
    <row r="3" spans="1:23" ht="12.75" thickBot="1">
      <c r="A3" s="5" t="s">
        <v>3</v>
      </c>
      <c r="B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"/>
      <c r="W3" s="3"/>
    </row>
    <row r="4" spans="1:23" ht="15" customHeight="1" thickTop="1">
      <c r="A4" s="6" t="s">
        <v>4</v>
      </c>
      <c r="B4" s="7" t="s">
        <v>5</v>
      </c>
      <c r="C4" s="8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5"/>
      <c r="W4" s="3"/>
    </row>
    <row r="5" spans="1:21" ht="15" customHeight="1">
      <c r="A5" s="10"/>
      <c r="B5" s="11"/>
      <c r="C5" s="12" t="s">
        <v>7</v>
      </c>
      <c r="D5" s="13"/>
      <c r="E5" s="13"/>
      <c r="F5" s="13"/>
      <c r="G5" s="14" t="s">
        <v>8</v>
      </c>
      <c r="H5" s="15"/>
      <c r="I5" s="16"/>
      <c r="J5" s="17"/>
      <c r="K5" s="13"/>
      <c r="L5" s="13" t="s">
        <v>9</v>
      </c>
      <c r="M5" s="18" t="s">
        <v>10</v>
      </c>
      <c r="N5" s="13"/>
      <c r="O5" s="13"/>
      <c r="P5" s="17"/>
      <c r="Q5" s="13"/>
      <c r="R5" s="13"/>
      <c r="S5" s="13"/>
      <c r="T5" s="13"/>
      <c r="U5" s="19"/>
    </row>
    <row r="6" spans="1:21" ht="15" customHeight="1">
      <c r="A6" s="10"/>
      <c r="B6" s="11"/>
      <c r="C6" s="11"/>
      <c r="D6" s="20" t="s">
        <v>11</v>
      </c>
      <c r="E6" s="20" t="s">
        <v>12</v>
      </c>
      <c r="F6" s="20" t="s">
        <v>13</v>
      </c>
      <c r="G6" s="21" t="s">
        <v>14</v>
      </c>
      <c r="H6" s="10"/>
      <c r="I6" s="21" t="s">
        <v>15</v>
      </c>
      <c r="J6" s="10"/>
      <c r="K6" s="20" t="s">
        <v>16</v>
      </c>
      <c r="L6" s="22" t="s">
        <v>17</v>
      </c>
      <c r="M6" s="22"/>
      <c r="N6" s="20" t="s">
        <v>18</v>
      </c>
      <c r="O6" s="20" t="s">
        <v>19</v>
      </c>
      <c r="P6" s="23" t="s">
        <v>20</v>
      </c>
      <c r="Q6" s="20" t="s">
        <v>21</v>
      </c>
      <c r="R6" s="20" t="s">
        <v>22</v>
      </c>
      <c r="S6" s="20" t="s">
        <v>23</v>
      </c>
      <c r="T6" s="20" t="s">
        <v>24</v>
      </c>
      <c r="U6" s="24" t="s">
        <v>25</v>
      </c>
    </row>
    <row r="7" spans="1:21" ht="15" customHeight="1">
      <c r="A7" s="25"/>
      <c r="B7" s="26"/>
      <c r="C7" s="26"/>
      <c r="D7" s="27"/>
      <c r="E7" s="27"/>
      <c r="F7" s="27"/>
      <c r="G7" s="28" t="s">
        <v>26</v>
      </c>
      <c r="H7" s="25"/>
      <c r="I7" s="29"/>
      <c r="J7" s="29"/>
      <c r="K7" s="27"/>
      <c r="L7" s="30"/>
      <c r="M7" s="30"/>
      <c r="N7" s="27"/>
      <c r="O7" s="27"/>
      <c r="P7" s="31"/>
      <c r="Q7" s="27"/>
      <c r="R7" s="27"/>
      <c r="S7" s="27"/>
      <c r="T7" s="27"/>
      <c r="U7" s="29"/>
    </row>
    <row r="8" spans="1:21" s="38" customFormat="1" ht="18" customHeight="1">
      <c r="A8" s="32" t="s">
        <v>27</v>
      </c>
      <c r="B8" s="33">
        <f>C8+B17+H17+Q17</f>
        <v>24261</v>
      </c>
      <c r="C8" s="34">
        <f>SUM(D8:U8)</f>
        <v>18368</v>
      </c>
      <c r="D8" s="33">
        <v>5729</v>
      </c>
      <c r="E8" s="33">
        <v>88</v>
      </c>
      <c r="F8" s="33">
        <v>498</v>
      </c>
      <c r="G8" s="35">
        <v>0</v>
      </c>
      <c r="H8" s="35"/>
      <c r="I8" s="36">
        <v>376</v>
      </c>
      <c r="J8" s="36"/>
      <c r="K8" s="33">
        <v>9</v>
      </c>
      <c r="L8" s="33">
        <v>688</v>
      </c>
      <c r="M8" s="33">
        <v>349</v>
      </c>
      <c r="N8" s="33">
        <v>1129</v>
      </c>
      <c r="O8" s="33">
        <v>218</v>
      </c>
      <c r="P8" s="37">
        <v>77</v>
      </c>
      <c r="Q8" s="37">
        <v>461</v>
      </c>
      <c r="R8" s="37">
        <v>78</v>
      </c>
      <c r="S8" s="33">
        <v>12</v>
      </c>
      <c r="T8" s="33">
        <v>108</v>
      </c>
      <c r="U8" s="33">
        <v>8548</v>
      </c>
    </row>
    <row r="9" spans="1:21" s="42" customFormat="1" ht="18" customHeight="1">
      <c r="A9" s="39" t="s">
        <v>28</v>
      </c>
      <c r="B9" s="33">
        <f>C9+B18+H18+Q18</f>
        <v>26414</v>
      </c>
      <c r="C9" s="34">
        <f>SUM(D9:U9)</f>
        <v>19308</v>
      </c>
      <c r="D9" s="33">
        <v>2735</v>
      </c>
      <c r="E9" s="33">
        <v>299</v>
      </c>
      <c r="F9" s="33">
        <v>1159</v>
      </c>
      <c r="G9" s="40">
        <v>34</v>
      </c>
      <c r="H9" s="40"/>
      <c r="I9" s="41">
        <v>338</v>
      </c>
      <c r="J9" s="41"/>
      <c r="K9" s="33">
        <v>17</v>
      </c>
      <c r="L9" s="33">
        <v>482</v>
      </c>
      <c r="M9" s="33">
        <v>502</v>
      </c>
      <c r="N9" s="33">
        <v>1491</v>
      </c>
      <c r="O9" s="33">
        <v>194</v>
      </c>
      <c r="P9" s="37">
        <v>11</v>
      </c>
      <c r="Q9" s="37">
        <v>294</v>
      </c>
      <c r="R9" s="37">
        <v>53</v>
      </c>
      <c r="S9" s="33">
        <v>11</v>
      </c>
      <c r="T9" s="33">
        <v>62</v>
      </c>
      <c r="U9" s="33">
        <v>11626</v>
      </c>
    </row>
    <row r="10" spans="1:21" s="42" customFormat="1" ht="18" customHeight="1">
      <c r="A10" s="39" t="s">
        <v>29</v>
      </c>
      <c r="B10" s="33">
        <f>C10+B19+H19+Q19</f>
        <v>32742</v>
      </c>
      <c r="C10" s="34">
        <f>SUM(D10:U10)</f>
        <v>26444</v>
      </c>
      <c r="D10" s="33">
        <v>8541</v>
      </c>
      <c r="E10" s="33">
        <v>108</v>
      </c>
      <c r="F10" s="33">
        <v>99</v>
      </c>
      <c r="G10" s="40">
        <v>4</v>
      </c>
      <c r="H10" s="40"/>
      <c r="I10" s="41">
        <v>205</v>
      </c>
      <c r="J10" s="41"/>
      <c r="K10" s="33">
        <v>10</v>
      </c>
      <c r="L10" s="33">
        <v>558</v>
      </c>
      <c r="M10" s="33">
        <v>523</v>
      </c>
      <c r="N10" s="33">
        <v>3001</v>
      </c>
      <c r="O10" s="33">
        <v>130</v>
      </c>
      <c r="P10" s="37">
        <v>21</v>
      </c>
      <c r="Q10" s="37">
        <v>214</v>
      </c>
      <c r="R10" s="37">
        <v>57</v>
      </c>
      <c r="S10" s="33">
        <v>17</v>
      </c>
      <c r="T10" s="33">
        <v>70</v>
      </c>
      <c r="U10" s="33">
        <v>12886</v>
      </c>
    </row>
    <row r="11" spans="1:21" s="42" customFormat="1" ht="18" customHeight="1">
      <c r="A11" s="39" t="s">
        <v>30</v>
      </c>
      <c r="B11" s="33">
        <f>C11+B20+H20+Q20</f>
        <v>30499</v>
      </c>
      <c r="C11" s="34">
        <v>21863</v>
      </c>
      <c r="D11" s="33">
        <v>10717</v>
      </c>
      <c r="E11" s="33">
        <v>209</v>
      </c>
      <c r="F11" s="33">
        <v>827</v>
      </c>
      <c r="G11" s="40">
        <v>0</v>
      </c>
      <c r="H11" s="40"/>
      <c r="I11" s="41">
        <v>205</v>
      </c>
      <c r="J11" s="41"/>
      <c r="K11" s="33">
        <v>37</v>
      </c>
      <c r="L11" s="33">
        <v>497</v>
      </c>
      <c r="M11" s="33">
        <v>345</v>
      </c>
      <c r="N11" s="33">
        <v>4364</v>
      </c>
      <c r="O11" s="33">
        <v>166</v>
      </c>
      <c r="P11" s="37">
        <v>0</v>
      </c>
      <c r="Q11" s="37">
        <v>0</v>
      </c>
      <c r="R11" s="37">
        <v>0</v>
      </c>
      <c r="S11" s="33">
        <v>24</v>
      </c>
      <c r="T11" s="33">
        <v>92</v>
      </c>
      <c r="U11" s="33">
        <v>4374</v>
      </c>
    </row>
    <row r="12" spans="1:21" s="38" customFormat="1" ht="18" customHeight="1" thickBot="1">
      <c r="A12" s="43" t="s">
        <v>31</v>
      </c>
      <c r="B12" s="44">
        <f>C12+B21+H21+Q21</f>
        <v>25183</v>
      </c>
      <c r="C12" s="44">
        <f>SUM(D12:U12)</f>
        <v>15737</v>
      </c>
      <c r="D12" s="44">
        <v>8084</v>
      </c>
      <c r="E12" s="44">
        <v>23</v>
      </c>
      <c r="F12" s="44">
        <v>176</v>
      </c>
      <c r="G12" s="45">
        <v>0</v>
      </c>
      <c r="H12" s="46"/>
      <c r="I12" s="45">
        <v>183</v>
      </c>
      <c r="J12" s="45"/>
      <c r="K12" s="44">
        <v>59</v>
      </c>
      <c r="L12" s="44">
        <v>437</v>
      </c>
      <c r="M12" s="44">
        <v>329</v>
      </c>
      <c r="N12" s="44">
        <v>2289</v>
      </c>
      <c r="O12" s="44">
        <v>101</v>
      </c>
      <c r="P12" s="44">
        <v>0</v>
      </c>
      <c r="Q12" s="44">
        <v>0</v>
      </c>
      <c r="R12" s="44">
        <v>0</v>
      </c>
      <c r="S12" s="44">
        <v>14</v>
      </c>
      <c r="T12" s="44">
        <v>81</v>
      </c>
      <c r="U12" s="44">
        <v>3961</v>
      </c>
    </row>
    <row r="13" spans="1:21" ht="15" customHeight="1" thickTop="1">
      <c r="A13" s="6" t="s">
        <v>4</v>
      </c>
      <c r="B13" s="47" t="s">
        <v>32</v>
      </c>
      <c r="C13" s="48"/>
      <c r="D13" s="48"/>
      <c r="E13" s="48"/>
      <c r="F13" s="48"/>
      <c r="G13" s="49"/>
      <c r="H13" s="47" t="s">
        <v>33</v>
      </c>
      <c r="I13" s="48"/>
      <c r="J13" s="48"/>
      <c r="K13" s="48"/>
      <c r="L13" s="48"/>
      <c r="M13" s="48"/>
      <c r="N13" s="48"/>
      <c r="O13" s="48"/>
      <c r="P13" s="49"/>
      <c r="Q13" s="47" t="s">
        <v>34</v>
      </c>
      <c r="R13" s="48"/>
      <c r="S13" s="48"/>
      <c r="T13" s="48"/>
      <c r="U13" s="48"/>
    </row>
    <row r="14" spans="1:21" ht="15" customHeight="1">
      <c r="A14" s="10"/>
      <c r="B14" s="20"/>
      <c r="C14" s="20"/>
      <c r="D14" s="20"/>
      <c r="E14" s="20"/>
      <c r="F14" s="24"/>
      <c r="G14" s="23"/>
      <c r="H14" s="50"/>
      <c r="I14" s="24"/>
      <c r="J14" s="50"/>
      <c r="K14" s="23"/>
      <c r="L14" s="51"/>
      <c r="M14" s="52" t="s">
        <v>35</v>
      </c>
      <c r="N14" s="10"/>
      <c r="O14" s="20" t="s">
        <v>36</v>
      </c>
      <c r="P14" s="13"/>
      <c r="Q14" s="17"/>
      <c r="R14" s="13"/>
      <c r="S14" s="13" t="s">
        <v>37</v>
      </c>
      <c r="T14" s="16"/>
      <c r="U14" s="16"/>
    </row>
    <row r="15" spans="1:21" ht="15" customHeight="1">
      <c r="A15" s="10"/>
      <c r="B15" s="20" t="s">
        <v>38</v>
      </c>
      <c r="C15" s="20" t="s">
        <v>39</v>
      </c>
      <c r="D15" s="20" t="s">
        <v>40</v>
      </c>
      <c r="E15" s="20" t="s">
        <v>41</v>
      </c>
      <c r="F15" s="21" t="s">
        <v>25</v>
      </c>
      <c r="G15" s="10"/>
      <c r="H15" s="21" t="s">
        <v>42</v>
      </c>
      <c r="I15" s="53"/>
      <c r="J15" s="21" t="s">
        <v>43</v>
      </c>
      <c r="K15" s="10"/>
      <c r="L15" s="54" t="s">
        <v>44</v>
      </c>
      <c r="M15" s="52" t="s">
        <v>45</v>
      </c>
      <c r="N15" s="10"/>
      <c r="O15" s="20" t="s">
        <v>46</v>
      </c>
      <c r="P15" s="20" t="s">
        <v>25</v>
      </c>
      <c r="Q15" s="23" t="s">
        <v>42</v>
      </c>
      <c r="R15" s="20" t="s">
        <v>47</v>
      </c>
      <c r="S15" s="20" t="s">
        <v>48</v>
      </c>
      <c r="T15" s="20" t="s">
        <v>49</v>
      </c>
      <c r="U15" s="50" t="s">
        <v>25</v>
      </c>
    </row>
    <row r="16" spans="1:21" ht="15" customHeight="1">
      <c r="A16" s="25"/>
      <c r="B16" s="27"/>
      <c r="C16" s="27"/>
      <c r="D16" s="27"/>
      <c r="E16" s="27"/>
      <c r="F16" s="29"/>
      <c r="G16" s="31"/>
      <c r="H16" s="55"/>
      <c r="I16" s="29"/>
      <c r="J16" s="55"/>
      <c r="K16" s="31"/>
      <c r="L16" s="27"/>
      <c r="M16" s="56" t="s">
        <v>50</v>
      </c>
      <c r="N16" s="25"/>
      <c r="O16" s="27" t="s">
        <v>51</v>
      </c>
      <c r="P16" s="27"/>
      <c r="Q16" s="31"/>
      <c r="R16" s="27"/>
      <c r="S16" s="27" t="s">
        <v>52</v>
      </c>
      <c r="T16" s="27"/>
      <c r="U16" s="55"/>
    </row>
    <row r="17" spans="1:21" ht="18" customHeight="1">
      <c r="A17" s="32" t="s">
        <v>27</v>
      </c>
      <c r="B17" s="33">
        <f>SUM(C17:G17)</f>
        <v>775</v>
      </c>
      <c r="C17" s="33">
        <v>35</v>
      </c>
      <c r="D17" s="33">
        <v>97</v>
      </c>
      <c r="E17" s="33">
        <v>303</v>
      </c>
      <c r="F17" s="57">
        <v>340</v>
      </c>
      <c r="G17" s="57"/>
      <c r="H17" s="57">
        <f>SUM(J17:P17)</f>
        <v>3705</v>
      </c>
      <c r="I17" s="57"/>
      <c r="J17" s="57">
        <v>1095</v>
      </c>
      <c r="K17" s="57"/>
      <c r="L17" s="33">
        <v>593</v>
      </c>
      <c r="M17" s="57">
        <v>999</v>
      </c>
      <c r="N17" s="57"/>
      <c r="O17" s="33">
        <v>232</v>
      </c>
      <c r="P17" s="33">
        <v>786</v>
      </c>
      <c r="Q17" s="33">
        <f>SUM(R17:U17)</f>
        <v>1413</v>
      </c>
      <c r="R17" s="33">
        <v>4</v>
      </c>
      <c r="S17" s="33">
        <v>302</v>
      </c>
      <c r="T17" s="33">
        <v>6</v>
      </c>
      <c r="U17" s="33">
        <v>1101</v>
      </c>
    </row>
    <row r="18" spans="1:21" ht="18" customHeight="1">
      <c r="A18" s="39" t="s">
        <v>28</v>
      </c>
      <c r="B18" s="33">
        <v>1269</v>
      </c>
      <c r="C18" s="33">
        <v>34</v>
      </c>
      <c r="D18" s="33">
        <v>94</v>
      </c>
      <c r="E18" s="33">
        <v>320</v>
      </c>
      <c r="F18" s="58">
        <v>921</v>
      </c>
      <c r="G18" s="58"/>
      <c r="H18" s="57">
        <f>SUM(J18:P18)</f>
        <v>4016</v>
      </c>
      <c r="I18" s="57"/>
      <c r="J18" s="41">
        <v>1347</v>
      </c>
      <c r="K18" s="41"/>
      <c r="L18" s="33">
        <v>812</v>
      </c>
      <c r="M18" s="58">
        <v>1176</v>
      </c>
      <c r="N18" s="58"/>
      <c r="O18" s="33">
        <v>308</v>
      </c>
      <c r="P18" s="33">
        <v>373</v>
      </c>
      <c r="Q18" s="33">
        <f>SUM(R18:U18)</f>
        <v>1821</v>
      </c>
      <c r="R18" s="33">
        <v>27</v>
      </c>
      <c r="S18" s="33">
        <v>123</v>
      </c>
      <c r="T18" s="33">
        <v>39</v>
      </c>
      <c r="U18" s="33">
        <v>1632</v>
      </c>
    </row>
    <row r="19" spans="1:21" ht="18" customHeight="1">
      <c r="A19" s="39" t="s">
        <v>29</v>
      </c>
      <c r="B19" s="33">
        <f>SUM(C19:G19)</f>
        <v>1622</v>
      </c>
      <c r="C19" s="33">
        <v>32</v>
      </c>
      <c r="D19" s="33">
        <v>71</v>
      </c>
      <c r="E19" s="33">
        <v>401</v>
      </c>
      <c r="F19" s="58">
        <v>1118</v>
      </c>
      <c r="G19" s="58"/>
      <c r="H19" s="57">
        <f>SUM(J19:P19)</f>
        <v>3520</v>
      </c>
      <c r="I19" s="57"/>
      <c r="J19" s="41">
        <v>1113</v>
      </c>
      <c r="K19" s="41"/>
      <c r="L19" s="33">
        <v>654</v>
      </c>
      <c r="M19" s="58">
        <v>1099</v>
      </c>
      <c r="N19" s="58"/>
      <c r="O19" s="33">
        <v>270</v>
      </c>
      <c r="P19" s="33">
        <v>384</v>
      </c>
      <c r="Q19" s="33">
        <f>SUM(R19:U19)</f>
        <v>1156</v>
      </c>
      <c r="R19" s="33">
        <v>22</v>
      </c>
      <c r="S19" s="33">
        <v>211</v>
      </c>
      <c r="T19" s="33">
        <v>0</v>
      </c>
      <c r="U19" s="33">
        <v>923</v>
      </c>
    </row>
    <row r="20" spans="1:21" ht="21" customHeight="1">
      <c r="A20" s="39" t="s">
        <v>30</v>
      </c>
      <c r="B20" s="33">
        <f>SUM(C20:G20)</f>
        <v>3228</v>
      </c>
      <c r="C20" s="33">
        <v>45</v>
      </c>
      <c r="D20" s="33">
        <v>109</v>
      </c>
      <c r="E20" s="33">
        <v>226</v>
      </c>
      <c r="F20" s="58">
        <v>2848</v>
      </c>
      <c r="G20" s="58"/>
      <c r="H20" s="57">
        <f>SUM(J20:P20)</f>
        <v>4960</v>
      </c>
      <c r="I20" s="57"/>
      <c r="J20" s="41">
        <v>868</v>
      </c>
      <c r="K20" s="41"/>
      <c r="L20" s="33">
        <v>902</v>
      </c>
      <c r="M20" s="58">
        <v>2697</v>
      </c>
      <c r="N20" s="58"/>
      <c r="O20" s="33">
        <v>26</v>
      </c>
      <c r="P20" s="33">
        <v>467</v>
      </c>
      <c r="Q20" s="33">
        <f>SUM(R20:U20)</f>
        <v>448</v>
      </c>
      <c r="R20" s="33">
        <v>20</v>
      </c>
      <c r="S20" s="33">
        <v>0</v>
      </c>
      <c r="T20" s="33">
        <v>0</v>
      </c>
      <c r="U20" s="33">
        <v>428</v>
      </c>
    </row>
    <row r="21" spans="1:21" s="38" customFormat="1" ht="21" customHeight="1">
      <c r="A21" s="59" t="s">
        <v>31</v>
      </c>
      <c r="B21" s="60">
        <f>SUM(C21:G21)</f>
        <v>2963</v>
      </c>
      <c r="C21" s="61">
        <v>50</v>
      </c>
      <c r="D21" s="61">
        <v>140</v>
      </c>
      <c r="E21" s="61">
        <v>213</v>
      </c>
      <c r="F21" s="62">
        <v>2560</v>
      </c>
      <c r="G21" s="62"/>
      <c r="H21" s="62">
        <f>SUM(J21:P21)</f>
        <v>4893</v>
      </c>
      <c r="I21" s="62"/>
      <c r="J21" s="63">
        <v>1399</v>
      </c>
      <c r="K21" s="63"/>
      <c r="L21" s="61">
        <v>929</v>
      </c>
      <c r="M21" s="62">
        <v>2090</v>
      </c>
      <c r="N21" s="62"/>
      <c r="O21" s="61">
        <v>30</v>
      </c>
      <c r="P21" s="61">
        <v>445</v>
      </c>
      <c r="Q21" s="61">
        <f>SUM(R21:U21)</f>
        <v>1590</v>
      </c>
      <c r="R21" s="61">
        <v>14</v>
      </c>
      <c r="S21" s="61">
        <v>0</v>
      </c>
      <c r="T21" s="61">
        <v>0</v>
      </c>
      <c r="U21" s="61">
        <v>1576</v>
      </c>
    </row>
    <row r="22" ht="12">
      <c r="A22" s="5" t="s">
        <v>53</v>
      </c>
    </row>
    <row r="23" ht="12" customHeight="1">
      <c r="M23" s="64"/>
    </row>
  </sheetData>
  <sheetProtection/>
  <mergeCells count="52">
    <mergeCell ref="F21:G21"/>
    <mergeCell ref="H21:I21"/>
    <mergeCell ref="J21:K21"/>
    <mergeCell ref="M21:N21"/>
    <mergeCell ref="F19:G19"/>
    <mergeCell ref="H19:I19"/>
    <mergeCell ref="J19:K19"/>
    <mergeCell ref="M19:N19"/>
    <mergeCell ref="F20:G20"/>
    <mergeCell ref="H20:I20"/>
    <mergeCell ref="J20:K20"/>
    <mergeCell ref="M20:N20"/>
    <mergeCell ref="F17:G17"/>
    <mergeCell ref="H17:I17"/>
    <mergeCell ref="J17:K17"/>
    <mergeCell ref="M17:N17"/>
    <mergeCell ref="F18:G18"/>
    <mergeCell ref="H18:I18"/>
    <mergeCell ref="J18:K18"/>
    <mergeCell ref="M18:N18"/>
    <mergeCell ref="A13:A16"/>
    <mergeCell ref="B13:G13"/>
    <mergeCell ref="H13:P13"/>
    <mergeCell ref="Q13:U13"/>
    <mergeCell ref="M14:N14"/>
    <mergeCell ref="F15:G15"/>
    <mergeCell ref="H15:I15"/>
    <mergeCell ref="J15:K15"/>
    <mergeCell ref="M15:N15"/>
    <mergeCell ref="M16:N16"/>
    <mergeCell ref="G10:H10"/>
    <mergeCell ref="I10:J10"/>
    <mergeCell ref="G11:H11"/>
    <mergeCell ref="I11:J11"/>
    <mergeCell ref="G12:H12"/>
    <mergeCell ref="I12:J12"/>
    <mergeCell ref="L6:L7"/>
    <mergeCell ref="G7:H7"/>
    <mergeCell ref="G8:H8"/>
    <mergeCell ref="I8:J8"/>
    <mergeCell ref="G9:H9"/>
    <mergeCell ref="I9:J9"/>
    <mergeCell ref="A1:O1"/>
    <mergeCell ref="A2:N2"/>
    <mergeCell ref="A4:A7"/>
    <mergeCell ref="B4:B7"/>
    <mergeCell ref="C4:U4"/>
    <mergeCell ref="C5:C7"/>
    <mergeCell ref="G5:H5"/>
    <mergeCell ref="M5:M7"/>
    <mergeCell ref="G6:H6"/>
    <mergeCell ref="I6:J6"/>
  </mergeCells>
  <printOptions/>
  <pageMargins left="0.787" right="0.787" top="0.984" bottom="0.984" header="0.512" footer="0.512"/>
  <pageSetup orientation="portrait" paperSize="9" scale="86" r:id="rId2"/>
  <colBreaks count="1" manualBreakCount="1">
    <brk id="12" max="2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3" width="13.75390625" style="0" customWidth="1"/>
    <col min="14" max="15" width="12.75390625" style="0" customWidth="1"/>
    <col min="16" max="16" width="5.75390625" style="0" customWidth="1"/>
    <col min="20" max="20" width="10.375" style="0" customWidth="1"/>
  </cols>
  <sheetData>
    <row r="1" spans="1:14" ht="16.5" customHeight="1">
      <c r="A1" s="4" t="s">
        <v>54</v>
      </c>
      <c r="B1" s="4"/>
      <c r="C1" s="4"/>
      <c r="D1" s="4"/>
      <c r="E1" s="4"/>
      <c r="F1" s="4"/>
      <c r="G1" s="4"/>
      <c r="H1" s="4"/>
      <c r="I1" s="4"/>
      <c r="J1" s="4"/>
      <c r="K1" s="65"/>
      <c r="L1" s="66"/>
      <c r="M1" s="3" t="s">
        <v>55</v>
      </c>
      <c r="N1" s="3"/>
    </row>
    <row r="2" spans="1:14" ht="12.75" thickBot="1">
      <c r="A2" s="5" t="s">
        <v>56</v>
      </c>
      <c r="B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3" ht="12.75" thickTop="1">
      <c r="A3" s="6" t="s">
        <v>57</v>
      </c>
      <c r="B3" s="67"/>
      <c r="C3" s="68" t="s">
        <v>58</v>
      </c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2">
      <c r="A4" s="10"/>
      <c r="B4" s="70" t="s">
        <v>38</v>
      </c>
      <c r="C4" s="71" t="s">
        <v>59</v>
      </c>
      <c r="D4" s="12" t="s">
        <v>60</v>
      </c>
      <c r="E4" s="72" t="s">
        <v>61</v>
      </c>
      <c r="F4" s="73" t="s">
        <v>62</v>
      </c>
      <c r="G4" s="71" t="s">
        <v>63</v>
      </c>
      <c r="H4" s="72" t="s">
        <v>12</v>
      </c>
      <c r="I4" s="72" t="s">
        <v>19</v>
      </c>
      <c r="J4" s="72" t="s">
        <v>64</v>
      </c>
      <c r="K4" s="73" t="s">
        <v>65</v>
      </c>
      <c r="L4" s="73" t="s">
        <v>23</v>
      </c>
      <c r="M4" s="73" t="s">
        <v>66</v>
      </c>
    </row>
    <row r="5" spans="1:13" ht="12">
      <c r="A5" s="25"/>
      <c r="B5" s="74"/>
      <c r="C5" s="75"/>
      <c r="D5" s="26"/>
      <c r="E5" s="76"/>
      <c r="F5" s="77"/>
      <c r="G5" s="75"/>
      <c r="H5" s="76"/>
      <c r="I5" s="76"/>
      <c r="J5" s="76"/>
      <c r="K5" s="77"/>
      <c r="L5" s="77"/>
      <c r="M5" s="77"/>
    </row>
    <row r="6" spans="1:13" ht="9.75" customHeight="1">
      <c r="A6" s="23"/>
      <c r="B6" s="78"/>
      <c r="C6" s="24"/>
      <c r="D6" s="24"/>
      <c r="E6" s="24"/>
      <c r="F6" s="24"/>
      <c r="G6" s="24"/>
      <c r="H6" s="24"/>
      <c r="I6" s="24"/>
      <c r="J6" s="24"/>
      <c r="K6" s="19"/>
      <c r="L6" s="19"/>
      <c r="M6" s="24"/>
    </row>
    <row r="7" spans="1:13" s="38" customFormat="1" ht="15" customHeight="1">
      <c r="A7" s="79" t="s">
        <v>67</v>
      </c>
      <c r="B7" s="80">
        <f>SUM(C7:M7,B24:M24)</f>
        <v>15737700</v>
      </c>
      <c r="C7" s="81">
        <f>SUM(C8:C19)</f>
        <v>674479</v>
      </c>
      <c r="D7" s="81">
        <f>SUM(D8:D19)</f>
        <v>7409495</v>
      </c>
      <c r="E7" s="81">
        <f aca="true" t="shared" si="0" ref="E7:M7">SUM(E8:E19)</f>
        <v>2288932</v>
      </c>
      <c r="F7" s="81">
        <f t="shared" si="0"/>
        <v>175714</v>
      </c>
      <c r="G7" s="81">
        <f t="shared" si="0"/>
        <v>183231</v>
      </c>
      <c r="H7" s="81">
        <f t="shared" si="0"/>
        <v>23122</v>
      </c>
      <c r="I7" s="81">
        <f t="shared" si="0"/>
        <v>101259</v>
      </c>
      <c r="J7" s="81">
        <f t="shared" si="0"/>
        <v>54017</v>
      </c>
      <c r="K7" s="81">
        <f t="shared" si="0"/>
        <v>18415</v>
      </c>
      <c r="L7" s="81">
        <f t="shared" si="0"/>
        <v>13785</v>
      </c>
      <c r="M7" s="81">
        <f t="shared" si="0"/>
        <v>437347</v>
      </c>
    </row>
    <row r="8" spans="1:13" s="42" customFormat="1" ht="15" customHeight="1">
      <c r="A8" s="82" t="s">
        <v>68</v>
      </c>
      <c r="B8" s="83">
        <f>SUM(C8:M8,B25:M25)</f>
        <v>1318284</v>
      </c>
      <c r="C8" s="84">
        <v>0</v>
      </c>
      <c r="D8" s="84">
        <v>824614</v>
      </c>
      <c r="E8" s="84">
        <v>118158</v>
      </c>
      <c r="F8" s="84">
        <v>1199</v>
      </c>
      <c r="G8" s="84">
        <v>36690</v>
      </c>
      <c r="H8" s="84">
        <v>82</v>
      </c>
      <c r="I8" s="84">
        <v>25002</v>
      </c>
      <c r="J8" s="84">
        <v>2006</v>
      </c>
      <c r="K8" s="84">
        <v>0</v>
      </c>
      <c r="L8" s="84">
        <v>232</v>
      </c>
      <c r="M8" s="84">
        <v>15968</v>
      </c>
    </row>
    <row r="9" spans="1:13" s="42" customFormat="1" ht="15" customHeight="1">
      <c r="A9" s="85" t="s">
        <v>69</v>
      </c>
      <c r="B9" s="83">
        <v>879935</v>
      </c>
      <c r="C9" s="84">
        <v>0</v>
      </c>
      <c r="D9" s="84">
        <v>495409</v>
      </c>
      <c r="E9" s="84">
        <v>85989</v>
      </c>
      <c r="F9" s="84">
        <v>15080</v>
      </c>
      <c r="G9" s="84">
        <v>13639</v>
      </c>
      <c r="H9" s="84">
        <v>0</v>
      </c>
      <c r="I9" s="84">
        <v>13142</v>
      </c>
      <c r="J9" s="84">
        <v>1057</v>
      </c>
      <c r="K9" s="84">
        <v>0</v>
      </c>
      <c r="L9" s="84">
        <v>2868</v>
      </c>
      <c r="M9" s="84">
        <v>16978</v>
      </c>
    </row>
    <row r="10" spans="1:13" s="42" customFormat="1" ht="15" customHeight="1">
      <c r="A10" s="86" t="s">
        <v>70</v>
      </c>
      <c r="B10" s="83">
        <f aca="true" t="shared" si="1" ref="B10:B19">SUM(C10:M10,B27:M27)</f>
        <v>785038</v>
      </c>
      <c r="C10" s="84">
        <v>0</v>
      </c>
      <c r="D10" s="87">
        <v>379906</v>
      </c>
      <c r="E10" s="84">
        <v>57077</v>
      </c>
      <c r="F10" s="84">
        <v>448</v>
      </c>
      <c r="G10" s="87">
        <v>21910</v>
      </c>
      <c r="H10" s="84">
        <v>0</v>
      </c>
      <c r="I10" s="84">
        <v>19431</v>
      </c>
      <c r="J10" s="84">
        <v>1185</v>
      </c>
      <c r="K10" s="84">
        <v>0</v>
      </c>
      <c r="L10" s="84">
        <v>0</v>
      </c>
      <c r="M10" s="84">
        <v>19820</v>
      </c>
    </row>
    <row r="11" spans="1:13" s="42" customFormat="1" ht="15" customHeight="1">
      <c r="A11" s="86" t="s">
        <v>71</v>
      </c>
      <c r="B11" s="83">
        <f t="shared" si="1"/>
        <v>633097</v>
      </c>
      <c r="C11" s="84">
        <v>840</v>
      </c>
      <c r="D11" s="84">
        <v>204284</v>
      </c>
      <c r="E11" s="84">
        <v>37837</v>
      </c>
      <c r="F11" s="84">
        <v>754</v>
      </c>
      <c r="G11" s="87">
        <v>7310</v>
      </c>
      <c r="H11" s="84">
        <v>16</v>
      </c>
      <c r="I11" s="87">
        <v>3396</v>
      </c>
      <c r="J11" s="84">
        <v>3364</v>
      </c>
      <c r="K11" s="84">
        <v>0</v>
      </c>
      <c r="L11" s="84">
        <v>692</v>
      </c>
      <c r="M11" s="84">
        <v>43999</v>
      </c>
    </row>
    <row r="12" spans="1:13" s="42" customFormat="1" ht="15" customHeight="1">
      <c r="A12" s="86" t="s">
        <v>72</v>
      </c>
      <c r="B12" s="83">
        <f t="shared" si="1"/>
        <v>894132</v>
      </c>
      <c r="C12" s="84">
        <v>5027</v>
      </c>
      <c r="D12" s="87">
        <v>375137</v>
      </c>
      <c r="E12" s="84">
        <v>59845</v>
      </c>
      <c r="F12" s="84">
        <v>10665</v>
      </c>
      <c r="G12" s="84">
        <v>3836</v>
      </c>
      <c r="H12" s="84">
        <v>0</v>
      </c>
      <c r="I12" s="84">
        <v>9</v>
      </c>
      <c r="J12" s="84">
        <v>4483</v>
      </c>
      <c r="K12" s="84">
        <v>11211</v>
      </c>
      <c r="L12" s="84">
        <v>7540</v>
      </c>
      <c r="M12" s="84">
        <v>58997</v>
      </c>
    </row>
    <row r="13" spans="1:13" s="42" customFormat="1" ht="15" customHeight="1">
      <c r="A13" s="86" t="s">
        <v>73</v>
      </c>
      <c r="B13" s="83">
        <f t="shared" si="1"/>
        <v>1090564</v>
      </c>
      <c r="C13" s="84">
        <v>14943</v>
      </c>
      <c r="D13" s="84">
        <v>473982</v>
      </c>
      <c r="E13" s="84">
        <v>155723</v>
      </c>
      <c r="F13" s="84">
        <v>8282</v>
      </c>
      <c r="G13" s="87">
        <v>1214</v>
      </c>
      <c r="H13" s="84"/>
      <c r="I13" s="84">
        <v>0</v>
      </c>
      <c r="J13" s="84">
        <v>5456</v>
      </c>
      <c r="K13" s="84">
        <v>6250</v>
      </c>
      <c r="L13" s="84">
        <v>0</v>
      </c>
      <c r="M13" s="84">
        <v>65396</v>
      </c>
    </row>
    <row r="14" spans="1:13" s="42" customFormat="1" ht="15" customHeight="1">
      <c r="A14" s="86" t="s">
        <v>74</v>
      </c>
      <c r="B14" s="83">
        <f t="shared" si="1"/>
        <v>1748821</v>
      </c>
      <c r="C14" s="84">
        <v>156870</v>
      </c>
      <c r="D14" s="84">
        <v>697664</v>
      </c>
      <c r="E14" s="84">
        <v>318866</v>
      </c>
      <c r="F14" s="84">
        <v>72063</v>
      </c>
      <c r="G14" s="84">
        <v>5037</v>
      </c>
      <c r="H14" s="84">
        <v>3707</v>
      </c>
      <c r="I14" s="84">
        <v>23</v>
      </c>
      <c r="J14" s="84">
        <v>7595</v>
      </c>
      <c r="K14" s="84">
        <v>701</v>
      </c>
      <c r="L14" s="84">
        <v>212</v>
      </c>
      <c r="M14" s="84">
        <v>55683</v>
      </c>
    </row>
    <row r="15" spans="1:13" s="42" customFormat="1" ht="15" customHeight="1">
      <c r="A15" s="86" t="s">
        <v>75</v>
      </c>
      <c r="B15" s="83">
        <f t="shared" si="1"/>
        <v>1826421</v>
      </c>
      <c r="C15" s="84">
        <v>69647</v>
      </c>
      <c r="D15" s="84">
        <v>994688</v>
      </c>
      <c r="E15" s="84">
        <v>350109</v>
      </c>
      <c r="F15" s="84">
        <v>18786</v>
      </c>
      <c r="G15" s="84">
        <v>7195</v>
      </c>
      <c r="H15" s="84">
        <v>11109</v>
      </c>
      <c r="I15" s="84">
        <v>2974</v>
      </c>
      <c r="J15" s="84">
        <v>9016</v>
      </c>
      <c r="K15" s="84">
        <v>253</v>
      </c>
      <c r="L15" s="84">
        <v>218</v>
      </c>
      <c r="M15" s="84">
        <v>28940</v>
      </c>
    </row>
    <row r="16" spans="1:13" s="42" customFormat="1" ht="15" customHeight="1">
      <c r="A16" s="86" t="s">
        <v>76</v>
      </c>
      <c r="B16" s="83">
        <f t="shared" si="1"/>
        <v>2018946</v>
      </c>
      <c r="C16" s="84">
        <v>91119</v>
      </c>
      <c r="D16" s="84">
        <v>1045813</v>
      </c>
      <c r="E16" s="84">
        <v>450025</v>
      </c>
      <c r="F16" s="84">
        <v>11889</v>
      </c>
      <c r="G16" s="84">
        <v>21960</v>
      </c>
      <c r="H16" s="84">
        <v>6223</v>
      </c>
      <c r="I16" s="87">
        <v>7925</v>
      </c>
      <c r="J16" s="84">
        <v>5790</v>
      </c>
      <c r="K16" s="84">
        <v>0</v>
      </c>
      <c r="L16" s="84">
        <v>0</v>
      </c>
      <c r="M16" s="84">
        <v>35951</v>
      </c>
    </row>
    <row r="17" spans="1:13" s="42" customFormat="1" ht="15" customHeight="1">
      <c r="A17" s="86" t="s">
        <v>77</v>
      </c>
      <c r="B17" s="83">
        <f t="shared" si="1"/>
        <v>1710583</v>
      </c>
      <c r="C17" s="84">
        <v>91389</v>
      </c>
      <c r="D17" s="87">
        <v>652384</v>
      </c>
      <c r="E17" s="84">
        <v>421110</v>
      </c>
      <c r="F17" s="84">
        <v>15847</v>
      </c>
      <c r="G17" s="84">
        <v>13742</v>
      </c>
      <c r="H17" s="84">
        <v>1853</v>
      </c>
      <c r="I17" s="87">
        <v>10213</v>
      </c>
      <c r="J17" s="87">
        <v>7302</v>
      </c>
      <c r="K17" s="84">
        <v>0</v>
      </c>
      <c r="L17" s="84">
        <v>655</v>
      </c>
      <c r="M17" s="84">
        <v>40058</v>
      </c>
    </row>
    <row r="18" spans="1:13" s="42" customFormat="1" ht="15" customHeight="1">
      <c r="A18" s="86" t="s">
        <v>78</v>
      </c>
      <c r="B18" s="83">
        <f t="shared" si="1"/>
        <v>1100499</v>
      </c>
      <c r="C18" s="84">
        <v>1912</v>
      </c>
      <c r="D18" s="84">
        <v>295511</v>
      </c>
      <c r="E18" s="84">
        <v>141471</v>
      </c>
      <c r="F18" s="84">
        <v>20701</v>
      </c>
      <c r="G18" s="84">
        <v>27658</v>
      </c>
      <c r="H18" s="84">
        <v>132</v>
      </c>
      <c r="I18" s="87">
        <v>10453</v>
      </c>
      <c r="J18" s="84">
        <v>3956</v>
      </c>
      <c r="K18" s="84">
        <v>0</v>
      </c>
      <c r="L18" s="84">
        <v>1255</v>
      </c>
      <c r="M18" s="84">
        <v>35146</v>
      </c>
    </row>
    <row r="19" spans="1:13" s="42" customFormat="1" ht="15" customHeight="1" thickBot="1">
      <c r="A19" s="88" t="s">
        <v>79</v>
      </c>
      <c r="B19" s="83">
        <f t="shared" si="1"/>
        <v>1731380</v>
      </c>
      <c r="C19" s="89">
        <v>242732</v>
      </c>
      <c r="D19" s="89">
        <v>970103</v>
      </c>
      <c r="E19" s="89">
        <v>92722</v>
      </c>
      <c r="F19" s="89">
        <v>0</v>
      </c>
      <c r="G19" s="89">
        <v>23040</v>
      </c>
      <c r="H19" s="89">
        <v>0</v>
      </c>
      <c r="I19" s="90">
        <v>8691</v>
      </c>
      <c r="J19" s="89">
        <v>2807</v>
      </c>
      <c r="K19" s="89">
        <v>0</v>
      </c>
      <c r="L19" s="89">
        <v>113</v>
      </c>
      <c r="M19" s="89">
        <v>20411</v>
      </c>
    </row>
    <row r="20" spans="1:13" ht="12.75" thickTop="1">
      <c r="A20" s="6" t="s">
        <v>57</v>
      </c>
      <c r="B20" s="68" t="s">
        <v>80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3" ht="12">
      <c r="A21" s="10"/>
      <c r="B21" s="91" t="s">
        <v>81</v>
      </c>
      <c r="C21" s="91" t="s">
        <v>82</v>
      </c>
      <c r="D21" s="91" t="s">
        <v>83</v>
      </c>
      <c r="E21" s="91" t="s">
        <v>84</v>
      </c>
      <c r="F21" s="14" t="s">
        <v>85</v>
      </c>
      <c r="G21" s="71" t="s">
        <v>86</v>
      </c>
      <c r="H21" s="91" t="s">
        <v>87</v>
      </c>
      <c r="I21" s="91" t="s">
        <v>88</v>
      </c>
      <c r="J21" s="91" t="s">
        <v>89</v>
      </c>
      <c r="K21" s="73" t="s">
        <v>90</v>
      </c>
      <c r="L21" s="92" t="s">
        <v>91</v>
      </c>
      <c r="M21" s="14" t="s">
        <v>92</v>
      </c>
    </row>
    <row r="22" spans="1:13" ht="12">
      <c r="A22" s="25"/>
      <c r="B22" s="76"/>
      <c r="C22" s="76"/>
      <c r="D22" s="76"/>
      <c r="E22" s="76"/>
      <c r="F22" s="28"/>
      <c r="G22" s="75"/>
      <c r="H22" s="76"/>
      <c r="I22" s="76"/>
      <c r="J22" s="76"/>
      <c r="K22" s="77"/>
      <c r="L22" s="93" t="s">
        <v>93</v>
      </c>
      <c r="M22" s="28"/>
    </row>
    <row r="23" spans="1:13" ht="9.75" customHeight="1">
      <c r="A23" s="23"/>
      <c r="B23" s="94"/>
      <c r="C23" s="94"/>
      <c r="D23" s="94"/>
      <c r="E23" s="94"/>
      <c r="F23" s="94"/>
      <c r="G23" s="94"/>
      <c r="H23" s="94"/>
      <c r="I23" s="94"/>
      <c r="J23" s="94"/>
      <c r="K23" s="95"/>
      <c r="L23" s="95"/>
      <c r="M23" s="96"/>
    </row>
    <row r="24" spans="1:13" s="38" customFormat="1" ht="15" customHeight="1">
      <c r="A24" s="79" t="s">
        <v>67</v>
      </c>
      <c r="B24" s="81">
        <f>SUM(B25:B36)</f>
        <v>177779</v>
      </c>
      <c r="C24" s="81">
        <f>SUM(C25:C36)</f>
        <v>58627</v>
      </c>
      <c r="D24" s="81">
        <f>SUM(D25:D36)</f>
        <v>80973</v>
      </c>
      <c r="E24" s="81">
        <f>SUM(E25:E36)</f>
        <v>74536</v>
      </c>
      <c r="F24" s="81">
        <f>SUM(F25:F36)</f>
        <v>329445</v>
      </c>
      <c r="G24" s="81">
        <f aca="true" t="shared" si="2" ref="G24:L24">SUM(G25:G36)</f>
        <v>323780</v>
      </c>
      <c r="H24" s="81">
        <f t="shared" si="2"/>
        <v>209954</v>
      </c>
      <c r="I24" s="81">
        <f t="shared" si="2"/>
        <v>96446</v>
      </c>
      <c r="J24" s="81">
        <f t="shared" si="2"/>
        <v>44995</v>
      </c>
      <c r="K24" s="81">
        <f t="shared" si="2"/>
        <v>198386</v>
      </c>
      <c r="L24" s="81">
        <f t="shared" si="2"/>
        <v>7842</v>
      </c>
      <c r="M24" s="97">
        <v>2755141</v>
      </c>
    </row>
    <row r="25" spans="1:13" s="42" customFormat="1" ht="15" customHeight="1">
      <c r="A25" s="98" t="s">
        <v>94</v>
      </c>
      <c r="B25" s="84">
        <v>8276</v>
      </c>
      <c r="C25" s="84">
        <v>0</v>
      </c>
      <c r="D25" s="84">
        <v>3112</v>
      </c>
      <c r="E25" s="84">
        <v>281</v>
      </c>
      <c r="F25" s="84">
        <v>24172</v>
      </c>
      <c r="G25" s="84">
        <v>30076</v>
      </c>
      <c r="H25" s="84">
        <v>4613</v>
      </c>
      <c r="I25" s="84">
        <v>2745</v>
      </c>
      <c r="J25" s="84">
        <v>1714</v>
      </c>
      <c r="K25" s="84">
        <v>3740</v>
      </c>
      <c r="L25" s="84">
        <v>0</v>
      </c>
      <c r="M25" s="99">
        <v>215604</v>
      </c>
    </row>
    <row r="26" spans="1:13" ht="15" customHeight="1">
      <c r="A26" s="100" t="s">
        <v>69</v>
      </c>
      <c r="B26" s="84">
        <v>3734</v>
      </c>
      <c r="C26" s="87">
        <v>130</v>
      </c>
      <c r="D26" s="84">
        <v>800</v>
      </c>
      <c r="E26" s="84">
        <v>65</v>
      </c>
      <c r="F26" s="84">
        <v>15189</v>
      </c>
      <c r="G26" s="84">
        <v>40046</v>
      </c>
      <c r="H26" s="84">
        <v>2190</v>
      </c>
      <c r="I26" s="84">
        <v>3195</v>
      </c>
      <c r="J26" s="87">
        <v>1136</v>
      </c>
      <c r="K26" s="84">
        <v>204</v>
      </c>
      <c r="L26" s="84">
        <v>0</v>
      </c>
      <c r="M26" s="101">
        <v>168084</v>
      </c>
    </row>
    <row r="27" spans="1:13" ht="15" customHeight="1">
      <c r="A27" s="86" t="s">
        <v>95</v>
      </c>
      <c r="B27" s="84">
        <v>516</v>
      </c>
      <c r="C27" s="84">
        <v>278</v>
      </c>
      <c r="D27" s="84">
        <v>5636</v>
      </c>
      <c r="E27" s="84">
        <v>0</v>
      </c>
      <c r="F27" s="84">
        <v>35010</v>
      </c>
      <c r="G27" s="87">
        <v>43371</v>
      </c>
      <c r="H27" s="87">
        <v>4535</v>
      </c>
      <c r="I27" s="84">
        <v>5295</v>
      </c>
      <c r="J27" s="84">
        <v>2227</v>
      </c>
      <c r="K27" s="84">
        <v>3174</v>
      </c>
      <c r="L27" s="84">
        <v>1935</v>
      </c>
      <c r="M27" s="101">
        <v>183284</v>
      </c>
    </row>
    <row r="28" spans="1:13" ht="15" customHeight="1">
      <c r="A28" s="86" t="s">
        <v>96</v>
      </c>
      <c r="B28" s="84">
        <v>109</v>
      </c>
      <c r="C28" s="87">
        <v>3331</v>
      </c>
      <c r="D28" s="84">
        <v>9696</v>
      </c>
      <c r="E28" s="84">
        <v>846</v>
      </c>
      <c r="F28" s="84">
        <v>36443</v>
      </c>
      <c r="G28" s="87">
        <v>26505</v>
      </c>
      <c r="H28" s="87">
        <v>25702</v>
      </c>
      <c r="I28" s="84">
        <v>11501</v>
      </c>
      <c r="J28" s="84">
        <v>4562</v>
      </c>
      <c r="K28" s="84">
        <v>22662</v>
      </c>
      <c r="L28" s="84">
        <v>1529</v>
      </c>
      <c r="M28" s="101">
        <v>187719</v>
      </c>
    </row>
    <row r="29" spans="1:13" ht="15" customHeight="1">
      <c r="A29" s="86" t="s">
        <v>97</v>
      </c>
      <c r="B29" s="84">
        <v>31</v>
      </c>
      <c r="C29" s="84">
        <v>2685</v>
      </c>
      <c r="D29" s="84">
        <v>12514</v>
      </c>
      <c r="E29" s="102">
        <v>3613</v>
      </c>
      <c r="F29" s="84">
        <v>40972</v>
      </c>
      <c r="G29" s="84">
        <v>14648</v>
      </c>
      <c r="H29" s="84">
        <v>47860</v>
      </c>
      <c r="I29" s="84">
        <v>8818</v>
      </c>
      <c r="J29" s="87">
        <v>973</v>
      </c>
      <c r="K29" s="84">
        <v>9945</v>
      </c>
      <c r="L29" s="84">
        <v>1367</v>
      </c>
      <c r="M29" s="101">
        <v>213956</v>
      </c>
    </row>
    <row r="30" spans="1:13" ht="15" customHeight="1">
      <c r="A30" s="86" t="s">
        <v>98</v>
      </c>
      <c r="B30" s="84">
        <v>0</v>
      </c>
      <c r="C30" s="84">
        <v>4219</v>
      </c>
      <c r="D30" s="84">
        <v>9288</v>
      </c>
      <c r="E30" s="87">
        <v>15136</v>
      </c>
      <c r="F30" s="87">
        <v>40622</v>
      </c>
      <c r="G30" s="84">
        <v>13966</v>
      </c>
      <c r="H30" s="84">
        <v>43913</v>
      </c>
      <c r="I30" s="84">
        <v>8105</v>
      </c>
      <c r="J30" s="84">
        <v>2100</v>
      </c>
      <c r="K30" s="84">
        <v>8462</v>
      </c>
      <c r="L30" s="84">
        <v>0</v>
      </c>
      <c r="M30" s="101">
        <v>213507</v>
      </c>
    </row>
    <row r="31" spans="1:13" ht="15" customHeight="1">
      <c r="A31" s="86" t="s">
        <v>99</v>
      </c>
      <c r="B31" s="84">
        <v>1544</v>
      </c>
      <c r="C31" s="84">
        <v>10183</v>
      </c>
      <c r="D31" s="84">
        <v>5739</v>
      </c>
      <c r="E31" s="87">
        <v>18601</v>
      </c>
      <c r="F31" s="84">
        <v>24318</v>
      </c>
      <c r="G31" s="84">
        <v>13387</v>
      </c>
      <c r="H31" s="84">
        <v>29370</v>
      </c>
      <c r="I31" s="84">
        <v>7286</v>
      </c>
      <c r="J31" s="84">
        <v>7318</v>
      </c>
      <c r="K31" s="84">
        <v>82356</v>
      </c>
      <c r="L31" s="84">
        <v>0</v>
      </c>
      <c r="M31" s="101">
        <v>230298</v>
      </c>
    </row>
    <row r="32" spans="1:13" ht="15" customHeight="1">
      <c r="A32" s="86" t="s">
        <v>100</v>
      </c>
      <c r="B32" s="87">
        <v>4145</v>
      </c>
      <c r="C32" s="84">
        <v>14834</v>
      </c>
      <c r="D32" s="84">
        <v>11668</v>
      </c>
      <c r="E32" s="84">
        <v>13077</v>
      </c>
      <c r="F32" s="84">
        <v>27044</v>
      </c>
      <c r="G32" s="84">
        <v>10971</v>
      </c>
      <c r="H32" s="84">
        <v>17585</v>
      </c>
      <c r="I32" s="84">
        <v>8211</v>
      </c>
      <c r="J32" s="84">
        <v>5395</v>
      </c>
      <c r="K32" s="84">
        <v>15880</v>
      </c>
      <c r="L32" s="84">
        <v>0</v>
      </c>
      <c r="M32" s="101">
        <v>204676</v>
      </c>
    </row>
    <row r="33" spans="1:13" ht="15" customHeight="1">
      <c r="A33" s="86" t="s">
        <v>101</v>
      </c>
      <c r="B33" s="84">
        <v>10864</v>
      </c>
      <c r="C33" s="84">
        <v>14116</v>
      </c>
      <c r="D33" s="84">
        <v>4038</v>
      </c>
      <c r="E33" s="84">
        <v>9045</v>
      </c>
      <c r="F33" s="84">
        <v>22344</v>
      </c>
      <c r="G33" s="84">
        <v>13058</v>
      </c>
      <c r="H33" s="84">
        <v>17157</v>
      </c>
      <c r="I33" s="84">
        <v>13240</v>
      </c>
      <c r="J33" s="84">
        <v>1975</v>
      </c>
      <c r="K33" s="84">
        <v>18250</v>
      </c>
      <c r="L33" s="84">
        <v>0</v>
      </c>
      <c r="M33" s="101">
        <v>218164</v>
      </c>
    </row>
    <row r="34" spans="1:13" ht="15" customHeight="1">
      <c r="A34" s="86" t="s">
        <v>102</v>
      </c>
      <c r="B34" s="84">
        <v>52540</v>
      </c>
      <c r="C34" s="84">
        <v>6387</v>
      </c>
      <c r="D34" s="84">
        <v>5218</v>
      </c>
      <c r="E34" s="84">
        <v>6497</v>
      </c>
      <c r="F34" s="84">
        <v>22276</v>
      </c>
      <c r="G34" s="84">
        <v>32217</v>
      </c>
      <c r="H34" s="84">
        <v>9690</v>
      </c>
      <c r="I34" s="84">
        <v>10239</v>
      </c>
      <c r="J34" s="84">
        <v>3828</v>
      </c>
      <c r="K34" s="84">
        <v>14528</v>
      </c>
      <c r="L34" s="84">
        <v>614</v>
      </c>
      <c r="M34" s="101">
        <v>291996</v>
      </c>
    </row>
    <row r="35" spans="1:13" ht="15" customHeight="1">
      <c r="A35" s="86" t="s">
        <v>103</v>
      </c>
      <c r="B35" s="87">
        <v>55078</v>
      </c>
      <c r="C35" s="84">
        <v>1542</v>
      </c>
      <c r="D35" s="84">
        <v>4508</v>
      </c>
      <c r="E35" s="84">
        <v>5185</v>
      </c>
      <c r="F35" s="84">
        <v>24827</v>
      </c>
      <c r="G35" s="84">
        <v>42861</v>
      </c>
      <c r="H35" s="84">
        <v>4556</v>
      </c>
      <c r="I35" s="84">
        <v>13951</v>
      </c>
      <c r="J35" s="84">
        <v>2426</v>
      </c>
      <c r="K35" s="84">
        <v>13235</v>
      </c>
      <c r="L35" s="84">
        <v>1803</v>
      </c>
      <c r="M35" s="101">
        <v>392332</v>
      </c>
    </row>
    <row r="36" spans="1:13" ht="15" customHeight="1">
      <c r="A36" s="103" t="s">
        <v>104</v>
      </c>
      <c r="B36" s="104">
        <v>40942</v>
      </c>
      <c r="C36" s="104">
        <v>922</v>
      </c>
      <c r="D36" s="104">
        <v>8756</v>
      </c>
      <c r="E36" s="104">
        <v>2190</v>
      </c>
      <c r="F36" s="104">
        <v>16228</v>
      </c>
      <c r="G36" s="105">
        <v>42674</v>
      </c>
      <c r="H36" s="105">
        <v>2783</v>
      </c>
      <c r="I36" s="105">
        <v>3860</v>
      </c>
      <c r="J36" s="104">
        <v>11341</v>
      </c>
      <c r="K36" s="104">
        <v>5950</v>
      </c>
      <c r="L36" s="104">
        <v>594</v>
      </c>
      <c r="M36" s="106">
        <v>234521</v>
      </c>
    </row>
    <row r="37" ht="12">
      <c r="A37" s="5" t="s">
        <v>105</v>
      </c>
    </row>
  </sheetData>
  <sheetProtection/>
  <mergeCells count="27">
    <mergeCell ref="M21:M22"/>
    <mergeCell ref="F21:F22"/>
    <mergeCell ref="G21:G22"/>
    <mergeCell ref="H21:H22"/>
    <mergeCell ref="I21:I22"/>
    <mergeCell ref="J21:J22"/>
    <mergeCell ref="K21:K22"/>
    <mergeCell ref="J4:J5"/>
    <mergeCell ref="K4:K5"/>
    <mergeCell ref="L4:L5"/>
    <mergeCell ref="M4:M5"/>
    <mergeCell ref="A20:A22"/>
    <mergeCell ref="B20:M20"/>
    <mergeCell ref="B21:B22"/>
    <mergeCell ref="C21:C22"/>
    <mergeCell ref="D21:D22"/>
    <mergeCell ref="E21:E22"/>
    <mergeCell ref="A1:J1"/>
    <mergeCell ref="A3:A5"/>
    <mergeCell ref="C3:M3"/>
    <mergeCell ref="C4:C5"/>
    <mergeCell ref="D4:D5"/>
    <mergeCell ref="E4:E5"/>
    <mergeCell ref="F4:F5"/>
    <mergeCell ref="G4:G5"/>
    <mergeCell ref="H4:H5"/>
    <mergeCell ref="I4:I5"/>
  </mergeCells>
  <printOptions/>
  <pageMargins left="0.787" right="0.787" top="0.984" bottom="0.984" header="0.512" footer="0.512"/>
  <pageSetup orientation="portrait" paperSize="9" scale="99" r:id="rId1"/>
  <colBreaks count="1" manualBreakCount="1">
    <brk id="6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13.75390625" style="0" customWidth="1"/>
    <col min="2" max="3" width="12.75390625" style="0" customWidth="1"/>
    <col min="4" max="4" width="14.375" style="0" bestFit="1" customWidth="1"/>
    <col min="5" max="5" width="12.75390625" style="0" customWidth="1"/>
    <col min="6" max="6" width="14.375" style="0" bestFit="1" customWidth="1"/>
    <col min="7" max="7" width="12.75390625" style="0" customWidth="1"/>
    <col min="8" max="8" width="13.25390625" style="0" bestFit="1" customWidth="1"/>
    <col min="9" max="10" width="5.25390625" style="0" customWidth="1"/>
    <col min="11" max="11" width="9.75390625" style="0" customWidth="1"/>
    <col min="12" max="12" width="12.75390625" style="0" customWidth="1"/>
    <col min="13" max="13" width="12.375" style="0" bestFit="1" customWidth="1"/>
    <col min="14" max="15" width="6.75390625" style="0" customWidth="1"/>
    <col min="16" max="16" width="10.75390625" style="0" customWidth="1"/>
    <col min="17" max="17" width="18.125" style="0" customWidth="1"/>
    <col min="18" max="18" width="5.75390625" style="0" customWidth="1"/>
    <col min="22" max="22" width="10.375" style="0" customWidth="1"/>
  </cols>
  <sheetData>
    <row r="1" spans="1:17" ht="16.5" customHeight="1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2.75" thickBot="1">
      <c r="A2" s="5"/>
      <c r="B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 thickTop="1">
      <c r="A3" s="6" t="s">
        <v>107</v>
      </c>
      <c r="B3" s="108" t="s">
        <v>108</v>
      </c>
      <c r="C3" s="68" t="s">
        <v>109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">
      <c r="A4" s="10"/>
      <c r="B4" s="109"/>
      <c r="C4" s="72" t="s">
        <v>110</v>
      </c>
      <c r="D4" s="72" t="s">
        <v>111</v>
      </c>
      <c r="E4" s="12" t="s">
        <v>112</v>
      </c>
      <c r="F4" s="72" t="s">
        <v>113</v>
      </c>
      <c r="G4" s="72" t="s">
        <v>114</v>
      </c>
      <c r="H4" s="14" t="s">
        <v>115</v>
      </c>
      <c r="I4" s="15"/>
      <c r="J4" s="14" t="s">
        <v>116</v>
      </c>
      <c r="K4" s="15"/>
      <c r="L4" s="72" t="s">
        <v>117</v>
      </c>
      <c r="M4" s="72" t="s">
        <v>118</v>
      </c>
      <c r="N4" s="72"/>
      <c r="O4" s="72" t="s">
        <v>119</v>
      </c>
      <c r="P4" s="72"/>
      <c r="Q4" s="73" t="s">
        <v>120</v>
      </c>
    </row>
    <row r="5" spans="1:17" ht="12">
      <c r="A5" s="25"/>
      <c r="B5" s="77"/>
      <c r="C5" s="76"/>
      <c r="D5" s="76"/>
      <c r="E5" s="26"/>
      <c r="F5" s="76"/>
      <c r="G5" s="76"/>
      <c r="H5" s="28"/>
      <c r="I5" s="25"/>
      <c r="J5" s="28"/>
      <c r="K5" s="25"/>
      <c r="L5" s="76"/>
      <c r="M5" s="76"/>
      <c r="N5" s="76"/>
      <c r="O5" s="76"/>
      <c r="P5" s="76"/>
      <c r="Q5" s="77"/>
    </row>
    <row r="6" spans="1:17" ht="9.75" customHeight="1">
      <c r="A6" s="23"/>
      <c r="B6" s="7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9"/>
      <c r="O6" s="110"/>
      <c r="P6" s="110"/>
      <c r="Q6" s="101"/>
    </row>
    <row r="7" spans="1:17" s="38" customFormat="1" ht="20.25" customHeight="1">
      <c r="A7" s="79" t="s">
        <v>67</v>
      </c>
      <c r="B7" s="81">
        <f>SUM(C7:Q7)</f>
        <v>4892933</v>
      </c>
      <c r="C7" s="81">
        <f>SUM(C8:C19)</f>
        <v>1213920</v>
      </c>
      <c r="D7" s="81">
        <v>58665</v>
      </c>
      <c r="E7" s="81">
        <f>SUM(E8:E19)</f>
        <v>126155</v>
      </c>
      <c r="F7" s="81">
        <v>928638</v>
      </c>
      <c r="G7" s="81">
        <f>SUM(G8:G19)</f>
        <v>21649</v>
      </c>
      <c r="H7" s="111">
        <f>SUM(H8:H19)</f>
        <v>205547</v>
      </c>
      <c r="I7" s="111"/>
      <c r="J7" s="111">
        <f>SUM(J8:K19)</f>
        <v>1863046</v>
      </c>
      <c r="K7" s="112"/>
      <c r="L7" s="81">
        <f>SUM(L8:L19)</f>
        <v>29646</v>
      </c>
      <c r="M7" s="113">
        <v>315318</v>
      </c>
      <c r="N7" s="113"/>
      <c r="O7" s="111">
        <v>50446</v>
      </c>
      <c r="P7" s="112"/>
      <c r="Q7" s="81">
        <f>SUM(Q8:Q19)</f>
        <v>79903</v>
      </c>
    </row>
    <row r="8" spans="1:17" s="42" customFormat="1" ht="20.25" customHeight="1">
      <c r="A8" s="82" t="s">
        <v>94</v>
      </c>
      <c r="B8" s="84">
        <f aca="true" t="shared" si="0" ref="B8:B19">SUM(C8:Q8)</f>
        <v>293232</v>
      </c>
      <c r="C8" s="84">
        <v>128035</v>
      </c>
      <c r="D8" s="84">
        <v>1312</v>
      </c>
      <c r="E8" s="84">
        <v>16764</v>
      </c>
      <c r="F8" s="84">
        <v>32736</v>
      </c>
      <c r="G8" s="84">
        <v>1191</v>
      </c>
      <c r="H8" s="114">
        <v>737</v>
      </c>
      <c r="I8" s="114"/>
      <c r="J8" s="114">
        <v>34397</v>
      </c>
      <c r="K8" s="115"/>
      <c r="L8" s="84">
        <v>109</v>
      </c>
      <c r="M8" s="114">
        <v>69317</v>
      </c>
      <c r="N8" s="114"/>
      <c r="O8" s="114">
        <v>5634</v>
      </c>
      <c r="P8" s="114"/>
      <c r="Q8" s="99">
        <v>3000</v>
      </c>
    </row>
    <row r="9" spans="1:17" s="42" customFormat="1" ht="20.25" customHeight="1">
      <c r="A9" s="85" t="s">
        <v>69</v>
      </c>
      <c r="B9" s="84">
        <f t="shared" si="0"/>
        <v>258660</v>
      </c>
      <c r="C9" s="84">
        <v>123393</v>
      </c>
      <c r="D9" s="84">
        <v>1117</v>
      </c>
      <c r="E9" s="84">
        <v>16424</v>
      </c>
      <c r="F9" s="84">
        <v>24440</v>
      </c>
      <c r="G9" s="84">
        <v>954</v>
      </c>
      <c r="H9" s="114">
        <v>1068</v>
      </c>
      <c r="I9" s="114"/>
      <c r="J9" s="114">
        <v>18834</v>
      </c>
      <c r="K9" s="115"/>
      <c r="L9" s="84">
        <v>0</v>
      </c>
      <c r="M9" s="114">
        <v>67734</v>
      </c>
      <c r="N9" s="114"/>
      <c r="O9" s="114">
        <v>3196</v>
      </c>
      <c r="P9" s="114"/>
      <c r="Q9" s="99">
        <v>1500</v>
      </c>
    </row>
    <row r="10" spans="1:17" s="42" customFormat="1" ht="20.25" customHeight="1">
      <c r="A10" s="86" t="s">
        <v>70</v>
      </c>
      <c r="B10" s="84">
        <f t="shared" si="0"/>
        <v>166978</v>
      </c>
      <c r="C10" s="84">
        <v>73900</v>
      </c>
      <c r="D10" s="84">
        <v>402</v>
      </c>
      <c r="E10" s="84">
        <v>6521</v>
      </c>
      <c r="F10" s="84">
        <v>35614</v>
      </c>
      <c r="G10" s="84">
        <v>1973</v>
      </c>
      <c r="H10" s="116">
        <v>1190</v>
      </c>
      <c r="I10" s="116"/>
      <c r="J10" s="114">
        <v>17920</v>
      </c>
      <c r="K10" s="115"/>
      <c r="L10" s="84">
        <v>0</v>
      </c>
      <c r="M10" s="114">
        <v>16972</v>
      </c>
      <c r="N10" s="114"/>
      <c r="O10" s="114">
        <v>5386</v>
      </c>
      <c r="P10" s="114"/>
      <c r="Q10" s="99">
        <v>7100</v>
      </c>
    </row>
    <row r="11" spans="1:17" s="42" customFormat="1" ht="20.25" customHeight="1">
      <c r="A11" s="86" t="s">
        <v>71</v>
      </c>
      <c r="B11" s="84">
        <v>382877</v>
      </c>
      <c r="C11" s="84">
        <v>237339</v>
      </c>
      <c r="D11" s="84">
        <v>0</v>
      </c>
      <c r="E11" s="84">
        <v>12749</v>
      </c>
      <c r="F11" s="84">
        <v>70565</v>
      </c>
      <c r="G11" s="84">
        <v>1999</v>
      </c>
      <c r="H11" s="116">
        <v>4018</v>
      </c>
      <c r="I11" s="116"/>
      <c r="J11" s="114">
        <v>19761</v>
      </c>
      <c r="K11" s="115"/>
      <c r="L11" s="87">
        <v>56</v>
      </c>
      <c r="M11" s="114">
        <v>724</v>
      </c>
      <c r="N11" s="114"/>
      <c r="O11" s="114">
        <v>18166</v>
      </c>
      <c r="P11" s="114"/>
      <c r="Q11" s="99">
        <v>7500</v>
      </c>
    </row>
    <row r="12" spans="1:17" s="42" customFormat="1" ht="20.25" customHeight="1">
      <c r="A12" s="86" t="s">
        <v>72</v>
      </c>
      <c r="B12" s="84">
        <f t="shared" si="0"/>
        <v>625538</v>
      </c>
      <c r="C12" s="84">
        <v>387506</v>
      </c>
      <c r="D12" s="87">
        <v>20</v>
      </c>
      <c r="E12" s="84">
        <v>13153</v>
      </c>
      <c r="F12" s="84">
        <v>59859</v>
      </c>
      <c r="G12" s="84">
        <v>3005</v>
      </c>
      <c r="H12" s="114">
        <v>19920</v>
      </c>
      <c r="I12" s="114"/>
      <c r="J12" s="114">
        <v>123577</v>
      </c>
      <c r="K12" s="115"/>
      <c r="L12" s="84">
        <v>171</v>
      </c>
      <c r="M12" s="114">
        <v>0</v>
      </c>
      <c r="N12" s="114"/>
      <c r="O12" s="114">
        <v>8827</v>
      </c>
      <c r="P12" s="114"/>
      <c r="Q12" s="99">
        <v>9500</v>
      </c>
    </row>
    <row r="13" spans="1:17" s="42" customFormat="1" ht="20.25" customHeight="1">
      <c r="A13" s="86" t="s">
        <v>73</v>
      </c>
      <c r="B13" s="84">
        <f t="shared" si="0"/>
        <v>398227</v>
      </c>
      <c r="C13" s="84">
        <v>24443</v>
      </c>
      <c r="D13" s="84">
        <v>3718</v>
      </c>
      <c r="E13" s="84">
        <v>4527</v>
      </c>
      <c r="F13" s="84">
        <v>71232</v>
      </c>
      <c r="G13" s="84">
        <v>351</v>
      </c>
      <c r="H13" s="116">
        <v>34584</v>
      </c>
      <c r="I13" s="116"/>
      <c r="J13" s="114">
        <v>245670</v>
      </c>
      <c r="K13" s="115"/>
      <c r="L13" s="84">
        <v>420</v>
      </c>
      <c r="M13" s="114">
        <v>0</v>
      </c>
      <c r="N13" s="114"/>
      <c r="O13" s="114">
        <v>5482</v>
      </c>
      <c r="P13" s="114"/>
      <c r="Q13" s="99">
        <v>7800</v>
      </c>
    </row>
    <row r="14" spans="1:17" s="42" customFormat="1" ht="20.25" customHeight="1">
      <c r="A14" s="86" t="s">
        <v>74</v>
      </c>
      <c r="B14" s="84">
        <f t="shared" si="0"/>
        <v>631100</v>
      </c>
      <c r="C14" s="84">
        <v>6063</v>
      </c>
      <c r="D14" s="84">
        <v>27737</v>
      </c>
      <c r="E14" s="84">
        <v>5335</v>
      </c>
      <c r="F14" s="84">
        <v>141313</v>
      </c>
      <c r="G14" s="84">
        <v>2598</v>
      </c>
      <c r="H14" s="114">
        <v>40970</v>
      </c>
      <c r="I14" s="114"/>
      <c r="J14" s="114">
        <v>397625</v>
      </c>
      <c r="K14" s="115"/>
      <c r="L14" s="84">
        <v>1189</v>
      </c>
      <c r="M14" s="114">
        <v>0</v>
      </c>
      <c r="N14" s="114"/>
      <c r="O14" s="114">
        <v>112</v>
      </c>
      <c r="P14" s="114"/>
      <c r="Q14" s="99">
        <v>8158</v>
      </c>
    </row>
    <row r="15" spans="1:17" s="42" customFormat="1" ht="20.25" customHeight="1">
      <c r="A15" s="86" t="s">
        <v>75</v>
      </c>
      <c r="B15" s="84">
        <f t="shared" si="0"/>
        <v>591616</v>
      </c>
      <c r="C15" s="84">
        <v>9455</v>
      </c>
      <c r="D15" s="84">
        <v>12454</v>
      </c>
      <c r="E15" s="84">
        <v>6029</v>
      </c>
      <c r="F15" s="84">
        <v>160720</v>
      </c>
      <c r="G15" s="84">
        <v>90</v>
      </c>
      <c r="H15" s="114">
        <v>29159</v>
      </c>
      <c r="I15" s="114"/>
      <c r="J15" s="114">
        <v>358318</v>
      </c>
      <c r="K15" s="115"/>
      <c r="L15" s="84">
        <v>6841</v>
      </c>
      <c r="M15" s="114">
        <v>0</v>
      </c>
      <c r="N15" s="114"/>
      <c r="O15" s="114">
        <v>150</v>
      </c>
      <c r="P15" s="114"/>
      <c r="Q15" s="99">
        <v>8400</v>
      </c>
    </row>
    <row r="16" spans="1:17" s="42" customFormat="1" ht="20.25" customHeight="1">
      <c r="A16" s="86" t="s">
        <v>76</v>
      </c>
      <c r="B16" s="84">
        <v>323155</v>
      </c>
      <c r="C16" s="84">
        <v>11950</v>
      </c>
      <c r="D16" s="84">
        <v>4223</v>
      </c>
      <c r="E16" s="84">
        <v>10677</v>
      </c>
      <c r="F16" s="84">
        <v>109603</v>
      </c>
      <c r="G16" s="84">
        <v>1832</v>
      </c>
      <c r="H16" s="114">
        <v>17635</v>
      </c>
      <c r="I16" s="114"/>
      <c r="J16" s="114">
        <v>148369</v>
      </c>
      <c r="K16" s="115"/>
      <c r="L16" s="84">
        <v>14646</v>
      </c>
      <c r="M16" s="114">
        <v>0</v>
      </c>
      <c r="N16" s="114"/>
      <c r="O16" s="114">
        <v>150</v>
      </c>
      <c r="P16" s="114"/>
      <c r="Q16" s="99">
        <v>70</v>
      </c>
    </row>
    <row r="17" spans="1:17" s="42" customFormat="1" ht="20.25" customHeight="1">
      <c r="A17" s="86" t="s">
        <v>77</v>
      </c>
      <c r="B17" s="84">
        <v>343577</v>
      </c>
      <c r="C17" s="84">
        <v>14471</v>
      </c>
      <c r="D17" s="84">
        <v>1979</v>
      </c>
      <c r="E17" s="84">
        <v>6235</v>
      </c>
      <c r="F17" s="84">
        <v>33321</v>
      </c>
      <c r="G17" s="84">
        <v>2755</v>
      </c>
      <c r="H17" s="114">
        <v>28457</v>
      </c>
      <c r="I17" s="114"/>
      <c r="J17" s="114">
        <v>237469</v>
      </c>
      <c r="K17" s="115"/>
      <c r="L17" s="84">
        <v>3229</v>
      </c>
      <c r="M17" s="114">
        <v>72</v>
      </c>
      <c r="N17" s="114"/>
      <c r="O17" s="114">
        <v>634</v>
      </c>
      <c r="P17" s="114"/>
      <c r="Q17" s="99">
        <v>15000</v>
      </c>
    </row>
    <row r="18" spans="1:17" s="42" customFormat="1" ht="20.25" customHeight="1">
      <c r="A18" s="86" t="s">
        <v>78</v>
      </c>
      <c r="B18" s="84">
        <f t="shared" si="0"/>
        <v>468135</v>
      </c>
      <c r="C18" s="84">
        <v>56852</v>
      </c>
      <c r="D18" s="84">
        <v>1703</v>
      </c>
      <c r="E18" s="84">
        <v>11079</v>
      </c>
      <c r="F18" s="84">
        <v>74175</v>
      </c>
      <c r="G18" s="84">
        <v>2799</v>
      </c>
      <c r="H18" s="114">
        <v>19652</v>
      </c>
      <c r="I18" s="114"/>
      <c r="J18" s="114">
        <v>206476</v>
      </c>
      <c r="K18" s="115"/>
      <c r="L18" s="84">
        <v>2202</v>
      </c>
      <c r="M18" s="114">
        <v>84742</v>
      </c>
      <c r="N18" s="114"/>
      <c r="O18" s="114">
        <v>0</v>
      </c>
      <c r="P18" s="114"/>
      <c r="Q18" s="99">
        <v>8455</v>
      </c>
    </row>
    <row r="19" spans="1:17" s="42" customFormat="1" ht="20.25" customHeight="1" thickBot="1">
      <c r="A19" s="88" t="s">
        <v>79</v>
      </c>
      <c r="B19" s="84">
        <f t="shared" si="0"/>
        <v>397134</v>
      </c>
      <c r="C19" s="89">
        <v>140513</v>
      </c>
      <c r="D19" s="89">
        <v>0</v>
      </c>
      <c r="E19" s="89">
        <v>16662</v>
      </c>
      <c r="F19" s="89">
        <v>95060</v>
      </c>
      <c r="G19" s="89">
        <v>2102</v>
      </c>
      <c r="H19" s="117">
        <v>8157</v>
      </c>
      <c r="I19" s="117"/>
      <c r="J19" s="117">
        <v>54630</v>
      </c>
      <c r="K19" s="118"/>
      <c r="L19" s="84">
        <v>783</v>
      </c>
      <c r="M19" s="114">
        <v>75807</v>
      </c>
      <c r="N19" s="114"/>
      <c r="O19" s="114">
        <v>0</v>
      </c>
      <c r="P19" s="114"/>
      <c r="Q19" s="89">
        <v>3420</v>
      </c>
    </row>
    <row r="20" spans="1:17" ht="12.75" thickTop="1">
      <c r="A20" s="6" t="s">
        <v>107</v>
      </c>
      <c r="B20" s="108" t="s">
        <v>108</v>
      </c>
      <c r="C20" s="68" t="s">
        <v>121</v>
      </c>
      <c r="D20" s="69"/>
      <c r="E20" s="69"/>
      <c r="F20" s="69"/>
      <c r="G20" s="69"/>
      <c r="H20" s="119" t="s">
        <v>108</v>
      </c>
      <c r="I20" s="68" t="s">
        <v>122</v>
      </c>
      <c r="J20" s="69"/>
      <c r="K20" s="69"/>
      <c r="L20" s="69"/>
      <c r="M20" s="69"/>
      <c r="N20" s="69"/>
      <c r="O20" s="69"/>
      <c r="P20" s="69"/>
      <c r="Q20" s="69"/>
    </row>
    <row r="21" spans="1:17" ht="12">
      <c r="A21" s="10"/>
      <c r="B21" s="120"/>
      <c r="C21" s="91" t="s">
        <v>47</v>
      </c>
      <c r="D21" s="12" t="s">
        <v>123</v>
      </c>
      <c r="E21" s="91" t="s">
        <v>124</v>
      </c>
      <c r="F21" s="72" t="s">
        <v>125</v>
      </c>
      <c r="G21" s="109" t="s">
        <v>126</v>
      </c>
      <c r="H21" s="121"/>
      <c r="I21" s="73" t="s">
        <v>39</v>
      </c>
      <c r="J21" s="71"/>
      <c r="K21" s="91" t="s">
        <v>127</v>
      </c>
      <c r="L21" s="12" t="s">
        <v>41</v>
      </c>
      <c r="M21" s="72" t="s">
        <v>128</v>
      </c>
      <c r="N21" s="72" t="s">
        <v>40</v>
      </c>
      <c r="O21" s="72"/>
      <c r="P21" s="72" t="s">
        <v>129</v>
      </c>
      <c r="Q21" s="14" t="s">
        <v>130</v>
      </c>
    </row>
    <row r="22" spans="1:17" ht="13.5" customHeight="1">
      <c r="A22" s="25"/>
      <c r="B22" s="122"/>
      <c r="C22" s="76"/>
      <c r="D22" s="26"/>
      <c r="E22" s="76"/>
      <c r="F22" s="76"/>
      <c r="G22" s="77"/>
      <c r="H22" s="75"/>
      <c r="I22" s="77"/>
      <c r="J22" s="75"/>
      <c r="K22" s="76"/>
      <c r="L22" s="26"/>
      <c r="M22" s="76"/>
      <c r="N22" s="76"/>
      <c r="O22" s="76"/>
      <c r="P22" s="76"/>
      <c r="Q22" s="28"/>
    </row>
    <row r="23" spans="1:17" ht="9.75" customHeight="1">
      <c r="A23" s="2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123"/>
      <c r="O23" s="123"/>
      <c r="P23" s="96"/>
      <c r="Q23" s="101"/>
    </row>
    <row r="24" spans="1:17" s="38" customFormat="1" ht="20.25" customHeight="1">
      <c r="A24" s="79" t="s">
        <v>67</v>
      </c>
      <c r="B24" s="44">
        <f>C24+E24+F24+G24</f>
        <v>1590393</v>
      </c>
      <c r="C24" s="44">
        <v>14402</v>
      </c>
      <c r="D24" s="44">
        <f>SUM(D25:D36)</f>
        <v>44821940</v>
      </c>
      <c r="E24" s="44">
        <f>SUM(E25:E36)</f>
        <v>232283</v>
      </c>
      <c r="F24" s="44">
        <f>SUM(F25:F36)</f>
        <v>1753</v>
      </c>
      <c r="G24" s="44">
        <f>SUM(G25:G36)</f>
        <v>1341955</v>
      </c>
      <c r="H24" s="44">
        <f aca="true" t="shared" si="1" ref="H24:Q24">SUM(H25:H36)</f>
        <v>2962524</v>
      </c>
      <c r="I24" s="124">
        <f>SUM(I25:J36)</f>
        <v>49804</v>
      </c>
      <c r="J24" s="124"/>
      <c r="K24" s="44">
        <f t="shared" si="1"/>
        <v>429614</v>
      </c>
      <c r="L24" s="44">
        <f t="shared" si="1"/>
        <v>213352</v>
      </c>
      <c r="M24" s="44">
        <f t="shared" si="1"/>
        <v>250106</v>
      </c>
      <c r="N24" s="125">
        <v>139661</v>
      </c>
      <c r="O24" s="125">
        <f t="shared" si="1"/>
        <v>0</v>
      </c>
      <c r="P24" s="126">
        <f t="shared" si="1"/>
        <v>105038</v>
      </c>
      <c r="Q24" s="44">
        <f t="shared" si="1"/>
        <v>1774949</v>
      </c>
    </row>
    <row r="25" spans="1:17" s="42" customFormat="1" ht="20.25" customHeight="1">
      <c r="A25" s="98" t="s">
        <v>94</v>
      </c>
      <c r="B25" s="33">
        <f aca="true" t="shared" si="2" ref="B25:B36">C25+E25+F25+G25</f>
        <v>3225</v>
      </c>
      <c r="C25" s="33">
        <v>0</v>
      </c>
      <c r="D25" s="33">
        <v>17935640</v>
      </c>
      <c r="E25" s="33">
        <v>2100</v>
      </c>
      <c r="F25" s="33">
        <v>0</v>
      </c>
      <c r="G25" s="33">
        <v>1125</v>
      </c>
      <c r="H25" s="33">
        <f>SUM(I25:Q25)</f>
        <v>724957</v>
      </c>
      <c r="I25" s="41">
        <v>2798</v>
      </c>
      <c r="J25" s="41"/>
      <c r="K25" s="33">
        <v>161229</v>
      </c>
      <c r="L25" s="33">
        <v>2026</v>
      </c>
      <c r="M25" s="33">
        <v>6486</v>
      </c>
      <c r="N25" s="127">
        <v>12920</v>
      </c>
      <c r="O25" s="41"/>
      <c r="P25" s="128">
        <v>31500</v>
      </c>
      <c r="Q25" s="33">
        <v>507998</v>
      </c>
    </row>
    <row r="26" spans="1:17" s="42" customFormat="1" ht="20.25" customHeight="1">
      <c r="A26" s="86" t="s">
        <v>69</v>
      </c>
      <c r="B26" s="33">
        <f t="shared" si="2"/>
        <v>11780</v>
      </c>
      <c r="C26" s="129">
        <v>1285</v>
      </c>
      <c r="D26" s="33">
        <v>9780000</v>
      </c>
      <c r="E26" s="33">
        <v>0</v>
      </c>
      <c r="F26" s="33">
        <v>0</v>
      </c>
      <c r="G26" s="33">
        <v>10495</v>
      </c>
      <c r="H26" s="33">
        <f aca="true" t="shared" si="3" ref="H26:H36">SUM(I26:Q26)</f>
        <v>652362</v>
      </c>
      <c r="I26" s="41">
        <v>2518</v>
      </c>
      <c r="J26" s="41"/>
      <c r="K26" s="33">
        <v>47741</v>
      </c>
      <c r="L26" s="129">
        <v>3500</v>
      </c>
      <c r="M26" s="33">
        <v>21604</v>
      </c>
      <c r="N26" s="127">
        <v>10560</v>
      </c>
      <c r="O26" s="41"/>
      <c r="P26" s="128">
        <v>34463</v>
      </c>
      <c r="Q26" s="33">
        <v>531976</v>
      </c>
    </row>
    <row r="27" spans="1:17" s="42" customFormat="1" ht="20.25" customHeight="1">
      <c r="A27" s="86" t="s">
        <v>70</v>
      </c>
      <c r="B27" s="33">
        <f t="shared" si="2"/>
        <v>66790</v>
      </c>
      <c r="C27" s="33">
        <v>1667</v>
      </c>
      <c r="D27" s="33">
        <v>12441300</v>
      </c>
      <c r="E27" s="129">
        <v>584</v>
      </c>
      <c r="F27" s="33">
        <v>431</v>
      </c>
      <c r="G27" s="33">
        <v>64108</v>
      </c>
      <c r="H27" s="33">
        <f t="shared" si="3"/>
        <v>656985</v>
      </c>
      <c r="I27" s="130">
        <v>3086</v>
      </c>
      <c r="J27" s="130"/>
      <c r="K27" s="33">
        <v>14063</v>
      </c>
      <c r="L27" s="33">
        <v>2657</v>
      </c>
      <c r="M27" s="33">
        <v>33693</v>
      </c>
      <c r="N27" s="127">
        <v>12644</v>
      </c>
      <c r="O27" s="41"/>
      <c r="P27" s="128">
        <v>24950</v>
      </c>
      <c r="Q27" s="33">
        <v>565892</v>
      </c>
    </row>
    <row r="28" spans="1:17" s="42" customFormat="1" ht="20.25" customHeight="1">
      <c r="A28" s="86" t="s">
        <v>71</v>
      </c>
      <c r="B28" s="33">
        <f t="shared" si="2"/>
        <v>121619</v>
      </c>
      <c r="C28" s="129">
        <v>7382</v>
      </c>
      <c r="D28" s="33">
        <v>1880000</v>
      </c>
      <c r="E28" s="33">
        <v>11870</v>
      </c>
      <c r="F28" s="33">
        <v>320</v>
      </c>
      <c r="G28" s="33">
        <v>102047</v>
      </c>
      <c r="H28" s="33">
        <f t="shared" si="3"/>
        <v>210820</v>
      </c>
      <c r="I28" s="130">
        <v>4701</v>
      </c>
      <c r="J28" s="130"/>
      <c r="K28" s="33">
        <v>1175</v>
      </c>
      <c r="L28" s="33">
        <v>4627</v>
      </c>
      <c r="M28" s="33">
        <v>32766</v>
      </c>
      <c r="N28" s="127">
        <v>11279</v>
      </c>
      <c r="O28" s="41"/>
      <c r="P28" s="128">
        <v>13000</v>
      </c>
      <c r="Q28" s="33">
        <v>143272</v>
      </c>
    </row>
    <row r="29" spans="1:17" s="42" customFormat="1" ht="20.25" customHeight="1">
      <c r="A29" s="86" t="s">
        <v>72</v>
      </c>
      <c r="B29" s="33">
        <f t="shared" si="2"/>
        <v>92867</v>
      </c>
      <c r="C29" s="33">
        <v>3485</v>
      </c>
      <c r="D29" s="33">
        <v>0</v>
      </c>
      <c r="E29" s="37">
        <v>21794</v>
      </c>
      <c r="F29" s="33">
        <v>1002</v>
      </c>
      <c r="G29" s="33">
        <v>66586</v>
      </c>
      <c r="H29" s="33">
        <f t="shared" si="3"/>
        <v>29525</v>
      </c>
      <c r="I29" s="41">
        <v>3035</v>
      </c>
      <c r="J29" s="41"/>
      <c r="K29" s="33">
        <v>0</v>
      </c>
      <c r="L29" s="33">
        <v>604</v>
      </c>
      <c r="M29" s="33">
        <v>6534</v>
      </c>
      <c r="N29" s="127">
        <v>18658</v>
      </c>
      <c r="O29" s="41"/>
      <c r="P29" s="128">
        <v>0</v>
      </c>
      <c r="Q29" s="33">
        <v>694</v>
      </c>
    </row>
    <row r="30" spans="1:17" s="42" customFormat="1" ht="20.25" customHeight="1">
      <c r="A30" s="86" t="s">
        <v>73</v>
      </c>
      <c r="B30" s="33">
        <v>70663</v>
      </c>
      <c r="C30" s="33">
        <v>580</v>
      </c>
      <c r="D30" s="33">
        <v>0</v>
      </c>
      <c r="E30" s="129">
        <v>59380</v>
      </c>
      <c r="F30" s="33">
        <v>0</v>
      </c>
      <c r="G30" s="33">
        <v>10700</v>
      </c>
      <c r="H30" s="33">
        <v>17239</v>
      </c>
      <c r="I30" s="41">
        <v>8168</v>
      </c>
      <c r="J30" s="41"/>
      <c r="K30" s="33">
        <v>0</v>
      </c>
      <c r="L30" s="33">
        <v>0</v>
      </c>
      <c r="M30" s="33">
        <v>38</v>
      </c>
      <c r="N30" s="127">
        <v>7810</v>
      </c>
      <c r="O30" s="41"/>
      <c r="P30" s="128">
        <v>0</v>
      </c>
      <c r="Q30" s="33">
        <v>1243</v>
      </c>
    </row>
    <row r="31" spans="1:17" s="42" customFormat="1" ht="20.25" customHeight="1">
      <c r="A31" s="86" t="s">
        <v>74</v>
      </c>
      <c r="B31" s="33">
        <f t="shared" si="2"/>
        <v>1109555</v>
      </c>
      <c r="C31" s="33">
        <v>0</v>
      </c>
      <c r="D31" s="33">
        <v>0</v>
      </c>
      <c r="E31" s="129">
        <v>32825</v>
      </c>
      <c r="F31" s="33">
        <v>0</v>
      </c>
      <c r="G31" s="33">
        <v>1076730</v>
      </c>
      <c r="H31" s="33">
        <f t="shared" si="3"/>
        <v>17163</v>
      </c>
      <c r="I31" s="41">
        <v>8052</v>
      </c>
      <c r="J31" s="41"/>
      <c r="K31" s="33">
        <v>0</v>
      </c>
      <c r="L31" s="33">
        <v>0</v>
      </c>
      <c r="M31" s="33">
        <v>336</v>
      </c>
      <c r="N31" s="127">
        <v>7968</v>
      </c>
      <c r="O31" s="41"/>
      <c r="P31" s="128">
        <v>0</v>
      </c>
      <c r="Q31" s="33">
        <v>807</v>
      </c>
    </row>
    <row r="32" spans="1:17" s="42" customFormat="1" ht="20.25" customHeight="1">
      <c r="A32" s="86" t="s">
        <v>75</v>
      </c>
      <c r="B32" s="129">
        <f t="shared" si="2"/>
        <v>105530</v>
      </c>
      <c r="C32" s="33">
        <v>0</v>
      </c>
      <c r="D32" s="33">
        <v>0</v>
      </c>
      <c r="E32" s="33">
        <v>103730</v>
      </c>
      <c r="F32" s="33">
        <v>0</v>
      </c>
      <c r="G32" s="33">
        <v>1800</v>
      </c>
      <c r="H32" s="33">
        <f t="shared" si="3"/>
        <v>15680</v>
      </c>
      <c r="I32" s="41">
        <v>4521</v>
      </c>
      <c r="J32" s="41"/>
      <c r="K32" s="33">
        <v>0</v>
      </c>
      <c r="L32" s="33">
        <v>0</v>
      </c>
      <c r="M32" s="33">
        <v>188</v>
      </c>
      <c r="N32" s="127">
        <v>9278</v>
      </c>
      <c r="O32" s="41"/>
      <c r="P32" s="128">
        <v>0</v>
      </c>
      <c r="Q32" s="33">
        <v>1693</v>
      </c>
    </row>
    <row r="33" spans="1:17" s="42" customFormat="1" ht="20.25" customHeight="1">
      <c r="A33" s="86" t="s">
        <v>76</v>
      </c>
      <c r="B33" s="33">
        <f t="shared" si="2"/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f t="shared" si="3"/>
        <v>225631</v>
      </c>
      <c r="I33" s="41">
        <v>3768</v>
      </c>
      <c r="J33" s="41"/>
      <c r="K33" s="33">
        <v>0</v>
      </c>
      <c r="L33" s="33">
        <v>122775</v>
      </c>
      <c r="M33" s="33">
        <v>80168</v>
      </c>
      <c r="N33" s="127">
        <v>8409</v>
      </c>
      <c r="O33" s="41"/>
      <c r="P33" s="128">
        <v>1125</v>
      </c>
      <c r="Q33" s="33">
        <v>9386</v>
      </c>
    </row>
    <row r="34" spans="1:17" s="42" customFormat="1" ht="20.25" customHeight="1">
      <c r="A34" s="86" t="s">
        <v>77</v>
      </c>
      <c r="B34" s="33">
        <f t="shared" si="2"/>
        <v>2000</v>
      </c>
      <c r="C34" s="33">
        <v>0</v>
      </c>
      <c r="D34" s="33">
        <v>0</v>
      </c>
      <c r="E34" s="33">
        <v>0</v>
      </c>
      <c r="F34" s="33">
        <v>0</v>
      </c>
      <c r="G34" s="33">
        <v>2000</v>
      </c>
      <c r="H34" s="33">
        <f t="shared" si="3"/>
        <v>103801</v>
      </c>
      <c r="I34" s="41">
        <v>2036</v>
      </c>
      <c r="J34" s="41"/>
      <c r="K34" s="33">
        <v>4313</v>
      </c>
      <c r="L34" s="33">
        <v>43000</v>
      </c>
      <c r="M34" s="33">
        <v>48758</v>
      </c>
      <c r="N34" s="127">
        <v>5308</v>
      </c>
      <c r="O34" s="41"/>
      <c r="P34" s="128">
        <v>0</v>
      </c>
      <c r="Q34" s="33">
        <v>386</v>
      </c>
    </row>
    <row r="35" spans="1:17" s="42" customFormat="1" ht="20.25" customHeight="1">
      <c r="A35" s="86" t="s">
        <v>78</v>
      </c>
      <c r="B35" s="33">
        <f t="shared" si="2"/>
        <v>5100</v>
      </c>
      <c r="C35" s="33">
        <v>0</v>
      </c>
      <c r="D35" s="33">
        <v>0</v>
      </c>
      <c r="E35" s="33">
        <v>0</v>
      </c>
      <c r="F35" s="33">
        <v>0</v>
      </c>
      <c r="G35" s="33">
        <v>5100</v>
      </c>
      <c r="H35" s="33">
        <f t="shared" si="3"/>
        <v>96339</v>
      </c>
      <c r="I35" s="41">
        <v>2071</v>
      </c>
      <c r="J35" s="41"/>
      <c r="K35" s="33">
        <v>44062</v>
      </c>
      <c r="L35" s="33">
        <v>25938</v>
      </c>
      <c r="M35" s="33">
        <v>15640</v>
      </c>
      <c r="N35" s="127">
        <v>8347</v>
      </c>
      <c r="O35" s="41"/>
      <c r="P35" s="128">
        <v>0</v>
      </c>
      <c r="Q35" s="33">
        <v>281</v>
      </c>
    </row>
    <row r="36" spans="1:17" s="42" customFormat="1" ht="20.25" customHeight="1">
      <c r="A36" s="103" t="s">
        <v>79</v>
      </c>
      <c r="B36" s="131">
        <f t="shared" si="2"/>
        <v>1264</v>
      </c>
      <c r="C36" s="131">
        <v>0</v>
      </c>
      <c r="D36" s="131">
        <v>2785000</v>
      </c>
      <c r="E36" s="131">
        <v>0</v>
      </c>
      <c r="F36" s="131">
        <v>0</v>
      </c>
      <c r="G36" s="132">
        <v>1264</v>
      </c>
      <c r="H36" s="131">
        <f t="shared" si="3"/>
        <v>212022</v>
      </c>
      <c r="I36" s="133">
        <v>5050</v>
      </c>
      <c r="J36" s="133"/>
      <c r="K36" s="131">
        <v>157031</v>
      </c>
      <c r="L36" s="131">
        <v>8225</v>
      </c>
      <c r="M36" s="131">
        <v>3895</v>
      </c>
      <c r="N36" s="134">
        <v>26500</v>
      </c>
      <c r="O36" s="134"/>
      <c r="P36" s="131">
        <v>0</v>
      </c>
      <c r="Q36" s="131">
        <v>11321</v>
      </c>
    </row>
    <row r="37" ht="12">
      <c r="A37" s="5"/>
    </row>
  </sheetData>
  <sheetProtection/>
  <mergeCells count="112">
    <mergeCell ref="I36:J36"/>
    <mergeCell ref="N36:O36"/>
    <mergeCell ref="I33:J33"/>
    <mergeCell ref="N33:O33"/>
    <mergeCell ref="I34:J34"/>
    <mergeCell ref="N34:O34"/>
    <mergeCell ref="I35:J35"/>
    <mergeCell ref="N35:O35"/>
    <mergeCell ref="I30:J30"/>
    <mergeCell ref="N30:O30"/>
    <mergeCell ref="I31:J31"/>
    <mergeCell ref="N31:O31"/>
    <mergeCell ref="I32:J32"/>
    <mergeCell ref="N32:O32"/>
    <mergeCell ref="I27:J27"/>
    <mergeCell ref="N27:O27"/>
    <mergeCell ref="I28:J28"/>
    <mergeCell ref="N28:O28"/>
    <mergeCell ref="I29:J29"/>
    <mergeCell ref="N29:O29"/>
    <mergeCell ref="I24:J24"/>
    <mergeCell ref="N24:O24"/>
    <mergeCell ref="I25:J25"/>
    <mergeCell ref="N25:O25"/>
    <mergeCell ref="I26:J26"/>
    <mergeCell ref="N26:O26"/>
    <mergeCell ref="L21:L22"/>
    <mergeCell ref="M21:M22"/>
    <mergeCell ref="N21:O22"/>
    <mergeCell ref="P21:P22"/>
    <mergeCell ref="Q21:Q22"/>
    <mergeCell ref="N23:O23"/>
    <mergeCell ref="D21:D22"/>
    <mergeCell ref="E21:E22"/>
    <mergeCell ref="F21:F22"/>
    <mergeCell ref="G21:G22"/>
    <mergeCell ref="I21:J22"/>
    <mergeCell ref="K21:K22"/>
    <mergeCell ref="H19:I19"/>
    <mergeCell ref="J19:K19"/>
    <mergeCell ref="M19:N19"/>
    <mergeCell ref="O19:P19"/>
    <mergeCell ref="A20:A22"/>
    <mergeCell ref="B20:B22"/>
    <mergeCell ref="C20:G20"/>
    <mergeCell ref="H20:H22"/>
    <mergeCell ref="I20:Q20"/>
    <mergeCell ref="C21:C22"/>
    <mergeCell ref="H17:I17"/>
    <mergeCell ref="J17:K17"/>
    <mergeCell ref="M17:N17"/>
    <mergeCell ref="O17:P17"/>
    <mergeCell ref="H18:I18"/>
    <mergeCell ref="J18:K18"/>
    <mergeCell ref="M18:N18"/>
    <mergeCell ref="O18:P18"/>
    <mergeCell ref="H15:I15"/>
    <mergeCell ref="J15:K15"/>
    <mergeCell ref="M15:N15"/>
    <mergeCell ref="O15:P15"/>
    <mergeCell ref="H16:I16"/>
    <mergeCell ref="J16:K16"/>
    <mergeCell ref="M16:N16"/>
    <mergeCell ref="O16:P16"/>
    <mergeCell ref="H13:I13"/>
    <mergeCell ref="J13:K13"/>
    <mergeCell ref="M13:N13"/>
    <mergeCell ref="O13:P13"/>
    <mergeCell ref="H14:I14"/>
    <mergeCell ref="J14:K14"/>
    <mergeCell ref="M14:N14"/>
    <mergeCell ref="O14:P14"/>
    <mergeCell ref="H11:I11"/>
    <mergeCell ref="J11:K11"/>
    <mergeCell ref="M11:N11"/>
    <mergeCell ref="O11:P11"/>
    <mergeCell ref="H12:I12"/>
    <mergeCell ref="J12:K12"/>
    <mergeCell ref="M12:N12"/>
    <mergeCell ref="O12:P12"/>
    <mergeCell ref="H9:I9"/>
    <mergeCell ref="J9:K9"/>
    <mergeCell ref="M9:N9"/>
    <mergeCell ref="O9:P9"/>
    <mergeCell ref="H10:I10"/>
    <mergeCell ref="J10:K10"/>
    <mergeCell ref="M10:N10"/>
    <mergeCell ref="O10:P10"/>
    <mergeCell ref="H7:I7"/>
    <mergeCell ref="J7:K7"/>
    <mergeCell ref="M7:N7"/>
    <mergeCell ref="O7:P7"/>
    <mergeCell ref="H8:I8"/>
    <mergeCell ref="J8:K8"/>
    <mergeCell ref="M8:N8"/>
    <mergeCell ref="O8:P8"/>
    <mergeCell ref="J4:K5"/>
    <mergeCell ref="L4:L5"/>
    <mergeCell ref="M4:N5"/>
    <mergeCell ref="O4:P5"/>
    <mergeCell ref="Q4:Q5"/>
    <mergeCell ref="O6:P6"/>
    <mergeCell ref="A1:Q1"/>
    <mergeCell ref="A3:A5"/>
    <mergeCell ref="B3:B5"/>
    <mergeCell ref="C3:Q3"/>
    <mergeCell ref="C4:C5"/>
    <mergeCell ref="D4:D5"/>
    <mergeCell ref="E4:E5"/>
    <mergeCell ref="F4:F5"/>
    <mergeCell ref="G4:G5"/>
    <mergeCell ref="H4:I5"/>
  </mergeCells>
  <printOptions/>
  <pageMargins left="0.787" right="0.787" top="0.984" bottom="0.984" header="0.512" footer="0.512"/>
  <pageSetup orientation="portrait" paperSize="9" scale="94" r:id="rId2"/>
  <colBreaks count="1" manualBreakCount="1">
    <brk id="7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2009-07-30T00:11:51Z</dcterms:created>
  <dcterms:modified xsi:type="dcterms:W3CDTF">2009-07-30T00:12:03Z</dcterms:modified>
  <cp:category/>
  <cp:version/>
  <cp:contentType/>
  <cp:contentStatus/>
</cp:coreProperties>
</file>