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5"/>
  </bookViews>
  <sheets>
    <sheet name="76(6)-1" sheetId="1" r:id="rId1"/>
    <sheet name="76(6)-2" sheetId="2" r:id="rId2"/>
    <sheet name="76(6)-3" sheetId="3" r:id="rId3"/>
    <sheet name="76(6)-4" sheetId="4" r:id="rId4"/>
    <sheet name="76(6)-5" sheetId="5" r:id="rId5"/>
    <sheet name="76(6)-6" sheetId="6" r:id="rId6"/>
  </sheets>
  <externalReferences>
    <externalReference r:id="rId9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<sst xmlns="http://schemas.openxmlformats.org/spreadsheetml/2006/main" count="267" uniqueCount="121">
  <si>
    <t>産　　　　　　　業　　　　　　　別　　　　　　　出　　　　　　　荷　　　　　　　額</t>
  </si>
  <si>
    <t xml:space="preserve">                                                                製                     造                     卸            （総    括）</t>
  </si>
  <si>
    <t>（千円）</t>
  </si>
  <si>
    <t>総数</t>
  </si>
  <si>
    <t>食料品製造業</t>
  </si>
  <si>
    <t>繊維工業</t>
  </si>
  <si>
    <t>衣服その他の</t>
  </si>
  <si>
    <t>木材及木製品</t>
  </si>
  <si>
    <t>家具及装備品</t>
  </si>
  <si>
    <t>パルプ紙及</t>
  </si>
  <si>
    <t>出版印刷及</t>
  </si>
  <si>
    <t>化学工業</t>
  </si>
  <si>
    <t>石油及石炭</t>
  </si>
  <si>
    <t>繊維製品製造業</t>
  </si>
  <si>
    <t>製造業</t>
  </si>
  <si>
    <t>紙加工品製造業</t>
  </si>
  <si>
    <t>関連産業</t>
  </si>
  <si>
    <t>製品製造業</t>
  </si>
  <si>
    <t>県計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</si>
  <si>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</si>
  <si>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</si>
  <si>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</si>
  <si>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</si>
  <si>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</si>
  <si>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</si>
  <si>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</si>
  <si>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</si>
  <si>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</si>
  <si>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</si>
  <si>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</si>
  <si>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</si>
  <si>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</si>
  <si>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</si>
  <si>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</si>
  <si>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</si>
  <si>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</si>
  <si>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</si>
  <si>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</si>
  <si>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</si>
  <si>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</si>
  <si>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</si>
  <si>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</si>
  <si>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</si>
  <si>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</si>
  <si>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産　　　　　      業     　　　　　　　別    　　　　　　　出   　　　　　　　荷　    　　　　　　額</t>
  </si>
  <si>
    <t xml:space="preserve">           製                         造                         卸                  （総  括）</t>
  </si>
  <si>
    <t>（千円）</t>
  </si>
  <si>
    <t>ゴム製品製造業</t>
  </si>
  <si>
    <t xml:space="preserve">皮革及同           </t>
  </si>
  <si>
    <t xml:space="preserve">窯業及土石        </t>
  </si>
  <si>
    <t>鉄鋼業</t>
  </si>
  <si>
    <t>非鉄金属製造業</t>
  </si>
  <si>
    <t>金属製品製造業</t>
  </si>
  <si>
    <t>機械製造業</t>
  </si>
  <si>
    <t xml:space="preserve">電気機械          </t>
  </si>
  <si>
    <t xml:space="preserve">輸送用機械         </t>
  </si>
  <si>
    <t>計量器測定器、測    量機械、医療機械     理化学機械、光学     機械及時計製造業</t>
  </si>
  <si>
    <t>その他の製造業</t>
  </si>
  <si>
    <t>製品製造業</t>
  </si>
  <si>
    <t>器具製造業</t>
  </si>
  <si>
    <t>県計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</si>
  <si>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</si>
  <si>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</si>
  <si>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</si>
  <si>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</si>
  <si>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</si>
  <si>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</si>
  <si>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</si>
  <si>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</si>
  <si>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</si>
  <si>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</si>
  <si>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</si>
  <si>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</si>
  <si>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</si>
  <si>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</si>
  <si>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</si>
  <si>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</si>
  <si>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</si>
  <si>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</si>
  <si>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</si>
  <si>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</si>
  <si>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</si>
  <si>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</si>
  <si>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</si>
  <si>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</si>
  <si>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</si>
  <si>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産　　　　　　　業　　　　　　　別　　　　　　　出　　　　　　　荷　　　　　　　額</t>
  </si>
  <si>
    <t xml:space="preserve">                                                                    製                   造                   卸              （従業者４人以上を使用する工場）</t>
  </si>
  <si>
    <t>(千円)</t>
  </si>
  <si>
    <t>総数</t>
  </si>
  <si>
    <t>食料品製造業</t>
  </si>
  <si>
    <t>繊維工業</t>
  </si>
  <si>
    <t>衣服その他の</t>
  </si>
  <si>
    <t>木材及木製品</t>
  </si>
  <si>
    <t>家具及装備品</t>
  </si>
  <si>
    <t>パルプ紙及</t>
  </si>
  <si>
    <t>出版印刷及</t>
  </si>
  <si>
    <t>化学工業</t>
  </si>
  <si>
    <t>石油及石炭</t>
  </si>
  <si>
    <t>繊維製品製造業</t>
  </si>
  <si>
    <t>製造業</t>
  </si>
  <si>
    <t>紙加工品製造業</t>
  </si>
  <si>
    <t>関連産業</t>
  </si>
  <si>
    <t>製品製造業</t>
  </si>
  <si>
    <t>産　　　　　　　      業       　　　　　　　別      　　　　　　　出     　　　　　　　荷　      　　　　　　額</t>
  </si>
  <si>
    <t xml:space="preserve">                                                                 製                       造                       卸                            （従業者４人以上を使用する工場）</t>
  </si>
  <si>
    <t>ゴム製品製造業</t>
  </si>
  <si>
    <t xml:space="preserve">皮革及同           </t>
  </si>
  <si>
    <t xml:space="preserve">窯業及土石        </t>
  </si>
  <si>
    <t>鉄鋼業</t>
  </si>
  <si>
    <t>非鉄金属製造業</t>
  </si>
  <si>
    <t>金属製品製造業</t>
  </si>
  <si>
    <t>機械製造業</t>
  </si>
  <si>
    <t xml:space="preserve">電気機械           </t>
  </si>
  <si>
    <t xml:space="preserve">輸送用機械         </t>
  </si>
  <si>
    <t>計量器測定器、測    量機械、医療機械     理化学機械、光学     機械及時計製造業</t>
  </si>
  <si>
    <t>その他の製造業</t>
  </si>
  <si>
    <t>産　　　　　　　業　　　　　　　別　　　　　　　出　　　　　　　荷　　　　　　　額</t>
  </si>
  <si>
    <t xml:space="preserve">                                                                    製                   造                   卸                （従業者３人以下を使用する工場）</t>
  </si>
  <si>
    <t xml:space="preserve">                                                      製                           造                           卸                            （従業者３人以下を使用する工場）</t>
  </si>
  <si>
    <t xml:space="preserve">輸送用機械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</si>
</sst>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/>
    </xf>
    <xf numFmtId="0" fontId="18" fillId="0" borderId="19" xfId="0" applyFont="1" applyBorder="1" applyAlignment="1">
      <alignment horizontal="distributed" vertical="center"/>
    </xf>
    <xf numFmtId="176" fontId="18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20" xfId="0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distributed" vertical="center"/>
    </xf>
    <xf numFmtId="176" fontId="0" fillId="0" borderId="21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176" fontId="18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/>
    </xf>
    <xf numFmtId="176" fontId="0" fillId="0" borderId="2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57150</xdr:rowOff>
    </xdr:from>
    <xdr:to>
      <xdr:col>1</xdr:col>
      <xdr:colOff>104775</xdr:colOff>
      <xdr:row>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0550" y="5810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723900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00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57150</xdr:rowOff>
    </xdr:from>
    <xdr:to>
      <xdr:col>1</xdr:col>
      <xdr:colOff>104775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0550" y="5810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723900</xdr:colOff>
      <xdr:row>6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6677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</xdr:row>
      <xdr:rowOff>19050</xdr:rowOff>
    </xdr:from>
    <xdr:to>
      <xdr:col>1</xdr:col>
      <xdr:colOff>200025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5429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733425</xdr:colOff>
      <xdr:row>5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7715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</xdr:row>
      <xdr:rowOff>19050</xdr:rowOff>
    </xdr:from>
    <xdr:to>
      <xdr:col>1</xdr:col>
      <xdr:colOff>200025</xdr:colOff>
      <xdr:row>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5429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5</xdr:row>
      <xdr:rowOff>95250</xdr:rowOff>
    </xdr:from>
    <xdr:to>
      <xdr:col>0</xdr:col>
      <xdr:colOff>723900</xdr:colOff>
      <xdr:row>7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93345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</xdr:row>
      <xdr:rowOff>19050</xdr:rowOff>
    </xdr:from>
    <xdr:to>
      <xdr:col>1</xdr:col>
      <xdr:colOff>152400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5429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723900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00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</xdr:row>
      <xdr:rowOff>47625</xdr:rowOff>
    </xdr:from>
    <xdr:to>
      <xdr:col>1</xdr:col>
      <xdr:colOff>152400</xdr:colOff>
      <xdr:row>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5715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</a:t>
          </a:r>
        </a:p>
      </xdr:txBody>
    </xdr:sp>
    <xdr:clientData/>
  </xdr:twoCellAnchor>
  <xdr:twoCellAnchor>
    <xdr:from>
      <xdr:col>0</xdr:col>
      <xdr:colOff>0</xdr:colOff>
      <xdr:row>5</xdr:row>
      <xdr:rowOff>76200</xdr:rowOff>
    </xdr:from>
    <xdr:to>
      <xdr:col>0</xdr:col>
      <xdr:colOff>723900</xdr:colOff>
      <xdr:row>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9144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10&#35069;&#36896;&#24037;&#26989;76-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6(1)"/>
      <sheetName val="76(2)"/>
      <sheetName val="76(3)"/>
      <sheetName val="76(4)"/>
      <sheetName val="76(5)"/>
      <sheetName val="76(6)"/>
      <sheetName val="76(7)"/>
      <sheetName val="76(8)"/>
      <sheetName val="76(9)"/>
      <sheetName val="76(10)"/>
      <sheetName val="76(11)"/>
      <sheetName val="76(12)"/>
      <sheetName val="76(13)"/>
      <sheetName val="76(14)"/>
      <sheetName val="76(15)"/>
      <sheetName val="76(16)"/>
      <sheetName val="76(17)"/>
      <sheetName val="77"/>
    </sheetNames>
    <sheetDataSet>
      <sheetData sheetId="17">
        <row r="12">
          <cell r="B12">
            <v>0</v>
          </cell>
          <cell r="C12">
            <v>3668</v>
          </cell>
          <cell r="D12">
            <v>3636</v>
          </cell>
          <cell r="E12">
            <v>0</v>
          </cell>
          <cell r="F12">
            <v>0</v>
          </cell>
          <cell r="G12">
            <v>22815</v>
          </cell>
          <cell r="H12">
            <v>2926</v>
          </cell>
          <cell r="I12">
            <v>0</v>
          </cell>
          <cell r="J12">
            <v>3678</v>
          </cell>
          <cell r="K12">
            <v>0</v>
          </cell>
          <cell r="L12">
            <v>11744</v>
          </cell>
        </row>
        <row r="13">
          <cell r="B13">
            <v>900</v>
          </cell>
          <cell r="C13">
            <v>0</v>
          </cell>
          <cell r="D13">
            <v>3000</v>
          </cell>
          <cell r="E13">
            <v>0</v>
          </cell>
          <cell r="F13">
            <v>0</v>
          </cell>
          <cell r="G13">
            <v>2825</v>
          </cell>
          <cell r="H13">
            <v>6560</v>
          </cell>
          <cell r="I13">
            <v>0</v>
          </cell>
          <cell r="J13">
            <v>0</v>
          </cell>
          <cell r="K13">
            <v>0</v>
          </cell>
          <cell r="L13">
            <v>9760</v>
          </cell>
        </row>
        <row r="14">
          <cell r="B14">
            <v>0</v>
          </cell>
          <cell r="C14">
            <v>0</v>
          </cell>
          <cell r="D14">
            <v>2485</v>
          </cell>
          <cell r="E14">
            <v>0</v>
          </cell>
          <cell r="F14">
            <v>0</v>
          </cell>
          <cell r="G14">
            <v>2827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21236</v>
          </cell>
        </row>
        <row r="15">
          <cell r="B15">
            <v>0</v>
          </cell>
          <cell r="C15">
            <v>0</v>
          </cell>
          <cell r="D15">
            <v>2564</v>
          </cell>
          <cell r="E15">
            <v>0</v>
          </cell>
          <cell r="F15">
            <v>0</v>
          </cell>
          <cell r="G15">
            <v>1250</v>
          </cell>
          <cell r="H15">
            <v>1800</v>
          </cell>
          <cell r="I15">
            <v>0</v>
          </cell>
          <cell r="J15">
            <v>0</v>
          </cell>
          <cell r="K15">
            <v>390</v>
          </cell>
          <cell r="L15">
            <v>4014</v>
          </cell>
        </row>
        <row r="16">
          <cell r="B16">
            <v>0</v>
          </cell>
          <cell r="C16">
            <v>0</v>
          </cell>
          <cell r="D16">
            <v>1523</v>
          </cell>
          <cell r="E16">
            <v>0</v>
          </cell>
          <cell r="F16">
            <v>0</v>
          </cell>
          <cell r="G16">
            <v>5690</v>
          </cell>
          <cell r="H16">
            <v>2923</v>
          </cell>
          <cell r="I16">
            <v>0</v>
          </cell>
          <cell r="J16">
            <v>3523</v>
          </cell>
          <cell r="K16">
            <v>0</v>
          </cell>
          <cell r="L16">
            <v>3574</v>
          </cell>
        </row>
        <row r="17">
          <cell r="B17">
            <v>190</v>
          </cell>
          <cell r="C17">
            <v>0</v>
          </cell>
          <cell r="D17">
            <v>1220</v>
          </cell>
          <cell r="E17">
            <v>0</v>
          </cell>
          <cell r="F17">
            <v>0</v>
          </cell>
          <cell r="G17">
            <v>800</v>
          </cell>
          <cell r="H17">
            <v>2563</v>
          </cell>
          <cell r="I17">
            <v>0</v>
          </cell>
          <cell r="J17">
            <v>110</v>
          </cell>
          <cell r="K17">
            <v>0</v>
          </cell>
          <cell r="L17">
            <v>3012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470</v>
          </cell>
          <cell r="H18">
            <v>1390</v>
          </cell>
          <cell r="I18">
            <v>0</v>
          </cell>
          <cell r="J18">
            <v>5840</v>
          </cell>
          <cell r="K18">
            <v>0</v>
          </cell>
          <cell r="L18">
            <v>2240</v>
          </cell>
        </row>
        <row r="19">
          <cell r="B19">
            <v>0</v>
          </cell>
          <cell r="C19">
            <v>0</v>
          </cell>
          <cell r="D19">
            <v>6222</v>
          </cell>
          <cell r="E19">
            <v>0</v>
          </cell>
          <cell r="F19">
            <v>0</v>
          </cell>
          <cell r="G19">
            <v>0</v>
          </cell>
          <cell r="H19">
            <v>1470</v>
          </cell>
          <cell r="I19">
            <v>0</v>
          </cell>
          <cell r="J19">
            <v>0</v>
          </cell>
          <cell r="K19">
            <v>0</v>
          </cell>
          <cell r="L19">
            <v>740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3395</v>
          </cell>
        </row>
        <row r="21">
          <cell r="B21">
            <v>0</v>
          </cell>
          <cell r="C21">
            <v>0</v>
          </cell>
          <cell r="D21">
            <v>6975</v>
          </cell>
          <cell r="E21">
            <v>0</v>
          </cell>
          <cell r="F21">
            <v>0</v>
          </cell>
          <cell r="G21">
            <v>135</v>
          </cell>
          <cell r="H21">
            <v>1150</v>
          </cell>
          <cell r="I21">
            <v>0</v>
          </cell>
          <cell r="J21">
            <v>0</v>
          </cell>
          <cell r="K21">
            <v>0</v>
          </cell>
          <cell r="L21">
            <v>280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3055</v>
          </cell>
          <cell r="H22">
            <v>1715</v>
          </cell>
          <cell r="I22">
            <v>0</v>
          </cell>
          <cell r="J22">
            <v>600</v>
          </cell>
          <cell r="K22">
            <v>0</v>
          </cell>
          <cell r="L22">
            <v>1884</v>
          </cell>
        </row>
        <row r="26">
          <cell r="B26">
            <v>0</v>
          </cell>
          <cell r="C26">
            <v>0</v>
          </cell>
          <cell r="D26">
            <v>860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338</v>
          </cell>
          <cell r="E27">
            <v>0</v>
          </cell>
          <cell r="F27">
            <v>0</v>
          </cell>
          <cell r="G27">
            <v>347</v>
          </cell>
          <cell r="H27">
            <v>0</v>
          </cell>
          <cell r="I27">
            <v>0</v>
          </cell>
          <cell r="J27">
            <v>2089</v>
          </cell>
          <cell r="K27">
            <v>0</v>
          </cell>
          <cell r="L27">
            <v>1895</v>
          </cell>
        </row>
        <row r="28">
          <cell r="B28">
            <v>0</v>
          </cell>
          <cell r="C28">
            <v>0</v>
          </cell>
          <cell r="D28">
            <v>2030</v>
          </cell>
          <cell r="E28">
            <v>0</v>
          </cell>
          <cell r="F28">
            <v>0</v>
          </cell>
          <cell r="G28">
            <v>850</v>
          </cell>
          <cell r="H28">
            <v>0</v>
          </cell>
          <cell r="I28">
            <v>0</v>
          </cell>
          <cell r="J28">
            <v>770</v>
          </cell>
          <cell r="K28">
            <v>0</v>
          </cell>
          <cell r="L28">
            <v>2827</v>
          </cell>
        </row>
        <row r="29">
          <cell r="B29">
            <v>0</v>
          </cell>
          <cell r="C29">
            <v>0</v>
          </cell>
          <cell r="D29">
            <v>2965</v>
          </cell>
          <cell r="E29">
            <v>0</v>
          </cell>
          <cell r="F29">
            <v>0</v>
          </cell>
          <cell r="G29">
            <v>240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4014</v>
          </cell>
        </row>
        <row r="30">
          <cell r="B30">
            <v>0</v>
          </cell>
          <cell r="C30">
            <v>0</v>
          </cell>
          <cell r="D30">
            <v>20868</v>
          </cell>
          <cell r="E30">
            <v>250</v>
          </cell>
          <cell r="F30">
            <v>0</v>
          </cell>
          <cell r="G30">
            <v>3267</v>
          </cell>
          <cell r="H30">
            <v>4200</v>
          </cell>
          <cell r="I30">
            <v>1200</v>
          </cell>
          <cell r="J30">
            <v>4100</v>
          </cell>
          <cell r="K30">
            <v>0</v>
          </cell>
          <cell r="L30">
            <v>1287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800</v>
          </cell>
          <cell r="H31">
            <v>0</v>
          </cell>
          <cell r="I31">
            <v>0</v>
          </cell>
          <cell r="J31">
            <v>7688</v>
          </cell>
          <cell r="K31">
            <v>0</v>
          </cell>
          <cell r="L31">
            <v>0</v>
          </cell>
        </row>
        <row r="32">
          <cell r="B32">
            <v>0</v>
          </cell>
          <cell r="C32">
            <v>0</v>
          </cell>
          <cell r="D32">
            <v>4182</v>
          </cell>
          <cell r="E32">
            <v>0</v>
          </cell>
          <cell r="F32">
            <v>0</v>
          </cell>
          <cell r="G32">
            <v>964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5879</v>
          </cell>
        </row>
        <row r="33">
          <cell r="B33">
            <v>0</v>
          </cell>
          <cell r="C33">
            <v>0</v>
          </cell>
          <cell r="D33">
            <v>2715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1230</v>
          </cell>
        </row>
        <row r="34">
          <cell r="B34">
            <v>0</v>
          </cell>
          <cell r="C34">
            <v>0</v>
          </cell>
          <cell r="D34">
            <v>3541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1480</v>
          </cell>
        </row>
        <row r="35">
          <cell r="B35">
            <v>0</v>
          </cell>
          <cell r="C35">
            <v>0</v>
          </cell>
          <cell r="D35">
            <v>600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0</v>
          </cell>
          <cell r="C36">
            <v>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427</v>
          </cell>
        </row>
        <row r="37">
          <cell r="B37">
            <v>0</v>
          </cell>
          <cell r="C37">
            <v>0</v>
          </cell>
          <cell r="D37">
            <v>8134</v>
          </cell>
          <cell r="E37">
            <v>0</v>
          </cell>
          <cell r="F37">
            <v>0</v>
          </cell>
          <cell r="G37">
            <v>3238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1661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15.75390625" style="0" customWidth="1"/>
    <col min="2" max="11" width="18.75390625" style="0" customWidth="1"/>
    <col min="20" max="20" width="10.00390625" style="0" customWidth="1"/>
  </cols>
  <sheetData>
    <row r="1" spans="1:11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3" t="s">
        <v>2</v>
      </c>
    </row>
    <row r="3" spans="2:24" ht="12.75" thickBot="1"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8" customHeight="1" thickTop="1">
      <c r="A4" s="6"/>
      <c r="B4" s="7" t="s">
        <v>3</v>
      </c>
      <c r="C4" s="7" t="s">
        <v>4</v>
      </c>
      <c r="D4" s="7" t="s">
        <v>5</v>
      </c>
      <c r="E4" s="8" t="s">
        <v>6</v>
      </c>
      <c r="F4" s="9" t="s">
        <v>7</v>
      </c>
      <c r="G4" s="8" t="s">
        <v>8</v>
      </c>
      <c r="H4" s="9" t="s">
        <v>9</v>
      </c>
      <c r="I4" s="8" t="s">
        <v>10</v>
      </c>
      <c r="J4" s="7" t="s">
        <v>11</v>
      </c>
      <c r="K4" s="10" t="s">
        <v>12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5"/>
    </row>
    <row r="5" spans="1:24" ht="18" customHeight="1">
      <c r="A5" s="12"/>
      <c r="B5" s="13"/>
      <c r="C5" s="13"/>
      <c r="D5" s="13"/>
      <c r="E5" s="14" t="s">
        <v>13</v>
      </c>
      <c r="F5" s="15" t="s">
        <v>14</v>
      </c>
      <c r="G5" s="14" t="s">
        <v>14</v>
      </c>
      <c r="H5" s="15" t="s">
        <v>15</v>
      </c>
      <c r="I5" s="14" t="s">
        <v>16</v>
      </c>
      <c r="J5" s="13"/>
      <c r="K5" s="16" t="s">
        <v>17</v>
      </c>
      <c r="L5" s="11"/>
      <c r="M5" s="11"/>
      <c r="N5" s="11"/>
      <c r="O5" s="11"/>
      <c r="P5" s="11"/>
      <c r="Q5" s="11"/>
      <c r="R5" s="17"/>
      <c r="S5" s="17"/>
      <c r="T5" s="11"/>
      <c r="U5" s="11"/>
      <c r="V5" s="11"/>
      <c r="W5" s="11"/>
      <c r="X5" s="5"/>
    </row>
    <row r="6" spans="1:24" s="20" customFormat="1" ht="12">
      <c r="A6" s="18" t="s">
        <v>18</v>
      </c>
      <c r="B6" s="19">
        <f>B8+B22</f>
        <v>62372670</v>
      </c>
      <c r="C6" s="19">
        <f aca="true" t="shared" si="0" ref="C6:K6">C8+C22</f>
        <v>10427248</v>
      </c>
      <c r="D6" s="19">
        <f t="shared" si="0"/>
        <v>3276437</v>
      </c>
      <c r="E6" s="19">
        <f t="shared" si="0"/>
        <v>67630</v>
      </c>
      <c r="F6" s="19">
        <f t="shared" si="0"/>
        <v>8025892</v>
      </c>
      <c r="G6" s="19">
        <f t="shared" si="0"/>
        <v>688355</v>
      </c>
      <c r="H6" s="19">
        <f t="shared" si="0"/>
        <v>4633666</v>
      </c>
      <c r="I6" s="19">
        <f t="shared" si="0"/>
        <v>1064159</v>
      </c>
      <c r="J6" s="19">
        <f t="shared" si="0"/>
        <v>3804432</v>
      </c>
      <c r="K6" s="19">
        <f t="shared" si="0"/>
        <v>99614</v>
      </c>
      <c r="X6" s="21"/>
    </row>
    <row r="7" ht="12" customHeight="1">
      <c r="A7" s="22"/>
    </row>
    <row r="8" spans="1:11" s="20" customFormat="1" ht="12">
      <c r="A8" s="23" t="s">
        <v>19</v>
      </c>
      <c r="B8" s="19">
        <f>SUM(C8:K8,'76(6)-2'!B10:L10)</f>
        <v>42849696</v>
      </c>
      <c r="C8" s="19">
        <f aca="true" t="shared" si="1" ref="C8:I8">SUM(C10:C20)</f>
        <v>7522306</v>
      </c>
      <c r="D8" s="19">
        <f t="shared" si="1"/>
        <v>3249946</v>
      </c>
      <c r="E8" s="19">
        <f t="shared" si="1"/>
        <v>67630</v>
      </c>
      <c r="F8" s="19">
        <f t="shared" si="1"/>
        <v>5994324</v>
      </c>
      <c r="G8" s="19">
        <f t="shared" si="1"/>
        <v>619671</v>
      </c>
      <c r="H8" s="19">
        <f t="shared" si="1"/>
        <v>4620136</v>
      </c>
      <c r="I8" s="19">
        <f t="shared" si="1"/>
        <v>1027148</v>
      </c>
      <c r="J8" s="19">
        <f>SUM(J10:J20)</f>
        <v>3393426</v>
      </c>
      <c r="K8" s="19">
        <f>SUM(K10:K20)</f>
        <v>98714</v>
      </c>
    </row>
    <row r="9" spans="1:11" ht="12" customHeight="1">
      <c r="A9" s="22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s="27" customFormat="1" ht="12">
      <c r="A10" s="24" t="s">
        <v>20</v>
      </c>
      <c r="B10" s="25">
        <f>SUM(C10:K10,'76(6)-2'!B12:L12)</f>
        <v>10904105</v>
      </c>
      <c r="C10" s="25">
        <v>1907226</v>
      </c>
      <c r="D10" s="25">
        <v>2238521</v>
      </c>
      <c r="E10" s="25">
        <v>22677</v>
      </c>
      <c r="F10" s="25">
        <v>704867</v>
      </c>
      <c r="G10" s="25">
        <v>163602</v>
      </c>
      <c r="H10" s="25">
        <v>297999</v>
      </c>
      <c r="I10" s="25">
        <v>700121</v>
      </c>
      <c r="J10" s="25">
        <v>52894</v>
      </c>
      <c r="K10" s="26">
        <v>40000</v>
      </c>
    </row>
    <row r="11" spans="1:11" s="27" customFormat="1" ht="12">
      <c r="A11" s="24" t="s">
        <v>21</v>
      </c>
      <c r="B11" s="25">
        <f>SUM(C11:K11,'76(6)-2'!B13:L13)</f>
        <v>1593428</v>
      </c>
      <c r="C11" s="25">
        <v>864689</v>
      </c>
      <c r="D11" s="25">
        <v>0</v>
      </c>
      <c r="E11" s="25">
        <v>11823</v>
      </c>
      <c r="F11" s="25">
        <v>220295</v>
      </c>
      <c r="G11" s="25">
        <v>74138</v>
      </c>
      <c r="H11" s="25">
        <v>24212</v>
      </c>
      <c r="I11" s="25">
        <v>157676</v>
      </c>
      <c r="J11" s="25">
        <v>37797</v>
      </c>
      <c r="K11" s="26">
        <v>12605</v>
      </c>
    </row>
    <row r="12" spans="1:11" s="27" customFormat="1" ht="12">
      <c r="A12" s="24" t="s">
        <v>22</v>
      </c>
      <c r="B12" s="25">
        <v>5723675</v>
      </c>
      <c r="C12" s="25">
        <v>641768</v>
      </c>
      <c r="D12" s="25">
        <v>725059</v>
      </c>
      <c r="E12" s="26">
        <v>4899</v>
      </c>
      <c r="F12" s="25">
        <v>627867</v>
      </c>
      <c r="G12" s="25">
        <v>58683</v>
      </c>
      <c r="H12" s="25">
        <v>5610</v>
      </c>
      <c r="I12" s="25">
        <v>71060</v>
      </c>
      <c r="J12" s="26">
        <v>47089</v>
      </c>
      <c r="K12" s="26">
        <v>39059</v>
      </c>
    </row>
    <row r="13" spans="1:11" s="27" customFormat="1" ht="12">
      <c r="A13" s="24" t="s">
        <v>23</v>
      </c>
      <c r="B13" s="25">
        <v>3223710</v>
      </c>
      <c r="C13" s="25">
        <v>624926</v>
      </c>
      <c r="D13" s="25">
        <v>77408</v>
      </c>
      <c r="E13" s="25">
        <v>21056</v>
      </c>
      <c r="F13" s="25">
        <v>2148477</v>
      </c>
      <c r="G13" s="25">
        <v>155698</v>
      </c>
      <c r="H13" s="25">
        <v>225</v>
      </c>
      <c r="I13" s="25">
        <v>17712</v>
      </c>
      <c r="J13" s="26">
        <v>10485</v>
      </c>
      <c r="K13" s="26">
        <v>5400</v>
      </c>
    </row>
    <row r="14" spans="1:11" s="27" customFormat="1" ht="12">
      <c r="A14" s="24" t="s">
        <v>24</v>
      </c>
      <c r="B14" s="25">
        <v>7234754</v>
      </c>
      <c r="C14" s="25">
        <v>251261</v>
      </c>
      <c r="D14" s="25">
        <v>5879</v>
      </c>
      <c r="E14" s="25">
        <v>7175</v>
      </c>
      <c r="F14" s="25">
        <v>1576934</v>
      </c>
      <c r="G14" s="25">
        <v>27143</v>
      </c>
      <c r="H14" s="25">
        <v>2846194</v>
      </c>
      <c r="I14" s="25">
        <v>34998</v>
      </c>
      <c r="J14" s="26">
        <v>888</v>
      </c>
      <c r="K14" s="25">
        <v>0</v>
      </c>
    </row>
    <row r="15" spans="1:11" s="27" customFormat="1" ht="12">
      <c r="A15" s="24" t="s">
        <v>25</v>
      </c>
      <c r="B15" s="25">
        <f>SUM(C15:K15,'76(6)-2'!B17:L17)</f>
        <v>4267851</v>
      </c>
      <c r="C15" s="25">
        <v>2564049</v>
      </c>
      <c r="D15" s="25">
        <v>176183</v>
      </c>
      <c r="E15" s="25">
        <v>0</v>
      </c>
      <c r="F15" s="25">
        <v>132901</v>
      </c>
      <c r="G15" s="25">
        <v>23117</v>
      </c>
      <c r="H15" s="25">
        <v>2050</v>
      </c>
      <c r="I15" s="25">
        <v>18164</v>
      </c>
      <c r="J15" s="25">
        <v>121613</v>
      </c>
      <c r="K15" s="25">
        <v>0</v>
      </c>
    </row>
    <row r="16" spans="1:11" s="27" customFormat="1" ht="12">
      <c r="A16" s="24" t="s">
        <v>26</v>
      </c>
      <c r="B16" s="25">
        <f>SUM(C16:K16,'76(6)-2'!B18:L18)</f>
        <v>4090278</v>
      </c>
      <c r="C16" s="25">
        <v>165973</v>
      </c>
      <c r="D16" s="25">
        <v>0</v>
      </c>
      <c r="E16" s="25">
        <v>0</v>
      </c>
      <c r="F16" s="25">
        <v>2091</v>
      </c>
      <c r="G16" s="26">
        <v>98672</v>
      </c>
      <c r="H16" s="25">
        <v>20444</v>
      </c>
      <c r="I16" s="26">
        <v>8526</v>
      </c>
      <c r="J16" s="25">
        <v>65484</v>
      </c>
      <c r="K16" s="25">
        <v>0</v>
      </c>
    </row>
    <row r="17" spans="1:11" s="27" customFormat="1" ht="12">
      <c r="A17" s="24" t="s">
        <v>27</v>
      </c>
      <c r="B17" s="25">
        <f>SUM(C17:K17,'76(6)-2'!B19:L19)</f>
        <v>522485</v>
      </c>
      <c r="C17" s="25">
        <v>128264</v>
      </c>
      <c r="D17" s="25">
        <v>0</v>
      </c>
      <c r="E17" s="25">
        <v>0</v>
      </c>
      <c r="F17" s="25">
        <v>343095</v>
      </c>
      <c r="G17" s="25">
        <v>11145</v>
      </c>
      <c r="H17" s="25">
        <v>4974</v>
      </c>
      <c r="I17" s="25">
        <v>6944</v>
      </c>
      <c r="J17" s="25">
        <v>0</v>
      </c>
      <c r="K17" s="25">
        <v>0</v>
      </c>
    </row>
    <row r="18" spans="1:11" s="27" customFormat="1" ht="12">
      <c r="A18" s="24" t="s">
        <v>28</v>
      </c>
      <c r="B18" s="25">
        <f>SUM(C18:K18,'76(6)-2'!B20:L20)</f>
        <v>4571477</v>
      </c>
      <c r="C18" s="25">
        <v>138986</v>
      </c>
      <c r="D18" s="25">
        <v>0</v>
      </c>
      <c r="E18" s="25">
        <v>0</v>
      </c>
      <c r="F18" s="25">
        <v>48735</v>
      </c>
      <c r="G18" s="25">
        <v>5833</v>
      </c>
      <c r="H18" s="25">
        <v>1417668</v>
      </c>
      <c r="I18" s="25">
        <v>4170</v>
      </c>
      <c r="J18" s="25">
        <v>2933531</v>
      </c>
      <c r="K18" s="25">
        <v>0</v>
      </c>
    </row>
    <row r="19" spans="1:11" s="27" customFormat="1" ht="12">
      <c r="A19" s="24" t="s">
        <v>29</v>
      </c>
      <c r="B19" s="25">
        <v>478177</v>
      </c>
      <c r="C19" s="25">
        <v>103729</v>
      </c>
      <c r="D19" s="26">
        <v>11855</v>
      </c>
      <c r="E19" s="26">
        <v>0</v>
      </c>
      <c r="F19" s="25">
        <v>119913</v>
      </c>
      <c r="G19" s="26">
        <v>0</v>
      </c>
      <c r="H19" s="26">
        <v>710</v>
      </c>
      <c r="I19" s="26">
        <v>3425</v>
      </c>
      <c r="J19" s="25">
        <v>119445</v>
      </c>
      <c r="K19" s="26">
        <v>0</v>
      </c>
    </row>
    <row r="20" spans="1:11" s="27" customFormat="1" ht="12">
      <c r="A20" s="24" t="s">
        <v>30</v>
      </c>
      <c r="B20" s="25">
        <v>239756</v>
      </c>
      <c r="C20" s="25">
        <v>131435</v>
      </c>
      <c r="D20" s="26">
        <v>15041</v>
      </c>
      <c r="E20" s="25">
        <v>0</v>
      </c>
      <c r="F20" s="25">
        <v>69149</v>
      </c>
      <c r="G20" s="25">
        <v>1640</v>
      </c>
      <c r="H20" s="26">
        <v>50</v>
      </c>
      <c r="I20" s="25">
        <v>4352</v>
      </c>
      <c r="J20" s="26">
        <v>4200</v>
      </c>
      <c r="K20" s="25">
        <v>1650</v>
      </c>
    </row>
    <row r="21" spans="1:11" s="27" customFormat="1" ht="12">
      <c r="A21" s="24"/>
      <c r="B21" s="25"/>
      <c r="C21" s="25"/>
      <c r="D21" s="26"/>
      <c r="E21" s="25"/>
      <c r="F21" s="25"/>
      <c r="G21" s="25"/>
      <c r="H21" s="26"/>
      <c r="I21" s="25"/>
      <c r="J21" s="26"/>
      <c r="K21" s="25"/>
    </row>
    <row r="22" spans="1:11" s="20" customFormat="1" ht="12">
      <c r="A22" s="23" t="s">
        <v>31</v>
      </c>
      <c r="B22" s="19">
        <f>SUM(B24:B35)</f>
        <v>19522974</v>
      </c>
      <c r="C22" s="19">
        <f>SUM(C24:C35)</f>
        <v>2904942</v>
      </c>
      <c r="D22" s="19">
        <f aca="true" t="shared" si="2" ref="D22:K22">SUM(D24:D35)</f>
        <v>26491</v>
      </c>
      <c r="E22" s="19">
        <f t="shared" si="2"/>
        <v>0</v>
      </c>
      <c r="F22" s="19">
        <f t="shared" si="2"/>
        <v>2031568</v>
      </c>
      <c r="G22" s="19">
        <f t="shared" si="2"/>
        <v>68684</v>
      </c>
      <c r="H22" s="19">
        <f t="shared" si="2"/>
        <v>13530</v>
      </c>
      <c r="I22" s="19">
        <f t="shared" si="2"/>
        <v>37011</v>
      </c>
      <c r="J22" s="19">
        <v>411006</v>
      </c>
      <c r="K22" s="19">
        <f t="shared" si="2"/>
        <v>900</v>
      </c>
    </row>
    <row r="23" spans="1:11" ht="12" customHeight="1">
      <c r="A23" s="22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s="27" customFormat="1" ht="12">
      <c r="A24" s="24" t="s">
        <v>32</v>
      </c>
      <c r="B24" s="25">
        <f>SUM(C24:K24,'76(6)-2'!B26:L26)</f>
        <v>54552</v>
      </c>
      <c r="C24" s="25">
        <v>23442</v>
      </c>
      <c r="D24" s="26">
        <v>2023</v>
      </c>
      <c r="E24" s="25">
        <v>0</v>
      </c>
      <c r="F24" s="26">
        <v>19126</v>
      </c>
      <c r="G24" s="25">
        <v>4249</v>
      </c>
      <c r="H24" s="25">
        <v>0</v>
      </c>
      <c r="I24" s="26">
        <v>550</v>
      </c>
      <c r="J24" s="26">
        <v>2490</v>
      </c>
      <c r="K24" s="25">
        <v>0</v>
      </c>
    </row>
    <row r="25" spans="1:11" s="27" customFormat="1" ht="12">
      <c r="A25" s="24" t="s">
        <v>33</v>
      </c>
      <c r="B25" s="25">
        <f>SUM(C25:K25,'76(6)-2'!B27:L27)</f>
        <v>380591</v>
      </c>
      <c r="C25" s="25">
        <v>217472</v>
      </c>
      <c r="D25" s="25">
        <v>726</v>
      </c>
      <c r="E25" s="25">
        <v>0</v>
      </c>
      <c r="F25" s="25">
        <v>115269</v>
      </c>
      <c r="G25" s="25">
        <v>1185</v>
      </c>
      <c r="H25" s="25">
        <v>0</v>
      </c>
      <c r="I25" s="25">
        <v>4364</v>
      </c>
      <c r="J25" s="25">
        <v>9515</v>
      </c>
      <c r="K25" s="25">
        <v>0</v>
      </c>
    </row>
    <row r="26" spans="1:11" s="27" customFormat="1" ht="12">
      <c r="A26" s="24" t="s">
        <v>34</v>
      </c>
      <c r="B26" s="25">
        <v>416694</v>
      </c>
      <c r="C26" s="25">
        <v>154716</v>
      </c>
      <c r="D26" s="25">
        <v>2031</v>
      </c>
      <c r="E26" s="25">
        <v>0</v>
      </c>
      <c r="F26" s="25">
        <v>69083</v>
      </c>
      <c r="G26" s="26">
        <v>5400</v>
      </c>
      <c r="H26" s="26">
        <v>0</v>
      </c>
      <c r="I26" s="26">
        <v>1700</v>
      </c>
      <c r="J26" s="26">
        <v>155070</v>
      </c>
      <c r="K26" s="25">
        <v>0</v>
      </c>
    </row>
    <row r="27" spans="1:11" s="27" customFormat="1" ht="12">
      <c r="A27" s="24" t="s">
        <v>35</v>
      </c>
      <c r="B27" s="25">
        <v>928574</v>
      </c>
      <c r="C27" s="25">
        <v>744423</v>
      </c>
      <c r="D27" s="25">
        <v>0</v>
      </c>
      <c r="E27" s="25">
        <v>0</v>
      </c>
      <c r="F27" s="25">
        <v>131876</v>
      </c>
      <c r="G27" s="25">
        <v>17202</v>
      </c>
      <c r="H27" s="25">
        <v>11075</v>
      </c>
      <c r="I27" s="25">
        <v>1788</v>
      </c>
      <c r="J27" s="26">
        <v>23609</v>
      </c>
      <c r="K27" s="25">
        <v>0</v>
      </c>
    </row>
    <row r="28" spans="1:11" s="27" customFormat="1" ht="12">
      <c r="A28" s="24" t="s">
        <v>36</v>
      </c>
      <c r="B28" s="25">
        <v>14239920</v>
      </c>
      <c r="C28" s="25">
        <v>239374</v>
      </c>
      <c r="D28" s="25">
        <v>850</v>
      </c>
      <c r="E28" s="25">
        <v>0</v>
      </c>
      <c r="F28" s="26">
        <v>87527</v>
      </c>
      <c r="G28" s="26">
        <v>1964</v>
      </c>
      <c r="H28" s="25">
        <v>0</v>
      </c>
      <c r="I28" s="25">
        <v>3190</v>
      </c>
      <c r="J28" s="25">
        <v>206430</v>
      </c>
      <c r="K28" s="25">
        <v>0</v>
      </c>
    </row>
    <row r="29" spans="1:11" s="27" customFormat="1" ht="12">
      <c r="A29" s="24" t="s">
        <v>37</v>
      </c>
      <c r="B29" s="25">
        <f>SUM(C29:K29,'76(6)-2'!B31:L31)</f>
        <v>304272</v>
      </c>
      <c r="C29" s="25">
        <v>195986</v>
      </c>
      <c r="D29" s="25">
        <v>0</v>
      </c>
      <c r="E29" s="25">
        <v>0</v>
      </c>
      <c r="F29" s="25">
        <v>71034</v>
      </c>
      <c r="G29" s="26">
        <v>0</v>
      </c>
      <c r="H29" s="25">
        <v>0</v>
      </c>
      <c r="I29" s="25">
        <v>0</v>
      </c>
      <c r="J29" s="25">
        <v>1620</v>
      </c>
      <c r="K29" s="25">
        <v>0</v>
      </c>
    </row>
    <row r="30" spans="1:11" s="27" customFormat="1" ht="12">
      <c r="A30" s="24" t="s">
        <v>38</v>
      </c>
      <c r="B30" s="25">
        <f>SUM(C30:K30,'76(6)-2'!B32:L32)</f>
        <v>517017</v>
      </c>
      <c r="C30" s="25">
        <v>319910</v>
      </c>
      <c r="D30" s="25">
        <v>0</v>
      </c>
      <c r="E30" s="25">
        <v>0</v>
      </c>
      <c r="F30" s="25">
        <v>126053</v>
      </c>
      <c r="G30" s="25">
        <v>8880</v>
      </c>
      <c r="H30" s="26">
        <v>746</v>
      </c>
      <c r="I30" s="25">
        <v>8800</v>
      </c>
      <c r="J30" s="26">
        <v>2590</v>
      </c>
      <c r="K30" s="25">
        <v>0</v>
      </c>
    </row>
    <row r="31" spans="1:11" s="27" customFormat="1" ht="12">
      <c r="A31" s="24" t="s">
        <v>39</v>
      </c>
      <c r="B31" s="25">
        <f>SUM(C31:K31,'76(6)-2'!B33:L33)</f>
        <v>122589</v>
      </c>
      <c r="C31" s="25">
        <v>74009</v>
      </c>
      <c r="D31" s="25">
        <v>0</v>
      </c>
      <c r="E31" s="25">
        <v>0</v>
      </c>
      <c r="F31" s="25">
        <v>36135</v>
      </c>
      <c r="G31" s="25">
        <v>0</v>
      </c>
      <c r="H31" s="25">
        <v>0</v>
      </c>
      <c r="I31" s="25">
        <v>0</v>
      </c>
      <c r="J31" s="25">
        <v>8500</v>
      </c>
      <c r="K31" s="25">
        <v>0</v>
      </c>
    </row>
    <row r="32" spans="1:11" s="27" customFormat="1" ht="12">
      <c r="A32" s="24" t="s">
        <v>40</v>
      </c>
      <c r="B32" s="25">
        <f>SUM(C32:K32,'76(6)-2'!B34:L34)</f>
        <v>784069</v>
      </c>
      <c r="C32" s="25">
        <v>266888</v>
      </c>
      <c r="D32" s="25">
        <v>0</v>
      </c>
      <c r="E32" s="25">
        <v>0</v>
      </c>
      <c r="F32" s="25">
        <v>391539</v>
      </c>
      <c r="G32" s="25">
        <v>6540</v>
      </c>
      <c r="H32" s="26">
        <v>880</v>
      </c>
      <c r="I32" s="25">
        <v>2230</v>
      </c>
      <c r="J32" s="25">
        <v>0</v>
      </c>
      <c r="K32" s="25">
        <v>0</v>
      </c>
    </row>
    <row r="33" spans="1:11" s="27" customFormat="1" ht="12">
      <c r="A33" s="24" t="s">
        <v>41</v>
      </c>
      <c r="B33" s="25">
        <f>SUM(C33:K33,'76(6)-2'!B35:L35)</f>
        <v>197354</v>
      </c>
      <c r="C33" s="25">
        <v>20174</v>
      </c>
      <c r="D33" s="25">
        <v>0</v>
      </c>
      <c r="E33" s="25">
        <v>0</v>
      </c>
      <c r="F33" s="25">
        <v>176148</v>
      </c>
      <c r="G33" s="26">
        <v>432</v>
      </c>
      <c r="H33" s="26">
        <v>0</v>
      </c>
      <c r="I33" s="25">
        <v>0</v>
      </c>
      <c r="J33" s="25">
        <v>0</v>
      </c>
      <c r="K33" s="25">
        <v>0</v>
      </c>
    </row>
    <row r="34" spans="1:11" s="27" customFormat="1" ht="12">
      <c r="A34" s="24" t="s">
        <v>42</v>
      </c>
      <c r="B34" s="25">
        <f>SUM(C34:K34,'76(6)-2'!B36:L36)</f>
        <v>443598</v>
      </c>
      <c r="C34" s="25">
        <v>21910</v>
      </c>
      <c r="D34" s="25">
        <v>0</v>
      </c>
      <c r="E34" s="25">
        <v>0</v>
      </c>
      <c r="F34" s="25">
        <v>418761</v>
      </c>
      <c r="G34" s="26">
        <v>0</v>
      </c>
      <c r="H34" s="25">
        <v>0</v>
      </c>
      <c r="I34" s="25">
        <v>0</v>
      </c>
      <c r="J34" s="25">
        <v>0</v>
      </c>
      <c r="K34" s="25">
        <v>0</v>
      </c>
    </row>
    <row r="35" spans="1:23" s="27" customFormat="1" ht="12">
      <c r="A35" s="28" t="s">
        <v>43</v>
      </c>
      <c r="B35" s="29">
        <f>SUM(C35:K35,'76(6)-2'!B37:L37)</f>
        <v>1133744</v>
      </c>
      <c r="C35" s="30">
        <v>626638</v>
      </c>
      <c r="D35" s="31">
        <v>20861</v>
      </c>
      <c r="E35" s="30">
        <v>0</v>
      </c>
      <c r="F35" s="30">
        <v>389017</v>
      </c>
      <c r="G35" s="30">
        <v>22832</v>
      </c>
      <c r="H35" s="30">
        <v>829</v>
      </c>
      <c r="I35" s="30">
        <v>14389</v>
      </c>
      <c r="J35" s="30">
        <v>1282</v>
      </c>
      <c r="K35" s="30">
        <v>900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</row>
  </sheetData>
  <sheetProtection/>
  <mergeCells count="7">
    <mergeCell ref="A1:K1"/>
    <mergeCell ref="A2:J2"/>
    <mergeCell ref="A4:A5"/>
    <mergeCell ref="B4:B5"/>
    <mergeCell ref="C4:C5"/>
    <mergeCell ref="D4:D5"/>
    <mergeCell ref="J4:J5"/>
  </mergeCells>
  <printOptions/>
  <pageMargins left="0.787" right="0.787" top="0.984" bottom="0.984" header="0.512" footer="0.512"/>
  <pageSetup orientation="portrait" paperSize="9" scale="84" r:id="rId2"/>
  <colBreaks count="1" manualBreakCount="1">
    <brk id="5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15.75390625" style="0" customWidth="1"/>
    <col min="2" max="12" width="18.75390625" style="0" customWidth="1"/>
    <col min="20" max="20" width="10.00390625" style="0" customWidth="1"/>
  </cols>
  <sheetData>
    <row r="1" spans="1:12" ht="12" customHeight="1">
      <c r="A1" s="33" t="s">
        <v>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6.5" customHeight="1">
      <c r="A2" s="34" t="s">
        <v>45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" t="s">
        <v>46</v>
      </c>
    </row>
    <row r="3" spans="2:24" ht="12.75" thickBot="1"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thickTop="1">
      <c r="A4" s="6"/>
      <c r="B4" s="7" t="s">
        <v>47</v>
      </c>
      <c r="C4" s="35" t="s">
        <v>48</v>
      </c>
      <c r="D4" s="35" t="s">
        <v>49</v>
      </c>
      <c r="E4" s="7" t="s">
        <v>50</v>
      </c>
      <c r="F4" s="7" t="s">
        <v>51</v>
      </c>
      <c r="G4" s="7" t="s">
        <v>52</v>
      </c>
      <c r="H4" s="7" t="s">
        <v>53</v>
      </c>
      <c r="I4" s="7" t="s">
        <v>54</v>
      </c>
      <c r="J4" s="7" t="s">
        <v>55</v>
      </c>
      <c r="K4" s="35" t="s">
        <v>56</v>
      </c>
      <c r="L4" s="36" t="s">
        <v>57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2">
      <c r="A5" s="37"/>
      <c r="B5" s="38"/>
      <c r="C5" s="38"/>
      <c r="D5" s="39"/>
      <c r="E5" s="40"/>
      <c r="F5" s="40"/>
      <c r="G5" s="40"/>
      <c r="H5" s="40"/>
      <c r="I5" s="40"/>
      <c r="J5" s="40"/>
      <c r="K5" s="39"/>
      <c r="L5" s="41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2" customHeight="1">
      <c r="A6" s="37"/>
      <c r="B6" s="38"/>
      <c r="C6" s="40" t="s">
        <v>58</v>
      </c>
      <c r="D6" s="39" t="s">
        <v>58</v>
      </c>
      <c r="E6" s="40"/>
      <c r="F6" s="40"/>
      <c r="G6" s="40"/>
      <c r="H6" s="40"/>
      <c r="I6" s="40" t="s">
        <v>59</v>
      </c>
      <c r="J6" s="40" t="s">
        <v>59</v>
      </c>
      <c r="K6" s="39"/>
      <c r="L6" s="4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5"/>
    </row>
    <row r="7" spans="1:24" ht="12" customHeight="1">
      <c r="A7" s="42"/>
      <c r="B7" s="43"/>
      <c r="C7" s="13"/>
      <c r="D7" s="44"/>
      <c r="E7" s="13"/>
      <c r="F7" s="13"/>
      <c r="G7" s="13"/>
      <c r="H7" s="13"/>
      <c r="I7" s="13"/>
      <c r="J7" s="13"/>
      <c r="K7" s="44"/>
      <c r="L7" s="45"/>
      <c r="M7" s="11"/>
      <c r="N7" s="11"/>
      <c r="O7" s="11"/>
      <c r="P7" s="11"/>
      <c r="Q7" s="11"/>
      <c r="R7" s="17"/>
      <c r="S7" s="17"/>
      <c r="T7" s="11"/>
      <c r="U7" s="11"/>
      <c r="V7" s="11"/>
      <c r="W7" s="11"/>
      <c r="X7" s="5"/>
    </row>
    <row r="8" spans="1:24" s="20" customFormat="1" ht="12">
      <c r="A8" s="18" t="s">
        <v>60</v>
      </c>
      <c r="B8" s="46">
        <f aca="true" t="shared" si="0" ref="B8:L8">B10+B24</f>
        <v>133212</v>
      </c>
      <c r="C8" s="46">
        <f t="shared" si="0"/>
        <v>19055</v>
      </c>
      <c r="D8" s="19">
        <f t="shared" si="0"/>
        <v>5437821</v>
      </c>
      <c r="E8" s="19">
        <f t="shared" si="0"/>
        <v>3202746</v>
      </c>
      <c r="F8" s="19">
        <f t="shared" si="0"/>
        <v>17213845</v>
      </c>
      <c r="G8" s="19">
        <f t="shared" si="0"/>
        <v>545709</v>
      </c>
      <c r="H8" s="19">
        <f t="shared" si="0"/>
        <v>1564935</v>
      </c>
      <c r="I8" s="19">
        <f t="shared" si="0"/>
        <v>19980</v>
      </c>
      <c r="J8" s="19">
        <f t="shared" si="0"/>
        <v>1689778</v>
      </c>
      <c r="K8" s="19">
        <f t="shared" si="0"/>
        <v>6890</v>
      </c>
      <c r="L8" s="19">
        <f t="shared" si="0"/>
        <v>451266</v>
      </c>
      <c r="X8" s="21"/>
    </row>
    <row r="9" spans="1:12" ht="12" customHeight="1">
      <c r="A9" s="22"/>
      <c r="L9" s="25"/>
    </row>
    <row r="10" spans="1:12" s="20" customFormat="1" ht="12">
      <c r="A10" s="23" t="s">
        <v>61</v>
      </c>
      <c r="B10" s="46">
        <f aca="true" t="shared" si="1" ref="B10:L10">SUM(B12:B22)</f>
        <v>133212</v>
      </c>
      <c r="C10" s="46">
        <f t="shared" si="1"/>
        <v>19055</v>
      </c>
      <c r="D10" s="19">
        <f t="shared" si="1"/>
        <v>5137193</v>
      </c>
      <c r="E10" s="19">
        <f t="shared" si="1"/>
        <v>3202496</v>
      </c>
      <c r="F10" s="19">
        <f t="shared" si="1"/>
        <v>3639191</v>
      </c>
      <c r="G10" s="19">
        <v>524000</v>
      </c>
      <c r="H10" s="19">
        <f t="shared" si="1"/>
        <v>1555583</v>
      </c>
      <c r="I10" s="19">
        <f t="shared" si="1"/>
        <v>14870</v>
      </c>
      <c r="J10" s="19">
        <f t="shared" si="1"/>
        <v>1644013</v>
      </c>
      <c r="K10" s="19">
        <f t="shared" si="1"/>
        <v>6890</v>
      </c>
      <c r="L10" s="19">
        <f t="shared" si="1"/>
        <v>379892</v>
      </c>
    </row>
    <row r="11" spans="1:12" ht="12" customHeight="1">
      <c r="A11" s="22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5"/>
    </row>
    <row r="12" spans="1:12" s="27" customFormat="1" ht="12">
      <c r="A12" s="24" t="s">
        <v>62</v>
      </c>
      <c r="B12" s="26">
        <v>132122</v>
      </c>
      <c r="C12" s="26">
        <v>3668</v>
      </c>
      <c r="D12" s="25">
        <v>151923</v>
      </c>
      <c r="E12" s="25">
        <v>76796</v>
      </c>
      <c r="F12" s="25">
        <v>3610441</v>
      </c>
      <c r="G12" s="25">
        <v>188597</v>
      </c>
      <c r="H12" s="25">
        <v>433090</v>
      </c>
      <c r="I12" s="26">
        <v>14870</v>
      </c>
      <c r="J12" s="26">
        <v>32712</v>
      </c>
      <c r="K12" s="26">
        <v>0</v>
      </c>
      <c r="L12" s="25">
        <v>131979</v>
      </c>
    </row>
    <row r="13" spans="1:12" s="27" customFormat="1" ht="12">
      <c r="A13" s="24" t="s">
        <v>63</v>
      </c>
      <c r="B13" s="25">
        <v>900</v>
      </c>
      <c r="C13" s="26">
        <v>15387</v>
      </c>
      <c r="D13" s="25">
        <v>19865</v>
      </c>
      <c r="E13" s="25">
        <v>0</v>
      </c>
      <c r="F13" s="26">
        <v>0</v>
      </c>
      <c r="G13" s="25">
        <v>94757</v>
      </c>
      <c r="H13" s="25">
        <v>10052</v>
      </c>
      <c r="I13" s="25">
        <v>0</v>
      </c>
      <c r="J13" s="25">
        <v>0</v>
      </c>
      <c r="K13" s="26">
        <v>0</v>
      </c>
      <c r="L13" s="25">
        <v>49232</v>
      </c>
    </row>
    <row r="14" spans="1:12" s="27" customFormat="1" ht="12">
      <c r="A14" s="24" t="s">
        <v>64</v>
      </c>
      <c r="B14" s="25">
        <v>0</v>
      </c>
      <c r="C14" s="25">
        <v>0</v>
      </c>
      <c r="D14" s="25">
        <v>303811</v>
      </c>
      <c r="E14" s="26">
        <v>3052492</v>
      </c>
      <c r="F14" s="25">
        <v>0</v>
      </c>
      <c r="G14" s="25">
        <v>79127</v>
      </c>
      <c r="H14" s="25">
        <v>22275</v>
      </c>
      <c r="I14" s="25">
        <v>0</v>
      </c>
      <c r="J14" s="26">
        <v>0</v>
      </c>
      <c r="K14" s="26">
        <v>0</v>
      </c>
      <c r="L14" s="25">
        <v>38376</v>
      </c>
    </row>
    <row r="15" spans="1:12" s="27" customFormat="1" ht="12">
      <c r="A15" s="24" t="s">
        <v>65</v>
      </c>
      <c r="B15" s="25">
        <v>0</v>
      </c>
      <c r="C15" s="25">
        <v>0</v>
      </c>
      <c r="D15" s="25">
        <v>4898</v>
      </c>
      <c r="E15" s="26">
        <v>0</v>
      </c>
      <c r="F15" s="25">
        <v>0</v>
      </c>
      <c r="G15" s="25">
        <v>96451</v>
      </c>
      <c r="H15" s="25">
        <v>15845</v>
      </c>
      <c r="I15" s="25">
        <v>0</v>
      </c>
      <c r="J15" s="26">
        <v>0</v>
      </c>
      <c r="K15" s="26">
        <v>6500</v>
      </c>
      <c r="L15" s="25">
        <v>44739</v>
      </c>
    </row>
    <row r="16" spans="1:12" s="27" customFormat="1" ht="12">
      <c r="A16" s="24" t="s">
        <v>66</v>
      </c>
      <c r="B16" s="25">
        <v>0</v>
      </c>
      <c r="C16" s="25">
        <v>0</v>
      </c>
      <c r="D16" s="25">
        <v>1280243</v>
      </c>
      <c r="E16" s="26">
        <v>42941</v>
      </c>
      <c r="F16" s="25">
        <v>0</v>
      </c>
      <c r="G16" s="25">
        <v>11924</v>
      </c>
      <c r="H16" s="25">
        <v>91131</v>
      </c>
      <c r="I16" s="25">
        <v>0</v>
      </c>
      <c r="J16" s="26">
        <v>1052304</v>
      </c>
      <c r="K16" s="25">
        <v>390</v>
      </c>
      <c r="L16" s="25">
        <v>5739</v>
      </c>
    </row>
    <row r="17" spans="1:12" s="27" customFormat="1" ht="12">
      <c r="A17" s="24" t="s">
        <v>67</v>
      </c>
      <c r="B17" s="26">
        <v>190</v>
      </c>
      <c r="C17" s="25">
        <v>0</v>
      </c>
      <c r="D17" s="25">
        <v>8898</v>
      </c>
      <c r="E17" s="26">
        <v>25477</v>
      </c>
      <c r="F17" s="25">
        <v>16362</v>
      </c>
      <c r="G17" s="25">
        <v>48433</v>
      </c>
      <c r="H17" s="25">
        <v>593122</v>
      </c>
      <c r="I17" s="26">
        <v>0</v>
      </c>
      <c r="J17" s="25">
        <v>529058</v>
      </c>
      <c r="K17" s="25">
        <v>0</v>
      </c>
      <c r="L17" s="25">
        <v>8234</v>
      </c>
    </row>
    <row r="18" spans="1:12" s="27" customFormat="1" ht="12">
      <c r="A18" s="24" t="s">
        <v>68</v>
      </c>
      <c r="B18" s="25">
        <v>0</v>
      </c>
      <c r="C18" s="25">
        <v>0</v>
      </c>
      <c r="D18" s="25">
        <v>3332019</v>
      </c>
      <c r="E18" s="26">
        <v>4790</v>
      </c>
      <c r="F18" s="25">
        <v>0</v>
      </c>
      <c r="G18" s="26">
        <v>470</v>
      </c>
      <c r="H18" s="25">
        <v>360230</v>
      </c>
      <c r="I18" s="26">
        <v>0</v>
      </c>
      <c r="J18" s="25">
        <v>29339</v>
      </c>
      <c r="K18" s="25">
        <v>0</v>
      </c>
      <c r="L18" s="25">
        <v>2240</v>
      </c>
    </row>
    <row r="19" spans="1:12" s="27" customFormat="1" ht="12">
      <c r="A19" s="24" t="s">
        <v>69</v>
      </c>
      <c r="B19" s="25">
        <v>0</v>
      </c>
      <c r="C19" s="25">
        <v>0</v>
      </c>
      <c r="D19" s="25">
        <v>6222</v>
      </c>
      <c r="E19" s="25">
        <v>0</v>
      </c>
      <c r="F19" s="25">
        <v>0</v>
      </c>
      <c r="G19" s="26">
        <v>0</v>
      </c>
      <c r="H19" s="26">
        <v>21101</v>
      </c>
      <c r="I19" s="25">
        <v>0</v>
      </c>
      <c r="J19" s="25">
        <v>0</v>
      </c>
      <c r="K19" s="25">
        <v>0</v>
      </c>
      <c r="L19" s="26">
        <v>740</v>
      </c>
    </row>
    <row r="20" spans="1:12" s="27" customFormat="1" ht="12">
      <c r="A20" s="24" t="s">
        <v>70</v>
      </c>
      <c r="B20" s="25">
        <v>0</v>
      </c>
      <c r="C20" s="25">
        <v>0</v>
      </c>
      <c r="D20" s="25">
        <v>10757</v>
      </c>
      <c r="E20" s="25">
        <v>0</v>
      </c>
      <c r="F20" s="25">
        <v>0</v>
      </c>
      <c r="G20" s="26">
        <v>0</v>
      </c>
      <c r="H20" s="26">
        <v>5872</v>
      </c>
      <c r="I20" s="25">
        <v>0</v>
      </c>
      <c r="J20" s="25">
        <v>0</v>
      </c>
      <c r="K20" s="25">
        <v>0</v>
      </c>
      <c r="L20" s="26">
        <v>5925</v>
      </c>
    </row>
    <row r="21" spans="1:12" s="27" customFormat="1" ht="12">
      <c r="A21" s="24" t="s">
        <v>71</v>
      </c>
      <c r="B21" s="25">
        <v>0</v>
      </c>
      <c r="C21" s="25">
        <v>0</v>
      </c>
      <c r="D21" s="26">
        <v>15507</v>
      </c>
      <c r="E21" s="26">
        <v>0</v>
      </c>
      <c r="F21" s="26">
        <v>12388</v>
      </c>
      <c r="G21" s="26">
        <v>135</v>
      </c>
      <c r="H21" s="26">
        <v>1150</v>
      </c>
      <c r="I21" s="26">
        <v>0</v>
      </c>
      <c r="J21" s="26">
        <v>0</v>
      </c>
      <c r="K21" s="26">
        <v>0</v>
      </c>
      <c r="L21" s="25">
        <v>88270</v>
      </c>
    </row>
    <row r="22" spans="1:12" s="27" customFormat="1" ht="12">
      <c r="A22" s="24" t="s">
        <v>72</v>
      </c>
      <c r="B22" s="25">
        <v>0</v>
      </c>
      <c r="C22" s="26">
        <v>0</v>
      </c>
      <c r="D22" s="26">
        <v>3050</v>
      </c>
      <c r="E22" s="25">
        <v>0</v>
      </c>
      <c r="F22" s="25">
        <v>0</v>
      </c>
      <c r="G22" s="25">
        <v>2766</v>
      </c>
      <c r="H22" s="26">
        <v>1715</v>
      </c>
      <c r="I22" s="25">
        <v>0</v>
      </c>
      <c r="J22" s="26">
        <v>600</v>
      </c>
      <c r="K22" s="25">
        <v>0</v>
      </c>
      <c r="L22" s="25">
        <v>4418</v>
      </c>
    </row>
    <row r="23" spans="1:12" s="27" customFormat="1" ht="12">
      <c r="A23" s="24"/>
      <c r="B23" s="25"/>
      <c r="C23" s="25"/>
      <c r="D23" s="26"/>
      <c r="E23" s="25"/>
      <c r="F23" s="25"/>
      <c r="G23" s="25"/>
      <c r="H23" s="26"/>
      <c r="I23" s="25"/>
      <c r="J23" s="26"/>
      <c r="K23" s="25"/>
      <c r="L23" s="25"/>
    </row>
    <row r="24" spans="1:12" s="20" customFormat="1" ht="12">
      <c r="A24" s="23" t="s">
        <v>73</v>
      </c>
      <c r="B24" s="19">
        <f>SUM(B26:B37)</f>
        <v>0</v>
      </c>
      <c r="C24" s="19">
        <f aca="true" t="shared" si="2" ref="C24:L24">SUM(C26:C37)</f>
        <v>0</v>
      </c>
      <c r="D24" s="19">
        <f t="shared" si="2"/>
        <v>300628</v>
      </c>
      <c r="E24" s="19">
        <f t="shared" si="2"/>
        <v>250</v>
      </c>
      <c r="F24" s="19">
        <f t="shared" si="2"/>
        <v>13574654</v>
      </c>
      <c r="G24" s="19">
        <f t="shared" si="2"/>
        <v>21709</v>
      </c>
      <c r="H24" s="19">
        <f t="shared" si="2"/>
        <v>9352</v>
      </c>
      <c r="I24" s="19">
        <f t="shared" si="2"/>
        <v>5110</v>
      </c>
      <c r="J24" s="19">
        <f t="shared" si="2"/>
        <v>45765</v>
      </c>
      <c r="K24" s="19">
        <f t="shared" si="2"/>
        <v>0</v>
      </c>
      <c r="L24" s="19">
        <f t="shared" si="2"/>
        <v>71374</v>
      </c>
    </row>
    <row r="25" spans="1:12" s="27" customFormat="1" ht="12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27" customFormat="1" ht="12">
      <c r="A26" s="24" t="s">
        <v>74</v>
      </c>
      <c r="B26" s="25">
        <v>0</v>
      </c>
      <c r="C26" s="25">
        <v>0</v>
      </c>
      <c r="D26" s="26">
        <v>2672</v>
      </c>
      <c r="E26" s="25">
        <v>0</v>
      </c>
      <c r="F26" s="26">
        <v>0</v>
      </c>
      <c r="G26" s="25">
        <v>0</v>
      </c>
      <c r="H26" s="25">
        <v>0</v>
      </c>
      <c r="I26" s="26">
        <v>0</v>
      </c>
      <c r="J26" s="26">
        <v>0</v>
      </c>
      <c r="K26" s="25">
        <v>0</v>
      </c>
      <c r="L26" s="25">
        <v>0</v>
      </c>
    </row>
    <row r="27" spans="1:12" s="27" customFormat="1" ht="12">
      <c r="A27" s="24" t="s">
        <v>75</v>
      </c>
      <c r="B27" s="25">
        <v>0</v>
      </c>
      <c r="C27" s="25">
        <v>0</v>
      </c>
      <c r="D27" s="25">
        <v>11237</v>
      </c>
      <c r="E27" s="25">
        <v>0</v>
      </c>
      <c r="F27" s="25">
        <v>0</v>
      </c>
      <c r="G27" s="26">
        <v>347</v>
      </c>
      <c r="H27" s="25">
        <v>185</v>
      </c>
      <c r="I27" s="25">
        <v>0</v>
      </c>
      <c r="J27" s="25">
        <v>18396</v>
      </c>
      <c r="K27" s="25">
        <v>0</v>
      </c>
      <c r="L27" s="25">
        <v>1895</v>
      </c>
    </row>
    <row r="28" spans="1:12" s="27" customFormat="1" ht="12">
      <c r="A28" s="24" t="s">
        <v>76</v>
      </c>
      <c r="B28" s="25">
        <v>0</v>
      </c>
      <c r="C28" s="25">
        <v>0</v>
      </c>
      <c r="D28" s="25">
        <v>17040</v>
      </c>
      <c r="E28" s="25">
        <v>0</v>
      </c>
      <c r="F28" s="25">
        <v>0</v>
      </c>
      <c r="G28" s="26">
        <v>850</v>
      </c>
      <c r="H28" s="26">
        <v>0</v>
      </c>
      <c r="I28" s="26">
        <v>0</v>
      </c>
      <c r="J28" s="26">
        <v>1496</v>
      </c>
      <c r="K28" s="25">
        <v>0</v>
      </c>
      <c r="L28" s="25">
        <v>11339</v>
      </c>
    </row>
    <row r="29" spans="1:12" s="27" customFormat="1" ht="12">
      <c r="A29" s="24" t="s">
        <v>77</v>
      </c>
      <c r="B29" s="25">
        <v>0</v>
      </c>
      <c r="C29" s="25">
        <v>0</v>
      </c>
      <c r="D29" s="25">
        <v>9097</v>
      </c>
      <c r="E29" s="25">
        <v>0</v>
      </c>
      <c r="F29" s="25">
        <v>0</v>
      </c>
      <c r="G29" s="26">
        <v>240</v>
      </c>
      <c r="H29" s="25">
        <v>0</v>
      </c>
      <c r="I29" s="25">
        <v>0</v>
      </c>
      <c r="J29" s="26">
        <v>0</v>
      </c>
      <c r="K29" s="25">
        <v>0</v>
      </c>
      <c r="L29" s="25">
        <v>4626</v>
      </c>
    </row>
    <row r="30" spans="1:12" s="27" customFormat="1" ht="12">
      <c r="A30" s="24" t="s">
        <v>78</v>
      </c>
      <c r="B30" s="25">
        <v>0</v>
      </c>
      <c r="C30" s="25">
        <v>0</v>
      </c>
      <c r="D30" s="25">
        <v>61862</v>
      </c>
      <c r="E30" s="25">
        <v>250</v>
      </c>
      <c r="F30" s="26">
        <v>13574654</v>
      </c>
      <c r="G30" s="26">
        <v>6843</v>
      </c>
      <c r="H30" s="26">
        <v>4200</v>
      </c>
      <c r="I30" s="25">
        <v>1200</v>
      </c>
      <c r="J30" s="25">
        <v>14335</v>
      </c>
      <c r="K30" s="25">
        <v>0</v>
      </c>
      <c r="L30" s="26">
        <v>19948</v>
      </c>
    </row>
    <row r="31" spans="1:12" s="27" customFormat="1" ht="12">
      <c r="A31" s="24" t="s">
        <v>79</v>
      </c>
      <c r="B31" s="25">
        <v>0</v>
      </c>
      <c r="C31" s="25">
        <v>0</v>
      </c>
      <c r="D31" s="26">
        <v>20796</v>
      </c>
      <c r="E31" s="25">
        <v>0</v>
      </c>
      <c r="F31" s="25">
        <v>0</v>
      </c>
      <c r="G31" s="26">
        <v>800</v>
      </c>
      <c r="H31" s="26">
        <v>4967</v>
      </c>
      <c r="I31" s="25">
        <v>0</v>
      </c>
      <c r="J31" s="25">
        <v>7688</v>
      </c>
      <c r="K31" s="26">
        <v>0</v>
      </c>
      <c r="L31" s="26">
        <v>1381</v>
      </c>
    </row>
    <row r="32" spans="1:12" s="27" customFormat="1" ht="12">
      <c r="A32" s="24" t="s">
        <v>80</v>
      </c>
      <c r="B32" s="25">
        <v>0</v>
      </c>
      <c r="C32" s="25">
        <v>0</v>
      </c>
      <c r="D32" s="25">
        <v>33925</v>
      </c>
      <c r="E32" s="25">
        <v>0</v>
      </c>
      <c r="F32" s="25">
        <v>0</v>
      </c>
      <c r="G32" s="26">
        <v>964</v>
      </c>
      <c r="H32" s="26">
        <v>0</v>
      </c>
      <c r="I32" s="25">
        <v>0</v>
      </c>
      <c r="J32" s="26">
        <v>0</v>
      </c>
      <c r="K32" s="25">
        <v>0</v>
      </c>
      <c r="L32" s="25">
        <v>15149</v>
      </c>
    </row>
    <row r="33" spans="1:12" s="27" customFormat="1" ht="12">
      <c r="A33" s="24" t="s">
        <v>81</v>
      </c>
      <c r="B33" s="25">
        <v>0</v>
      </c>
      <c r="C33" s="25">
        <v>0</v>
      </c>
      <c r="D33" s="25">
        <v>2715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6">
        <v>1230</v>
      </c>
    </row>
    <row r="34" spans="1:12" s="27" customFormat="1" ht="12">
      <c r="A34" s="24" t="s">
        <v>82</v>
      </c>
      <c r="B34" s="25">
        <v>0</v>
      </c>
      <c r="C34" s="25">
        <v>0</v>
      </c>
      <c r="D34" s="25">
        <v>114512</v>
      </c>
      <c r="E34" s="25">
        <v>0</v>
      </c>
      <c r="F34" s="25">
        <v>0</v>
      </c>
      <c r="G34" s="25">
        <v>0</v>
      </c>
      <c r="H34" s="26">
        <v>0</v>
      </c>
      <c r="I34" s="25">
        <v>0</v>
      </c>
      <c r="J34" s="25">
        <v>0</v>
      </c>
      <c r="K34" s="25">
        <v>0</v>
      </c>
      <c r="L34" s="25">
        <v>1480</v>
      </c>
    </row>
    <row r="35" spans="1:12" s="27" customFormat="1" ht="12">
      <c r="A35" s="24" t="s">
        <v>83</v>
      </c>
      <c r="B35" s="25">
        <v>0</v>
      </c>
      <c r="C35" s="25">
        <v>0</v>
      </c>
      <c r="D35" s="26">
        <v>600</v>
      </c>
      <c r="E35" s="25">
        <v>0</v>
      </c>
      <c r="F35" s="26">
        <v>0</v>
      </c>
      <c r="G35" s="26">
        <v>0</v>
      </c>
      <c r="H35" s="26">
        <v>0</v>
      </c>
      <c r="I35" s="25">
        <v>0</v>
      </c>
      <c r="J35" s="25">
        <v>0</v>
      </c>
      <c r="K35" s="25">
        <v>0</v>
      </c>
      <c r="L35" s="26">
        <v>0</v>
      </c>
    </row>
    <row r="36" spans="1:12" s="27" customFormat="1" ht="12">
      <c r="A36" s="24" t="s">
        <v>84</v>
      </c>
      <c r="B36" s="25">
        <v>0</v>
      </c>
      <c r="C36" s="25">
        <v>0</v>
      </c>
      <c r="D36" s="25">
        <v>2500</v>
      </c>
      <c r="E36" s="25">
        <v>0</v>
      </c>
      <c r="F36" s="25">
        <v>0</v>
      </c>
      <c r="G36" s="26">
        <v>0</v>
      </c>
      <c r="H36" s="25">
        <v>0</v>
      </c>
      <c r="I36" s="25">
        <v>0</v>
      </c>
      <c r="J36" s="25">
        <v>0</v>
      </c>
      <c r="K36" s="25">
        <v>0</v>
      </c>
      <c r="L36" s="26">
        <v>427</v>
      </c>
    </row>
    <row r="37" spans="1:23" s="27" customFormat="1" ht="12">
      <c r="A37" s="28" t="s">
        <v>85</v>
      </c>
      <c r="B37" s="29">
        <v>0</v>
      </c>
      <c r="C37" s="30">
        <v>0</v>
      </c>
      <c r="D37" s="31">
        <v>23672</v>
      </c>
      <c r="E37" s="30">
        <v>0</v>
      </c>
      <c r="F37" s="30">
        <v>0</v>
      </c>
      <c r="G37" s="30">
        <v>11665</v>
      </c>
      <c r="H37" s="31">
        <v>0</v>
      </c>
      <c r="I37" s="31">
        <v>3910</v>
      </c>
      <c r="J37" s="31">
        <v>3850</v>
      </c>
      <c r="K37" s="30">
        <v>0</v>
      </c>
      <c r="L37" s="30">
        <v>13899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</sheetData>
  <sheetProtection/>
  <mergeCells count="18">
    <mergeCell ref="I4:I5"/>
    <mergeCell ref="J4:J5"/>
    <mergeCell ref="K4:K7"/>
    <mergeCell ref="L4:L7"/>
    <mergeCell ref="C6:C7"/>
    <mergeCell ref="D6:D7"/>
    <mergeCell ref="I6:I7"/>
    <mergeCell ref="J6:J7"/>
    <mergeCell ref="A1:L1"/>
    <mergeCell ref="A2:K2"/>
    <mergeCell ref="A4:A7"/>
    <mergeCell ref="B4:B7"/>
    <mergeCell ref="C4:C5"/>
    <mergeCell ref="D4:D5"/>
    <mergeCell ref="E4:E7"/>
    <mergeCell ref="F4:F7"/>
    <mergeCell ref="G4:G7"/>
    <mergeCell ref="H4:H7"/>
  </mergeCells>
  <printOptions/>
  <pageMargins left="0.787" right="0.787" top="0.984" bottom="0.984" header="0.512" footer="0.512"/>
  <pageSetup orientation="portrait" paperSize="9" scale="84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15.75390625" style="0" customWidth="1"/>
    <col min="2" max="11" width="18.75390625" style="0" customWidth="1"/>
    <col min="20" max="20" width="10.00390625" style="0" customWidth="1"/>
  </cols>
  <sheetData>
    <row r="1" spans="1:11" ht="12" customHeight="1">
      <c r="A1" s="33" t="s">
        <v>86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6.5" customHeight="1">
      <c r="A2" s="2" t="s">
        <v>87</v>
      </c>
      <c r="B2" s="47"/>
      <c r="C2" s="47"/>
      <c r="D2" s="47"/>
      <c r="E2" s="47"/>
      <c r="F2" s="47"/>
      <c r="G2" s="47"/>
      <c r="H2" s="47"/>
      <c r="I2" s="47"/>
      <c r="J2" s="47"/>
      <c r="K2" s="3" t="s">
        <v>88</v>
      </c>
    </row>
    <row r="3" spans="2:24" ht="12.75" thickBot="1"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8" customHeight="1" thickTop="1">
      <c r="A4" s="6"/>
      <c r="B4" s="7" t="s">
        <v>89</v>
      </c>
      <c r="C4" s="7" t="s">
        <v>90</v>
      </c>
      <c r="D4" s="7" t="s">
        <v>91</v>
      </c>
      <c r="E4" s="8" t="s">
        <v>92</v>
      </c>
      <c r="F4" s="9" t="s">
        <v>93</v>
      </c>
      <c r="G4" s="8" t="s">
        <v>94</v>
      </c>
      <c r="H4" s="9" t="s">
        <v>95</v>
      </c>
      <c r="I4" s="8" t="s">
        <v>96</v>
      </c>
      <c r="J4" s="7" t="s">
        <v>97</v>
      </c>
      <c r="K4" s="10" t="s">
        <v>98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5"/>
    </row>
    <row r="5" spans="1:24" ht="18" customHeight="1">
      <c r="A5" s="12"/>
      <c r="B5" s="13"/>
      <c r="C5" s="13"/>
      <c r="D5" s="13"/>
      <c r="E5" s="14" t="s">
        <v>99</v>
      </c>
      <c r="F5" s="15" t="s">
        <v>100</v>
      </c>
      <c r="G5" s="14" t="s">
        <v>100</v>
      </c>
      <c r="H5" s="15" t="s">
        <v>101</v>
      </c>
      <c r="I5" s="14" t="s">
        <v>102</v>
      </c>
      <c r="J5" s="13"/>
      <c r="K5" s="16" t="s">
        <v>103</v>
      </c>
      <c r="L5" s="11"/>
      <c r="M5" s="11"/>
      <c r="N5" s="11"/>
      <c r="O5" s="11"/>
      <c r="P5" s="11"/>
      <c r="Q5" s="11"/>
      <c r="R5" s="17"/>
      <c r="S5" s="17"/>
      <c r="T5" s="11"/>
      <c r="U5" s="11"/>
      <c r="V5" s="11"/>
      <c r="W5" s="11"/>
      <c r="X5" s="5"/>
    </row>
    <row r="6" spans="1:24" s="20" customFormat="1" ht="12">
      <c r="A6" s="18" t="s">
        <v>60</v>
      </c>
      <c r="B6" s="19">
        <f>B8+B22</f>
        <v>60422744</v>
      </c>
      <c r="C6" s="19">
        <f aca="true" t="shared" si="0" ref="C6:K6">C8+C22</f>
        <v>9464636</v>
      </c>
      <c r="D6" s="19">
        <f t="shared" si="0"/>
        <v>3270385</v>
      </c>
      <c r="E6" s="19">
        <f t="shared" si="0"/>
        <v>54256</v>
      </c>
      <c r="F6" s="19">
        <f t="shared" si="0"/>
        <v>7538137</v>
      </c>
      <c r="G6" s="19">
        <f t="shared" si="0"/>
        <v>575061</v>
      </c>
      <c r="H6" s="19">
        <f t="shared" si="0"/>
        <v>4621400</v>
      </c>
      <c r="I6" s="19">
        <f t="shared" si="0"/>
        <v>1028943</v>
      </c>
      <c r="J6" s="19">
        <f t="shared" si="0"/>
        <v>3761578</v>
      </c>
      <c r="K6" s="19">
        <f t="shared" si="0"/>
        <v>93314</v>
      </c>
      <c r="X6" s="21"/>
    </row>
    <row r="7" ht="12" customHeight="1">
      <c r="A7" s="22"/>
    </row>
    <row r="8" spans="1:11" s="20" customFormat="1" ht="12">
      <c r="A8" s="23" t="s">
        <v>61</v>
      </c>
      <c r="B8" s="48">
        <f>SUM(B10:B20)</f>
        <v>41640516</v>
      </c>
      <c r="C8" s="19">
        <f aca="true" t="shared" si="1" ref="C8:K8">SUM(C10:C20)</f>
        <v>6983348</v>
      </c>
      <c r="D8" s="19">
        <f t="shared" si="1"/>
        <v>3246716</v>
      </c>
      <c r="E8" s="19">
        <f t="shared" si="1"/>
        <v>54256</v>
      </c>
      <c r="F8" s="19">
        <f t="shared" si="1"/>
        <v>5658101</v>
      </c>
      <c r="G8" s="19">
        <f t="shared" si="1"/>
        <v>532355</v>
      </c>
      <c r="H8" s="19">
        <f t="shared" si="1"/>
        <v>4610325</v>
      </c>
      <c r="I8" s="19">
        <f t="shared" si="1"/>
        <v>1002094</v>
      </c>
      <c r="J8" s="19">
        <f t="shared" si="1"/>
        <v>3374379</v>
      </c>
      <c r="K8" s="19">
        <f t="shared" si="1"/>
        <v>93314</v>
      </c>
    </row>
    <row r="9" spans="1:11" ht="12" customHeight="1">
      <c r="A9" s="22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s="27" customFormat="1" ht="12">
      <c r="A10" s="24" t="s">
        <v>62</v>
      </c>
      <c r="B10" s="25">
        <f>SUM(C10:K10,'76(6)-4'!B12:L12)</f>
        <v>10687193</v>
      </c>
      <c r="C10" s="25">
        <v>1805188</v>
      </c>
      <c r="D10" s="25">
        <v>2238521</v>
      </c>
      <c r="E10" s="25">
        <v>17167</v>
      </c>
      <c r="F10" s="25">
        <v>683355</v>
      </c>
      <c r="G10" s="25">
        <v>134520</v>
      </c>
      <c r="H10" s="25">
        <v>296296</v>
      </c>
      <c r="I10" s="25">
        <v>693121</v>
      </c>
      <c r="J10" s="25">
        <v>51294</v>
      </c>
      <c r="K10" s="26">
        <v>40000</v>
      </c>
    </row>
    <row r="11" spans="1:11" s="27" customFormat="1" ht="12">
      <c r="A11" s="24" t="s">
        <v>63</v>
      </c>
      <c r="B11" s="25">
        <f>SUM(C11:K11,'76(6)-4'!B13:L13)</f>
        <v>1358747</v>
      </c>
      <c r="C11" s="25">
        <v>749115</v>
      </c>
      <c r="D11" s="25">
        <v>0</v>
      </c>
      <c r="E11" s="26">
        <v>6559</v>
      </c>
      <c r="F11" s="25">
        <v>159342</v>
      </c>
      <c r="G11" s="25">
        <v>54104</v>
      </c>
      <c r="H11" s="25">
        <v>22571</v>
      </c>
      <c r="I11" s="25">
        <v>154146</v>
      </c>
      <c r="J11" s="26">
        <v>33157</v>
      </c>
      <c r="K11" s="26">
        <v>12605</v>
      </c>
    </row>
    <row r="12" spans="1:11" s="27" customFormat="1" ht="12">
      <c r="A12" s="24" t="s">
        <v>64</v>
      </c>
      <c r="B12" s="25">
        <f>SUM(C12:K12,'76(6)-4'!B14:L14)</f>
        <v>5569119</v>
      </c>
      <c r="C12" s="25">
        <v>543983</v>
      </c>
      <c r="D12" s="25">
        <v>722859</v>
      </c>
      <c r="E12" s="26">
        <v>2299</v>
      </c>
      <c r="F12" s="25">
        <v>612944</v>
      </c>
      <c r="G12" s="25">
        <v>55253</v>
      </c>
      <c r="H12" s="26">
        <v>3729</v>
      </c>
      <c r="I12" s="25">
        <v>65871</v>
      </c>
      <c r="J12" s="26">
        <v>47089</v>
      </c>
      <c r="K12" s="26">
        <v>39059</v>
      </c>
    </row>
    <row r="13" spans="1:11" s="27" customFormat="1" ht="12">
      <c r="A13" s="24" t="s">
        <v>65</v>
      </c>
      <c r="B13" s="25">
        <f>SUM(C13:K13,'76(6)-4'!B15:L15)</f>
        <v>2956614</v>
      </c>
      <c r="C13" s="25">
        <v>573807</v>
      </c>
      <c r="D13" s="26">
        <v>77408</v>
      </c>
      <c r="E13" s="26">
        <v>21056</v>
      </c>
      <c r="F13" s="25">
        <v>1971222</v>
      </c>
      <c r="G13" s="25">
        <v>140169</v>
      </c>
      <c r="H13" s="26">
        <v>0</v>
      </c>
      <c r="I13" s="25">
        <v>11962</v>
      </c>
      <c r="J13" s="26">
        <v>8685</v>
      </c>
      <c r="K13" s="26">
        <v>0</v>
      </c>
    </row>
    <row r="14" spans="1:11" s="27" customFormat="1" ht="12">
      <c r="A14" s="24" t="s">
        <v>66</v>
      </c>
      <c r="B14" s="25">
        <f>SUM(C14:K14,'76(6)-4'!B16:L16)</f>
        <v>7132525</v>
      </c>
      <c r="C14" s="25">
        <v>187912</v>
      </c>
      <c r="D14" s="25">
        <v>5879</v>
      </c>
      <c r="E14" s="25">
        <v>7175</v>
      </c>
      <c r="F14" s="25">
        <v>1566945</v>
      </c>
      <c r="G14" s="26">
        <v>18763</v>
      </c>
      <c r="H14" s="26">
        <v>2845454</v>
      </c>
      <c r="I14" s="25">
        <v>33348</v>
      </c>
      <c r="J14" s="26">
        <v>0</v>
      </c>
      <c r="K14" s="25">
        <v>0</v>
      </c>
    </row>
    <row r="15" spans="1:11" s="27" customFormat="1" ht="12">
      <c r="A15" s="24" t="s">
        <v>67</v>
      </c>
      <c r="B15" s="25">
        <f>SUM(C15:K15,'76(6)-4'!B17:L17)</f>
        <v>4216531</v>
      </c>
      <c r="C15" s="25">
        <v>2534114</v>
      </c>
      <c r="D15" s="25">
        <v>176183</v>
      </c>
      <c r="E15" s="25">
        <v>0</v>
      </c>
      <c r="F15" s="25">
        <v>125496</v>
      </c>
      <c r="G15" s="26">
        <v>19201</v>
      </c>
      <c r="H15" s="25">
        <v>1200</v>
      </c>
      <c r="I15" s="25">
        <v>18164</v>
      </c>
      <c r="J15" s="25">
        <v>120294</v>
      </c>
      <c r="K15" s="25">
        <v>0</v>
      </c>
    </row>
    <row r="16" spans="1:11" s="27" customFormat="1" ht="12">
      <c r="A16" s="24" t="s">
        <v>68</v>
      </c>
      <c r="B16" s="49">
        <f>SUM(C16:K16,'76(6)-4'!B18:L18)</f>
        <v>4072168</v>
      </c>
      <c r="C16" s="25">
        <v>159894</v>
      </c>
      <c r="D16" s="25">
        <v>0</v>
      </c>
      <c r="E16" s="25">
        <v>0</v>
      </c>
      <c r="F16" s="25">
        <v>0</v>
      </c>
      <c r="G16" s="25">
        <v>98672</v>
      </c>
      <c r="H16" s="25">
        <v>20444</v>
      </c>
      <c r="I16" s="26">
        <v>8526</v>
      </c>
      <c r="J16" s="25">
        <v>65484</v>
      </c>
      <c r="K16" s="25">
        <v>0</v>
      </c>
    </row>
    <row r="17" spans="1:11" s="27" customFormat="1" ht="12">
      <c r="A17" s="24" t="s">
        <v>69</v>
      </c>
      <c r="B17" s="49">
        <f>SUM(C17:K17,'76(6)-4'!B19:L19)</f>
        <v>497051</v>
      </c>
      <c r="C17" s="25">
        <v>122238</v>
      </c>
      <c r="D17" s="25">
        <v>0</v>
      </c>
      <c r="E17" s="25">
        <v>0</v>
      </c>
      <c r="F17" s="25">
        <v>335755</v>
      </c>
      <c r="G17" s="25">
        <v>8655</v>
      </c>
      <c r="H17" s="26">
        <v>3828</v>
      </c>
      <c r="I17" s="25">
        <v>6944</v>
      </c>
      <c r="J17" s="25">
        <v>0</v>
      </c>
      <c r="K17" s="25">
        <v>0</v>
      </c>
    </row>
    <row r="18" spans="1:11" s="27" customFormat="1" ht="12">
      <c r="A18" s="24" t="s">
        <v>70</v>
      </c>
      <c r="B18" s="49">
        <f>SUM(C18:K18,'76(6)-4'!B20:L20)</f>
        <v>4532328</v>
      </c>
      <c r="C18" s="25">
        <v>124690</v>
      </c>
      <c r="D18" s="25">
        <v>0</v>
      </c>
      <c r="E18" s="25">
        <v>0</v>
      </c>
      <c r="F18" s="25">
        <v>31207</v>
      </c>
      <c r="G18" s="25">
        <v>3018</v>
      </c>
      <c r="H18" s="26">
        <v>1416803</v>
      </c>
      <c r="I18" s="25">
        <v>3920</v>
      </c>
      <c r="J18" s="25">
        <v>2933531</v>
      </c>
      <c r="K18" s="25">
        <v>0</v>
      </c>
    </row>
    <row r="19" spans="1:11" s="27" customFormat="1" ht="12">
      <c r="A19" s="24" t="s">
        <v>71</v>
      </c>
      <c r="B19" s="49">
        <f>SUM(C19:K19,'76(6)-4'!B21:L21)</f>
        <v>414107</v>
      </c>
      <c r="C19" s="25">
        <v>63044</v>
      </c>
      <c r="D19" s="26">
        <v>10825</v>
      </c>
      <c r="E19" s="26">
        <v>0</v>
      </c>
      <c r="F19" s="25">
        <v>111933</v>
      </c>
      <c r="G19" s="25">
        <v>0</v>
      </c>
      <c r="H19" s="26">
        <v>0</v>
      </c>
      <c r="I19" s="26">
        <v>2900</v>
      </c>
      <c r="J19" s="25">
        <v>114845</v>
      </c>
      <c r="K19" s="26">
        <v>1650</v>
      </c>
    </row>
    <row r="20" spans="1:11" s="27" customFormat="1" ht="12">
      <c r="A20" s="24" t="s">
        <v>72</v>
      </c>
      <c r="B20" s="25">
        <f>SUM(C20:K20,'76(6)-4'!B22:L22)</f>
        <v>204133</v>
      </c>
      <c r="C20" s="25">
        <v>119363</v>
      </c>
      <c r="D20" s="26">
        <v>15041</v>
      </c>
      <c r="E20" s="25">
        <v>0</v>
      </c>
      <c r="F20" s="25">
        <v>59902</v>
      </c>
      <c r="G20" s="26">
        <v>0</v>
      </c>
      <c r="H20" s="26">
        <v>0</v>
      </c>
      <c r="I20" s="25">
        <v>3192</v>
      </c>
      <c r="J20" s="26">
        <v>0</v>
      </c>
      <c r="K20" s="25">
        <v>0</v>
      </c>
    </row>
    <row r="21" spans="1:11" s="27" customFormat="1" ht="12">
      <c r="A21" s="24"/>
      <c r="B21" s="25"/>
      <c r="C21" s="25"/>
      <c r="D21" s="26"/>
      <c r="E21" s="25"/>
      <c r="F21" s="25"/>
      <c r="G21" s="25"/>
      <c r="H21" s="26"/>
      <c r="I21" s="25"/>
      <c r="J21" s="26"/>
      <c r="K21" s="25"/>
    </row>
    <row r="22" spans="1:11" s="20" customFormat="1" ht="12">
      <c r="A22" s="23" t="s">
        <v>73</v>
      </c>
      <c r="B22" s="19">
        <f>SUM(B24:B35)</f>
        <v>18782228</v>
      </c>
      <c r="C22" s="19">
        <f aca="true" t="shared" si="2" ref="C22:K22">SUM(C24:C35)</f>
        <v>2481288</v>
      </c>
      <c r="D22" s="19">
        <f t="shared" si="2"/>
        <v>23669</v>
      </c>
      <c r="E22" s="19">
        <f t="shared" si="2"/>
        <v>0</v>
      </c>
      <c r="F22" s="19">
        <f t="shared" si="2"/>
        <v>1880036</v>
      </c>
      <c r="G22" s="19">
        <f t="shared" si="2"/>
        <v>42706</v>
      </c>
      <c r="H22" s="19">
        <f t="shared" si="2"/>
        <v>11075</v>
      </c>
      <c r="I22" s="19">
        <f t="shared" si="2"/>
        <v>26849</v>
      </c>
      <c r="J22" s="19">
        <f t="shared" si="2"/>
        <v>387199</v>
      </c>
      <c r="K22" s="19">
        <f t="shared" si="2"/>
        <v>0</v>
      </c>
    </row>
    <row r="23" spans="1:11" ht="12" customHeight="1">
      <c r="A23" s="22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s="27" customFormat="1" ht="12">
      <c r="A24" s="24" t="s">
        <v>74</v>
      </c>
      <c r="B24" s="25">
        <f>SUM(C24:K24,'76(6)-4'!B26:L26)</f>
        <v>10627</v>
      </c>
      <c r="C24" s="25">
        <v>7292</v>
      </c>
      <c r="D24" s="26">
        <v>523</v>
      </c>
      <c r="E24" s="25">
        <v>0</v>
      </c>
      <c r="F24" s="26">
        <v>1000</v>
      </c>
      <c r="G24" s="25">
        <v>0</v>
      </c>
      <c r="H24" s="25">
        <v>0</v>
      </c>
      <c r="I24" s="26">
        <v>0</v>
      </c>
      <c r="J24" s="26">
        <v>0</v>
      </c>
      <c r="K24" s="25">
        <v>0</v>
      </c>
    </row>
    <row r="25" spans="1:11" s="27" customFormat="1" ht="12">
      <c r="A25" s="24" t="s">
        <v>75</v>
      </c>
      <c r="B25" s="25">
        <f>SUM(C25:K25,'76(6)-4'!B27:L27)</f>
        <v>318713</v>
      </c>
      <c r="C25" s="25">
        <v>179250</v>
      </c>
      <c r="D25" s="25">
        <v>454</v>
      </c>
      <c r="E25" s="25">
        <v>0</v>
      </c>
      <c r="F25" s="25">
        <v>104828</v>
      </c>
      <c r="G25" s="25">
        <v>0</v>
      </c>
      <c r="H25" s="25">
        <v>0</v>
      </c>
      <c r="I25" s="26">
        <v>3100</v>
      </c>
      <c r="J25" s="25">
        <v>3690</v>
      </c>
      <c r="K25" s="25">
        <v>0</v>
      </c>
    </row>
    <row r="26" spans="1:11" s="27" customFormat="1" ht="12">
      <c r="A26" s="24" t="s">
        <v>76</v>
      </c>
      <c r="B26" s="49">
        <v>377442</v>
      </c>
      <c r="C26" s="25">
        <v>128321</v>
      </c>
      <c r="D26" s="25">
        <v>2031</v>
      </c>
      <c r="E26" s="25">
        <v>0</v>
      </c>
      <c r="F26" s="25">
        <v>65103</v>
      </c>
      <c r="G26" s="26">
        <v>5400</v>
      </c>
      <c r="H26" s="26">
        <v>0</v>
      </c>
      <c r="I26" s="26">
        <v>0</v>
      </c>
      <c r="J26" s="26">
        <v>154370</v>
      </c>
      <c r="K26" s="25">
        <v>0</v>
      </c>
    </row>
    <row r="27" spans="1:11" s="27" customFormat="1" ht="12">
      <c r="A27" s="24" t="s">
        <v>77</v>
      </c>
      <c r="B27" s="49">
        <v>882358</v>
      </c>
      <c r="C27" s="25">
        <v>723948</v>
      </c>
      <c r="D27" s="25">
        <v>0</v>
      </c>
      <c r="E27" s="25">
        <v>0</v>
      </c>
      <c r="F27" s="25">
        <v>117882</v>
      </c>
      <c r="G27" s="25">
        <v>15262</v>
      </c>
      <c r="H27" s="25">
        <v>11075</v>
      </c>
      <c r="I27" s="25">
        <v>0</v>
      </c>
      <c r="J27" s="26">
        <v>22709</v>
      </c>
      <c r="K27" s="25">
        <v>0</v>
      </c>
    </row>
    <row r="28" spans="1:11" s="27" customFormat="1" ht="12">
      <c r="A28" s="24" t="s">
        <v>78</v>
      </c>
      <c r="B28" s="25">
        <v>14161738</v>
      </c>
      <c r="C28" s="25">
        <v>204770</v>
      </c>
      <c r="D28" s="25">
        <v>0</v>
      </c>
      <c r="E28" s="25">
        <v>0</v>
      </c>
      <c r="F28" s="26">
        <v>81935</v>
      </c>
      <c r="G28" s="26">
        <v>0</v>
      </c>
      <c r="H28" s="25">
        <v>0</v>
      </c>
      <c r="I28" s="25">
        <v>3190</v>
      </c>
      <c r="J28" s="25">
        <v>206430</v>
      </c>
      <c r="K28" s="25">
        <v>0</v>
      </c>
    </row>
    <row r="29" spans="1:11" s="27" customFormat="1" ht="12">
      <c r="A29" s="24" t="s">
        <v>79</v>
      </c>
      <c r="B29" s="25">
        <f>SUM(C29:K29,'76(6)-4'!B31:L31)</f>
        <v>251371</v>
      </c>
      <c r="C29" s="25">
        <v>157994</v>
      </c>
      <c r="D29" s="25">
        <v>0</v>
      </c>
      <c r="E29" s="25">
        <v>0</v>
      </c>
      <c r="F29" s="25">
        <v>66233</v>
      </c>
      <c r="G29" s="26">
        <v>0</v>
      </c>
      <c r="H29" s="25">
        <v>0</v>
      </c>
      <c r="I29" s="25">
        <v>0</v>
      </c>
      <c r="J29" s="25">
        <v>0</v>
      </c>
      <c r="K29" s="25">
        <v>0</v>
      </c>
    </row>
    <row r="30" spans="1:11" s="27" customFormat="1" ht="12">
      <c r="A30" s="24" t="s">
        <v>80</v>
      </c>
      <c r="B30" s="25">
        <f>SUM(C30:K30,'76(6)-4'!B32:L32)</f>
        <v>445639</v>
      </c>
      <c r="C30" s="25">
        <v>276513</v>
      </c>
      <c r="D30" s="25">
        <v>0</v>
      </c>
      <c r="E30" s="25">
        <v>0</v>
      </c>
      <c r="F30" s="25">
        <v>118659</v>
      </c>
      <c r="G30" s="25">
        <v>4784</v>
      </c>
      <c r="H30" s="26">
        <v>0</v>
      </c>
      <c r="I30" s="26">
        <v>6670</v>
      </c>
      <c r="J30" s="26">
        <v>0</v>
      </c>
      <c r="K30" s="25">
        <v>0</v>
      </c>
    </row>
    <row r="31" spans="1:11" s="27" customFormat="1" ht="12">
      <c r="A31" s="24" t="s">
        <v>81</v>
      </c>
      <c r="B31" s="25">
        <f>SUM(C31:K31,'76(6)-4'!B33:L33)</f>
        <v>98158</v>
      </c>
      <c r="C31" s="25">
        <v>70892</v>
      </c>
      <c r="D31" s="25">
        <v>0</v>
      </c>
      <c r="E31" s="25">
        <v>0</v>
      </c>
      <c r="F31" s="25">
        <v>27266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</row>
    <row r="32" spans="1:11" s="27" customFormat="1" ht="12">
      <c r="A32" s="24" t="s">
        <v>82</v>
      </c>
      <c r="B32" s="25">
        <f>SUM(C32:K32,'76(6)-4'!B34:L34)</f>
        <v>739890</v>
      </c>
      <c r="C32" s="25">
        <v>259062</v>
      </c>
      <c r="D32" s="25">
        <v>0</v>
      </c>
      <c r="E32" s="25">
        <v>0</v>
      </c>
      <c r="F32" s="25">
        <v>365957</v>
      </c>
      <c r="G32" s="25">
        <v>3900</v>
      </c>
      <c r="H32" s="26">
        <v>0</v>
      </c>
      <c r="I32" s="25">
        <v>0</v>
      </c>
      <c r="J32" s="25">
        <v>0</v>
      </c>
      <c r="K32" s="25">
        <v>0</v>
      </c>
    </row>
    <row r="33" spans="1:11" s="27" customFormat="1" ht="12">
      <c r="A33" s="24" t="s">
        <v>83</v>
      </c>
      <c r="B33" s="25">
        <f>SUM(C33:K33,'76(6)-4'!B35:L35)</f>
        <v>178036</v>
      </c>
      <c r="C33" s="25">
        <v>17750</v>
      </c>
      <c r="D33" s="25">
        <v>0</v>
      </c>
      <c r="E33" s="25">
        <v>0</v>
      </c>
      <c r="F33" s="25">
        <v>160286</v>
      </c>
      <c r="G33" s="26">
        <v>0</v>
      </c>
      <c r="H33" s="26">
        <v>0</v>
      </c>
      <c r="I33" s="25">
        <v>0</v>
      </c>
      <c r="J33" s="25">
        <v>0</v>
      </c>
      <c r="K33" s="25">
        <v>0</v>
      </c>
    </row>
    <row r="34" spans="1:11" s="27" customFormat="1" ht="12">
      <c r="A34" s="24" t="s">
        <v>84</v>
      </c>
      <c r="B34" s="25">
        <f>SUM(C34:K34,'76(6)-4'!B36:L36)</f>
        <v>427023</v>
      </c>
      <c r="C34" s="26">
        <v>21372</v>
      </c>
      <c r="D34" s="25">
        <v>0</v>
      </c>
      <c r="E34" s="25">
        <v>0</v>
      </c>
      <c r="F34" s="25">
        <v>405651</v>
      </c>
      <c r="G34" s="26">
        <v>0</v>
      </c>
      <c r="H34" s="25">
        <v>0</v>
      </c>
      <c r="I34" s="25">
        <v>0</v>
      </c>
      <c r="J34" s="25">
        <v>0</v>
      </c>
      <c r="K34" s="25">
        <v>0</v>
      </c>
    </row>
    <row r="35" spans="1:23" s="27" customFormat="1" ht="12">
      <c r="A35" s="28" t="s">
        <v>85</v>
      </c>
      <c r="B35" s="29">
        <f>SUM(C35:K35,'76(6)-4'!B37:L37)</f>
        <v>891233</v>
      </c>
      <c r="C35" s="30">
        <v>434124</v>
      </c>
      <c r="D35" s="31">
        <v>20661</v>
      </c>
      <c r="E35" s="30">
        <v>0</v>
      </c>
      <c r="F35" s="30">
        <v>365236</v>
      </c>
      <c r="G35" s="30">
        <v>13360</v>
      </c>
      <c r="H35" s="30">
        <v>0</v>
      </c>
      <c r="I35" s="31">
        <v>13889</v>
      </c>
      <c r="J35" s="30">
        <v>0</v>
      </c>
      <c r="K35" s="30">
        <v>0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</row>
  </sheetData>
  <sheetProtection/>
  <mergeCells count="7">
    <mergeCell ref="A1:K1"/>
    <mergeCell ref="A2:J2"/>
    <mergeCell ref="A4:A5"/>
    <mergeCell ref="B4:B5"/>
    <mergeCell ref="C4:C5"/>
    <mergeCell ref="D4:D5"/>
    <mergeCell ref="J4:J5"/>
  </mergeCells>
  <printOptions/>
  <pageMargins left="0.787" right="0.787" top="0.984" bottom="0.984" header="0.512" footer="0.512"/>
  <pageSetup orientation="portrait" paperSize="9" scale="87" r:id="rId2"/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15.75390625" style="0" customWidth="1"/>
    <col min="2" max="12" width="18.75390625" style="0" customWidth="1"/>
    <col min="20" max="20" width="10.00390625" style="0" customWidth="1"/>
  </cols>
  <sheetData>
    <row r="1" spans="1:12" ht="12" customHeight="1">
      <c r="A1" s="33" t="s">
        <v>104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6.5" customHeight="1">
      <c r="A2" s="2" t="s">
        <v>105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3" t="s">
        <v>46</v>
      </c>
    </row>
    <row r="3" spans="2:24" ht="12.75" thickBot="1"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thickTop="1">
      <c r="A4" s="6"/>
      <c r="B4" s="7" t="s">
        <v>106</v>
      </c>
      <c r="C4" s="7" t="s">
        <v>107</v>
      </c>
      <c r="D4" s="7" t="s">
        <v>108</v>
      </c>
      <c r="E4" s="7" t="s">
        <v>109</v>
      </c>
      <c r="F4" s="7" t="s">
        <v>110</v>
      </c>
      <c r="G4" s="7" t="s">
        <v>111</v>
      </c>
      <c r="H4" s="7" t="s">
        <v>112</v>
      </c>
      <c r="I4" s="7" t="s">
        <v>113</v>
      </c>
      <c r="J4" s="7" t="s">
        <v>114</v>
      </c>
      <c r="K4" s="35" t="s">
        <v>115</v>
      </c>
      <c r="L4" s="36" t="s">
        <v>116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2">
      <c r="A5" s="37"/>
      <c r="B5" s="38"/>
      <c r="C5" s="40"/>
      <c r="D5" s="40"/>
      <c r="E5" s="40"/>
      <c r="F5" s="40"/>
      <c r="G5" s="40"/>
      <c r="H5" s="40"/>
      <c r="I5" s="40"/>
      <c r="J5" s="40"/>
      <c r="K5" s="39"/>
      <c r="L5" s="41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2" customHeight="1">
      <c r="A6" s="37"/>
      <c r="B6" s="38"/>
      <c r="C6" s="40" t="s">
        <v>58</v>
      </c>
      <c r="D6" s="40" t="s">
        <v>58</v>
      </c>
      <c r="E6" s="40"/>
      <c r="F6" s="40"/>
      <c r="G6" s="40"/>
      <c r="H6" s="40"/>
      <c r="I6" s="40" t="s">
        <v>59</v>
      </c>
      <c r="J6" s="40" t="s">
        <v>59</v>
      </c>
      <c r="K6" s="39"/>
      <c r="L6" s="4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5"/>
    </row>
    <row r="7" spans="1:24" ht="12" customHeight="1">
      <c r="A7" s="42"/>
      <c r="B7" s="43"/>
      <c r="C7" s="13"/>
      <c r="D7" s="13"/>
      <c r="E7" s="13"/>
      <c r="F7" s="13"/>
      <c r="G7" s="13"/>
      <c r="H7" s="13"/>
      <c r="I7" s="13"/>
      <c r="J7" s="13"/>
      <c r="K7" s="44"/>
      <c r="L7" s="45"/>
      <c r="M7" s="11"/>
      <c r="N7" s="11"/>
      <c r="O7" s="11"/>
      <c r="P7" s="11"/>
      <c r="Q7" s="11"/>
      <c r="R7" s="17"/>
      <c r="S7" s="17"/>
      <c r="T7" s="11"/>
      <c r="U7" s="11"/>
      <c r="V7" s="11"/>
      <c r="W7" s="11"/>
      <c r="X7" s="5"/>
    </row>
    <row r="8" spans="1:24" s="20" customFormat="1" ht="12">
      <c r="A8" s="18" t="s">
        <v>60</v>
      </c>
      <c r="B8" s="46">
        <f aca="true" t="shared" si="0" ref="B8:L8">B10+B24</f>
        <v>132122</v>
      </c>
      <c r="C8" s="46">
        <f t="shared" si="0"/>
        <v>15387</v>
      </c>
      <c r="D8" s="19">
        <f t="shared" si="0"/>
        <v>5361463</v>
      </c>
      <c r="E8" s="19">
        <f t="shared" si="0"/>
        <v>3202496</v>
      </c>
      <c r="F8" s="19">
        <f t="shared" si="0"/>
        <v>17213845</v>
      </c>
      <c r="G8" s="19">
        <f t="shared" si="0"/>
        <v>496136</v>
      </c>
      <c r="H8" s="19">
        <f t="shared" si="0"/>
        <v>1538238</v>
      </c>
      <c r="I8" s="46">
        <f t="shared" si="0"/>
        <v>18780</v>
      </c>
      <c r="J8" s="46">
        <f t="shared" si="0"/>
        <v>1661380</v>
      </c>
      <c r="K8" s="46">
        <f t="shared" si="0"/>
        <v>6500</v>
      </c>
      <c r="L8" s="19">
        <f t="shared" si="0"/>
        <v>368687</v>
      </c>
      <c r="X8" s="21"/>
    </row>
    <row r="9" spans="1:12" ht="12" customHeight="1">
      <c r="A9" s="22"/>
      <c r="L9" s="25"/>
    </row>
    <row r="10" spans="1:12" s="20" customFormat="1" ht="12">
      <c r="A10" s="23" t="s">
        <v>61</v>
      </c>
      <c r="B10" s="46">
        <f>SUM(B12:B22)</f>
        <v>132122</v>
      </c>
      <c r="C10" s="46">
        <f>SUM(C12:C22)</f>
        <v>15387</v>
      </c>
      <c r="D10" s="46">
        <f>SUM(D12:D22)</f>
        <v>5109568</v>
      </c>
      <c r="E10" s="46">
        <f aca="true" t="shared" si="1" ref="E10:K10">SUM(E12:E22)</f>
        <v>3202496</v>
      </c>
      <c r="F10" s="46">
        <f t="shared" si="1"/>
        <v>3639191</v>
      </c>
      <c r="G10" s="46">
        <f t="shared" si="1"/>
        <v>484133</v>
      </c>
      <c r="H10" s="46">
        <f t="shared" si="1"/>
        <v>1533086</v>
      </c>
      <c r="I10" s="46">
        <f t="shared" si="1"/>
        <v>14870</v>
      </c>
      <c r="J10" s="46">
        <f t="shared" si="1"/>
        <v>1630262</v>
      </c>
      <c r="K10" s="46">
        <f t="shared" si="1"/>
        <v>6500</v>
      </c>
      <c r="L10" s="46">
        <f>SUM(L12:L22)</f>
        <v>318013</v>
      </c>
    </row>
    <row r="11" spans="1:12" ht="12" customHeight="1">
      <c r="A11" s="22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5"/>
    </row>
    <row r="12" spans="1:12" s="27" customFormat="1" ht="12">
      <c r="A12" s="24" t="s">
        <v>62</v>
      </c>
      <c r="B12" s="26">
        <v>132122</v>
      </c>
      <c r="C12" s="26">
        <v>0</v>
      </c>
      <c r="D12" s="25">
        <v>148287</v>
      </c>
      <c r="E12" s="25">
        <v>76796</v>
      </c>
      <c r="F12" s="25">
        <v>3610441</v>
      </c>
      <c r="G12" s="25">
        <v>165782</v>
      </c>
      <c r="H12" s="25">
        <v>430164</v>
      </c>
      <c r="I12" s="26">
        <v>14870</v>
      </c>
      <c r="J12" s="26">
        <v>29034</v>
      </c>
      <c r="K12" s="26">
        <v>0</v>
      </c>
      <c r="L12" s="25">
        <v>120235</v>
      </c>
    </row>
    <row r="13" spans="1:12" s="27" customFormat="1" ht="12">
      <c r="A13" s="24" t="s">
        <v>63</v>
      </c>
      <c r="B13" s="25">
        <v>0</v>
      </c>
      <c r="C13" s="26">
        <v>15387</v>
      </c>
      <c r="D13" s="25">
        <v>16865</v>
      </c>
      <c r="E13" s="25">
        <v>0</v>
      </c>
      <c r="F13" s="25">
        <v>0</v>
      </c>
      <c r="G13" s="25">
        <v>91932</v>
      </c>
      <c r="H13" s="25">
        <v>3492</v>
      </c>
      <c r="I13" s="25">
        <v>0</v>
      </c>
      <c r="J13" s="25">
        <v>0</v>
      </c>
      <c r="K13" s="26">
        <v>0</v>
      </c>
      <c r="L13" s="25">
        <v>39472</v>
      </c>
    </row>
    <row r="14" spans="1:12" s="27" customFormat="1" ht="12">
      <c r="A14" s="24" t="s">
        <v>64</v>
      </c>
      <c r="B14" s="25">
        <v>0</v>
      </c>
      <c r="C14" s="25">
        <v>0</v>
      </c>
      <c r="D14" s="25">
        <v>301326</v>
      </c>
      <c r="E14" s="26">
        <v>3052492</v>
      </c>
      <c r="F14" s="25">
        <v>0</v>
      </c>
      <c r="G14" s="26">
        <v>76300</v>
      </c>
      <c r="H14" s="25">
        <v>22275</v>
      </c>
      <c r="I14" s="25">
        <v>0</v>
      </c>
      <c r="J14" s="26">
        <v>0</v>
      </c>
      <c r="K14" s="26">
        <v>6500</v>
      </c>
      <c r="L14" s="26">
        <v>17140</v>
      </c>
    </row>
    <row r="15" spans="1:12" s="27" customFormat="1" ht="12">
      <c r="A15" s="24" t="s">
        <v>65</v>
      </c>
      <c r="B15" s="25">
        <v>0</v>
      </c>
      <c r="C15" s="25">
        <v>0</v>
      </c>
      <c r="D15" s="26">
        <v>2334</v>
      </c>
      <c r="E15" s="25">
        <v>0</v>
      </c>
      <c r="F15" s="25">
        <v>0</v>
      </c>
      <c r="G15" s="25">
        <v>95201</v>
      </c>
      <c r="H15" s="25">
        <v>14045</v>
      </c>
      <c r="I15" s="25">
        <v>0</v>
      </c>
      <c r="J15" s="26">
        <v>0</v>
      </c>
      <c r="K15" s="26">
        <v>0</v>
      </c>
      <c r="L15" s="25">
        <v>40725</v>
      </c>
    </row>
    <row r="16" spans="1:12" s="27" customFormat="1" ht="12">
      <c r="A16" s="24" t="s">
        <v>66</v>
      </c>
      <c r="B16" s="25">
        <v>0</v>
      </c>
      <c r="C16" s="25">
        <v>0</v>
      </c>
      <c r="D16" s="25">
        <v>1278720</v>
      </c>
      <c r="E16" s="26">
        <v>42941</v>
      </c>
      <c r="F16" s="25">
        <v>0</v>
      </c>
      <c r="G16" s="26">
        <v>6234</v>
      </c>
      <c r="H16" s="25">
        <v>88208</v>
      </c>
      <c r="I16" s="25">
        <v>0</v>
      </c>
      <c r="J16" s="26">
        <v>1048781</v>
      </c>
      <c r="K16" s="25">
        <v>0</v>
      </c>
      <c r="L16" s="25">
        <v>2165</v>
      </c>
    </row>
    <row r="17" spans="1:12" s="27" customFormat="1" ht="12">
      <c r="A17" s="24" t="s">
        <v>67</v>
      </c>
      <c r="B17" s="25">
        <v>0</v>
      </c>
      <c r="C17" s="25">
        <v>0</v>
      </c>
      <c r="D17" s="25">
        <v>7678</v>
      </c>
      <c r="E17" s="26">
        <v>25477</v>
      </c>
      <c r="F17" s="25">
        <v>16362</v>
      </c>
      <c r="G17" s="25">
        <v>47633</v>
      </c>
      <c r="H17" s="25">
        <v>590559</v>
      </c>
      <c r="I17" s="25">
        <v>0</v>
      </c>
      <c r="J17" s="25">
        <v>528948</v>
      </c>
      <c r="K17" s="25">
        <v>0</v>
      </c>
      <c r="L17" s="25">
        <v>5222</v>
      </c>
    </row>
    <row r="18" spans="1:12" s="27" customFormat="1" ht="12">
      <c r="A18" s="24" t="s">
        <v>68</v>
      </c>
      <c r="B18" s="25">
        <v>0</v>
      </c>
      <c r="C18" s="25">
        <v>0</v>
      </c>
      <c r="D18" s="25">
        <v>3332019</v>
      </c>
      <c r="E18" s="26">
        <v>4790</v>
      </c>
      <c r="F18" s="25">
        <v>0</v>
      </c>
      <c r="G18" s="26">
        <v>0</v>
      </c>
      <c r="H18" s="25">
        <v>358840</v>
      </c>
      <c r="I18" s="26">
        <v>0</v>
      </c>
      <c r="J18" s="25">
        <v>23499</v>
      </c>
      <c r="K18" s="25">
        <v>0</v>
      </c>
      <c r="L18" s="25">
        <v>0</v>
      </c>
    </row>
    <row r="19" spans="1:12" s="27" customFormat="1" ht="12">
      <c r="A19" s="24" t="s">
        <v>69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6">
        <v>0</v>
      </c>
      <c r="H19" s="26">
        <v>19631</v>
      </c>
      <c r="I19" s="25">
        <v>0</v>
      </c>
      <c r="J19" s="25">
        <v>0</v>
      </c>
      <c r="K19" s="25">
        <v>0</v>
      </c>
      <c r="L19" s="26">
        <v>0</v>
      </c>
    </row>
    <row r="20" spans="1:12" s="27" customFormat="1" ht="12">
      <c r="A20" s="24" t="s">
        <v>70</v>
      </c>
      <c r="B20" s="25">
        <v>0</v>
      </c>
      <c r="C20" s="25">
        <v>0</v>
      </c>
      <c r="D20" s="25">
        <v>10757</v>
      </c>
      <c r="E20" s="25">
        <v>0</v>
      </c>
      <c r="F20" s="25">
        <v>0</v>
      </c>
      <c r="G20" s="26">
        <v>0</v>
      </c>
      <c r="H20" s="26">
        <v>5872</v>
      </c>
      <c r="I20" s="25">
        <v>0</v>
      </c>
      <c r="J20" s="25">
        <v>0</v>
      </c>
      <c r="K20" s="25">
        <v>0</v>
      </c>
      <c r="L20" s="26">
        <v>2530</v>
      </c>
    </row>
    <row r="21" spans="1:12" s="27" customFormat="1" ht="12">
      <c r="A21" s="24" t="s">
        <v>71</v>
      </c>
      <c r="B21" s="25">
        <v>0</v>
      </c>
      <c r="C21" s="25">
        <v>0</v>
      </c>
      <c r="D21" s="26">
        <v>8532</v>
      </c>
      <c r="E21" s="26">
        <v>0</v>
      </c>
      <c r="F21" s="26">
        <v>12388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5">
        <v>87990</v>
      </c>
    </row>
    <row r="22" spans="1:12" s="27" customFormat="1" ht="12">
      <c r="A22" s="24" t="s">
        <v>72</v>
      </c>
      <c r="B22" s="25">
        <v>0</v>
      </c>
      <c r="C22" s="25">
        <v>0</v>
      </c>
      <c r="D22" s="26">
        <v>3050</v>
      </c>
      <c r="E22" s="25">
        <v>0</v>
      </c>
      <c r="F22" s="25">
        <v>0</v>
      </c>
      <c r="G22" s="25">
        <v>1051</v>
      </c>
      <c r="H22" s="26">
        <v>0</v>
      </c>
      <c r="I22" s="25">
        <v>0</v>
      </c>
      <c r="J22" s="26">
        <v>0</v>
      </c>
      <c r="K22" s="25">
        <v>0</v>
      </c>
      <c r="L22" s="26">
        <v>2534</v>
      </c>
    </row>
    <row r="23" spans="1:12" s="27" customFormat="1" ht="12">
      <c r="A23" s="24"/>
      <c r="B23" s="25"/>
      <c r="C23" s="25"/>
      <c r="D23" s="26"/>
      <c r="E23" s="25"/>
      <c r="F23" s="25"/>
      <c r="G23" s="25"/>
      <c r="H23" s="26"/>
      <c r="I23" s="25"/>
      <c r="J23" s="26"/>
      <c r="K23" s="25"/>
      <c r="L23" s="26"/>
    </row>
    <row r="24" spans="1:12" s="20" customFormat="1" ht="12">
      <c r="A24" s="23" t="s">
        <v>73</v>
      </c>
      <c r="B24" s="19">
        <f>SUM(B26:B37)</f>
        <v>0</v>
      </c>
      <c r="C24" s="19">
        <f aca="true" t="shared" si="2" ref="C24:L24">SUM(C26:C37)</f>
        <v>0</v>
      </c>
      <c r="D24" s="19">
        <f t="shared" si="2"/>
        <v>251895</v>
      </c>
      <c r="E24" s="19">
        <f t="shared" si="2"/>
        <v>0</v>
      </c>
      <c r="F24" s="19">
        <f t="shared" si="2"/>
        <v>13574654</v>
      </c>
      <c r="G24" s="19">
        <f t="shared" si="2"/>
        <v>12003</v>
      </c>
      <c r="H24" s="19">
        <f t="shared" si="2"/>
        <v>5152</v>
      </c>
      <c r="I24" s="19">
        <f t="shared" si="2"/>
        <v>3910</v>
      </c>
      <c r="J24" s="19">
        <f t="shared" si="2"/>
        <v>31118</v>
      </c>
      <c r="K24" s="19">
        <f t="shared" si="2"/>
        <v>0</v>
      </c>
      <c r="L24" s="19">
        <f t="shared" si="2"/>
        <v>50674</v>
      </c>
    </row>
    <row r="25" spans="1:12" s="27" customFormat="1" ht="12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27" customFormat="1" ht="12">
      <c r="A26" s="24" t="s">
        <v>74</v>
      </c>
      <c r="B26" s="25">
        <v>0</v>
      </c>
      <c r="C26" s="25">
        <v>0</v>
      </c>
      <c r="D26" s="26">
        <v>1812</v>
      </c>
      <c r="E26" s="25">
        <v>0</v>
      </c>
      <c r="F26" s="26">
        <v>0</v>
      </c>
      <c r="G26" s="25">
        <v>0</v>
      </c>
      <c r="H26" s="25">
        <v>0</v>
      </c>
      <c r="I26" s="26">
        <v>0</v>
      </c>
      <c r="J26" s="26">
        <v>0</v>
      </c>
      <c r="K26" s="25">
        <v>0</v>
      </c>
      <c r="L26" s="25">
        <v>0</v>
      </c>
    </row>
    <row r="27" spans="1:12" s="27" customFormat="1" ht="12">
      <c r="A27" s="24" t="s">
        <v>75</v>
      </c>
      <c r="B27" s="25">
        <v>0</v>
      </c>
      <c r="C27" s="25">
        <v>0</v>
      </c>
      <c r="D27" s="25">
        <v>10899</v>
      </c>
      <c r="E27" s="25">
        <v>0</v>
      </c>
      <c r="F27" s="25">
        <v>0</v>
      </c>
      <c r="G27" s="26">
        <v>0</v>
      </c>
      <c r="H27" s="25">
        <v>185</v>
      </c>
      <c r="I27" s="25">
        <v>0</v>
      </c>
      <c r="J27" s="25">
        <v>16307</v>
      </c>
      <c r="K27" s="25">
        <v>0</v>
      </c>
      <c r="L27" s="25">
        <v>0</v>
      </c>
    </row>
    <row r="28" spans="1:12" s="27" customFormat="1" ht="12">
      <c r="A28" s="24" t="s">
        <v>76</v>
      </c>
      <c r="B28" s="25">
        <v>0</v>
      </c>
      <c r="C28" s="25">
        <v>0</v>
      </c>
      <c r="D28" s="25">
        <v>15010</v>
      </c>
      <c r="E28" s="25">
        <v>0</v>
      </c>
      <c r="F28" s="25">
        <v>0</v>
      </c>
      <c r="G28" s="26">
        <v>0</v>
      </c>
      <c r="H28" s="26">
        <v>0</v>
      </c>
      <c r="I28" s="26">
        <v>0</v>
      </c>
      <c r="J28" s="26">
        <v>726</v>
      </c>
      <c r="K28" s="25">
        <v>0</v>
      </c>
      <c r="L28" s="26">
        <v>8512</v>
      </c>
    </row>
    <row r="29" spans="1:12" s="27" customFormat="1" ht="12">
      <c r="A29" s="24" t="s">
        <v>77</v>
      </c>
      <c r="B29" s="25">
        <v>0</v>
      </c>
      <c r="C29" s="25">
        <v>0</v>
      </c>
      <c r="D29" s="26">
        <v>6132</v>
      </c>
      <c r="E29" s="25">
        <v>0</v>
      </c>
      <c r="F29" s="25">
        <v>0</v>
      </c>
      <c r="G29" s="26">
        <v>0</v>
      </c>
      <c r="H29" s="25">
        <v>0</v>
      </c>
      <c r="I29" s="25">
        <v>0</v>
      </c>
      <c r="J29" s="26">
        <v>0</v>
      </c>
      <c r="K29" s="25">
        <v>0</v>
      </c>
      <c r="L29" s="25">
        <v>612</v>
      </c>
    </row>
    <row r="30" spans="1:12" s="27" customFormat="1" ht="12">
      <c r="A30" s="24" t="s">
        <v>78</v>
      </c>
      <c r="B30" s="25">
        <v>0</v>
      </c>
      <c r="C30" s="25">
        <v>0</v>
      </c>
      <c r="D30" s="25">
        <v>40994</v>
      </c>
      <c r="E30" s="25">
        <v>0</v>
      </c>
      <c r="F30" s="26">
        <v>13574654</v>
      </c>
      <c r="G30" s="26">
        <v>3576</v>
      </c>
      <c r="H30" s="26">
        <v>0</v>
      </c>
      <c r="I30" s="25">
        <v>0</v>
      </c>
      <c r="J30" s="26">
        <v>10235</v>
      </c>
      <c r="K30" s="25">
        <v>0</v>
      </c>
      <c r="L30" s="26">
        <v>18661</v>
      </c>
    </row>
    <row r="31" spans="1:12" s="27" customFormat="1" ht="12">
      <c r="A31" s="24" t="s">
        <v>79</v>
      </c>
      <c r="B31" s="25">
        <v>0</v>
      </c>
      <c r="C31" s="25">
        <v>0</v>
      </c>
      <c r="D31" s="26">
        <v>20796</v>
      </c>
      <c r="E31" s="25">
        <v>0</v>
      </c>
      <c r="F31" s="25">
        <v>0</v>
      </c>
      <c r="G31" s="26">
        <v>0</v>
      </c>
      <c r="H31" s="26">
        <v>4967</v>
      </c>
      <c r="I31" s="25">
        <v>0</v>
      </c>
      <c r="J31" s="25">
        <v>0</v>
      </c>
      <c r="K31" s="26">
        <v>0</v>
      </c>
      <c r="L31" s="26">
        <v>1381</v>
      </c>
    </row>
    <row r="32" spans="1:12" s="27" customFormat="1" ht="12">
      <c r="A32" s="24" t="s">
        <v>80</v>
      </c>
      <c r="B32" s="25">
        <v>0</v>
      </c>
      <c r="C32" s="25">
        <v>0</v>
      </c>
      <c r="D32" s="25">
        <v>29743</v>
      </c>
      <c r="E32" s="25">
        <v>0</v>
      </c>
      <c r="F32" s="25">
        <v>0</v>
      </c>
      <c r="G32" s="26">
        <v>0</v>
      </c>
      <c r="H32" s="26">
        <v>0</v>
      </c>
      <c r="I32" s="25">
        <v>0</v>
      </c>
      <c r="J32" s="26">
        <v>0</v>
      </c>
      <c r="K32" s="25">
        <v>0</v>
      </c>
      <c r="L32" s="25">
        <v>9270</v>
      </c>
    </row>
    <row r="33" spans="1:12" s="27" customFormat="1" ht="12">
      <c r="A33" s="24" t="s">
        <v>81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6">
        <v>0</v>
      </c>
    </row>
    <row r="34" spans="1:12" s="27" customFormat="1" ht="12">
      <c r="A34" s="24" t="s">
        <v>82</v>
      </c>
      <c r="B34" s="25">
        <v>0</v>
      </c>
      <c r="C34" s="25">
        <v>0</v>
      </c>
      <c r="D34" s="25">
        <v>110971</v>
      </c>
      <c r="E34" s="25">
        <v>0</v>
      </c>
      <c r="F34" s="25">
        <v>0</v>
      </c>
      <c r="G34" s="25">
        <v>0</v>
      </c>
      <c r="H34" s="26">
        <v>0</v>
      </c>
      <c r="I34" s="25">
        <v>0</v>
      </c>
      <c r="J34" s="25">
        <v>0</v>
      </c>
      <c r="K34" s="25">
        <v>0</v>
      </c>
      <c r="L34" s="25">
        <v>0</v>
      </c>
    </row>
    <row r="35" spans="1:12" s="27" customFormat="1" ht="12">
      <c r="A35" s="24" t="s">
        <v>83</v>
      </c>
      <c r="B35" s="25">
        <v>0</v>
      </c>
      <c r="C35" s="25">
        <v>0</v>
      </c>
      <c r="D35" s="26">
        <v>0</v>
      </c>
      <c r="E35" s="25">
        <v>0</v>
      </c>
      <c r="F35" s="26">
        <v>0</v>
      </c>
      <c r="G35" s="26">
        <v>0</v>
      </c>
      <c r="H35" s="26">
        <v>0</v>
      </c>
      <c r="I35" s="25">
        <v>0</v>
      </c>
      <c r="J35" s="25">
        <v>0</v>
      </c>
      <c r="K35" s="25">
        <v>0</v>
      </c>
      <c r="L35" s="25">
        <v>0</v>
      </c>
    </row>
    <row r="36" spans="1:12" s="27" customFormat="1" ht="12">
      <c r="A36" s="24" t="s">
        <v>84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6">
        <v>0</v>
      </c>
      <c r="H36" s="25">
        <v>0</v>
      </c>
      <c r="I36" s="25">
        <v>0</v>
      </c>
      <c r="J36" s="25">
        <v>0</v>
      </c>
      <c r="K36" s="25">
        <v>0</v>
      </c>
      <c r="L36" s="26">
        <v>0</v>
      </c>
    </row>
    <row r="37" spans="1:23" s="27" customFormat="1" ht="12">
      <c r="A37" s="28" t="s">
        <v>85</v>
      </c>
      <c r="B37" s="29">
        <v>0</v>
      </c>
      <c r="C37" s="30">
        <v>0</v>
      </c>
      <c r="D37" s="31">
        <v>15538</v>
      </c>
      <c r="E37" s="30">
        <v>0</v>
      </c>
      <c r="F37" s="30">
        <v>0</v>
      </c>
      <c r="G37" s="31">
        <v>8427</v>
      </c>
      <c r="H37" s="31">
        <v>0</v>
      </c>
      <c r="I37" s="31">
        <v>3910</v>
      </c>
      <c r="J37" s="31">
        <v>3850</v>
      </c>
      <c r="K37" s="30">
        <v>0</v>
      </c>
      <c r="L37" s="30">
        <v>12238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</sheetData>
  <sheetProtection/>
  <mergeCells count="18">
    <mergeCell ref="I4:I5"/>
    <mergeCell ref="J4:J5"/>
    <mergeCell ref="K4:K7"/>
    <mergeCell ref="L4:L7"/>
    <mergeCell ref="C6:C7"/>
    <mergeCell ref="D6:D7"/>
    <mergeCell ref="I6:I7"/>
    <mergeCell ref="J6:J7"/>
    <mergeCell ref="A1:L1"/>
    <mergeCell ref="A2:K2"/>
    <mergeCell ref="A4:A7"/>
    <mergeCell ref="B4:B7"/>
    <mergeCell ref="C4:C5"/>
    <mergeCell ref="D4:D5"/>
    <mergeCell ref="E4:E7"/>
    <mergeCell ref="F4:F7"/>
    <mergeCell ref="G4:G7"/>
    <mergeCell ref="H4:H7"/>
  </mergeCells>
  <printOptions/>
  <pageMargins left="0.787" right="0.787" top="0.984" bottom="0.984" header="0.512" footer="0.512"/>
  <pageSetup orientation="portrait" paperSize="9" scale="84" r:id="rId2"/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15.75390625" style="0" customWidth="1"/>
    <col min="2" max="11" width="18.75390625" style="0" customWidth="1"/>
    <col min="20" max="20" width="10.00390625" style="0" customWidth="1"/>
  </cols>
  <sheetData>
    <row r="1" spans="1:11" ht="12" customHeight="1">
      <c r="A1" s="33" t="s">
        <v>117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6.5" customHeight="1">
      <c r="A2" s="2" t="s">
        <v>118</v>
      </c>
      <c r="B2" s="47"/>
      <c r="C2" s="47"/>
      <c r="D2" s="47"/>
      <c r="E2" s="47"/>
      <c r="F2" s="47"/>
      <c r="G2" s="47"/>
      <c r="H2" s="47"/>
      <c r="I2" s="47"/>
      <c r="J2" s="47"/>
      <c r="K2" s="3" t="s">
        <v>46</v>
      </c>
    </row>
    <row r="3" spans="2:24" ht="12.75" thickBot="1"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8" customHeight="1" thickTop="1">
      <c r="A4" s="6"/>
      <c r="B4" s="7" t="s">
        <v>89</v>
      </c>
      <c r="C4" s="7" t="s">
        <v>90</v>
      </c>
      <c r="D4" s="7" t="s">
        <v>91</v>
      </c>
      <c r="E4" s="8" t="s">
        <v>92</v>
      </c>
      <c r="F4" s="9" t="s">
        <v>93</v>
      </c>
      <c r="G4" s="8" t="s">
        <v>94</v>
      </c>
      <c r="H4" s="9" t="s">
        <v>95</v>
      </c>
      <c r="I4" s="8" t="s">
        <v>96</v>
      </c>
      <c r="J4" s="7" t="s">
        <v>97</v>
      </c>
      <c r="K4" s="10" t="s">
        <v>98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5"/>
    </row>
    <row r="5" spans="1:24" ht="18" customHeight="1">
      <c r="A5" s="12"/>
      <c r="B5" s="13"/>
      <c r="C5" s="13"/>
      <c r="D5" s="13"/>
      <c r="E5" s="14" t="s">
        <v>99</v>
      </c>
      <c r="F5" s="15" t="s">
        <v>100</v>
      </c>
      <c r="G5" s="14" t="s">
        <v>100</v>
      </c>
      <c r="H5" s="15" t="s">
        <v>101</v>
      </c>
      <c r="I5" s="14" t="s">
        <v>102</v>
      </c>
      <c r="J5" s="13"/>
      <c r="K5" s="16" t="s">
        <v>103</v>
      </c>
      <c r="L5" s="11"/>
      <c r="M5" s="11"/>
      <c r="N5" s="11"/>
      <c r="O5" s="11"/>
      <c r="P5" s="11"/>
      <c r="Q5" s="11"/>
      <c r="R5" s="17"/>
      <c r="S5" s="17"/>
      <c r="T5" s="11"/>
      <c r="U5" s="11"/>
      <c r="V5" s="11"/>
      <c r="W5" s="11"/>
      <c r="X5" s="5"/>
    </row>
    <row r="6" spans="1:24" s="20" customFormat="1" ht="12">
      <c r="A6" s="18" t="s">
        <v>60</v>
      </c>
      <c r="B6" s="19">
        <f aca="true" t="shared" si="0" ref="B6:K6">B8+B22</f>
        <v>1949926</v>
      </c>
      <c r="C6" s="19">
        <f t="shared" si="0"/>
        <v>962612</v>
      </c>
      <c r="D6" s="19">
        <f t="shared" si="0"/>
        <v>6052</v>
      </c>
      <c r="E6" s="19">
        <f t="shared" si="0"/>
        <v>13374</v>
      </c>
      <c r="F6" s="19">
        <f t="shared" si="0"/>
        <v>487755</v>
      </c>
      <c r="G6" s="19">
        <f t="shared" si="0"/>
        <v>113294</v>
      </c>
      <c r="H6" s="19">
        <f t="shared" si="0"/>
        <v>12266</v>
      </c>
      <c r="I6" s="19">
        <f t="shared" si="0"/>
        <v>35216</v>
      </c>
      <c r="J6" s="19">
        <f t="shared" si="0"/>
        <v>42854</v>
      </c>
      <c r="K6" s="19">
        <f t="shared" si="0"/>
        <v>6300</v>
      </c>
      <c r="X6" s="21"/>
    </row>
    <row r="7" ht="12" customHeight="1">
      <c r="A7" s="22"/>
    </row>
    <row r="8" spans="1:11" s="20" customFormat="1" ht="12">
      <c r="A8" s="23" t="s">
        <v>61</v>
      </c>
      <c r="B8" s="19">
        <f aca="true" t="shared" si="1" ref="B8:K8">SUM(B10:B20)</f>
        <v>1209180</v>
      </c>
      <c r="C8" s="19">
        <f t="shared" si="1"/>
        <v>538958</v>
      </c>
      <c r="D8" s="19">
        <f t="shared" si="1"/>
        <v>3230</v>
      </c>
      <c r="E8" s="19">
        <f t="shared" si="1"/>
        <v>13374</v>
      </c>
      <c r="F8" s="19">
        <f t="shared" si="1"/>
        <v>336223</v>
      </c>
      <c r="G8" s="19">
        <f t="shared" si="1"/>
        <v>87316</v>
      </c>
      <c r="H8" s="19">
        <f t="shared" si="1"/>
        <v>9811</v>
      </c>
      <c r="I8" s="19">
        <f t="shared" si="1"/>
        <v>25054</v>
      </c>
      <c r="J8" s="19">
        <f t="shared" si="1"/>
        <v>19047</v>
      </c>
      <c r="K8" s="19">
        <f t="shared" si="1"/>
        <v>5400</v>
      </c>
    </row>
    <row r="9" spans="1:11" ht="12" customHeight="1">
      <c r="A9" s="22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s="27" customFormat="1" ht="12">
      <c r="A10" s="24" t="s">
        <v>62</v>
      </c>
      <c r="B10" s="25">
        <f>SUM(C10:K10,'[1]76(17)'!B12:L12)</f>
        <v>216912</v>
      </c>
      <c r="C10" s="25">
        <v>102038</v>
      </c>
      <c r="D10" s="25">
        <v>0</v>
      </c>
      <c r="E10" s="25">
        <v>5510</v>
      </c>
      <c r="F10" s="25">
        <v>21512</v>
      </c>
      <c r="G10" s="25">
        <v>29082</v>
      </c>
      <c r="H10" s="25">
        <v>1703</v>
      </c>
      <c r="I10" s="25">
        <v>7000</v>
      </c>
      <c r="J10" s="25">
        <v>1600</v>
      </c>
      <c r="K10" s="26">
        <v>0</v>
      </c>
    </row>
    <row r="11" spans="1:11" s="27" customFormat="1" ht="12">
      <c r="A11" s="24" t="s">
        <v>63</v>
      </c>
      <c r="B11" s="25">
        <f>SUM(C11:K11,'[1]76(17)'!B13:L13)</f>
        <v>234681</v>
      </c>
      <c r="C11" s="25">
        <v>115574</v>
      </c>
      <c r="D11" s="25">
        <v>0</v>
      </c>
      <c r="E11" s="25">
        <v>5264</v>
      </c>
      <c r="F11" s="25">
        <v>60953</v>
      </c>
      <c r="G11" s="25">
        <v>20034</v>
      </c>
      <c r="H11" s="25">
        <v>1641</v>
      </c>
      <c r="I11" s="25">
        <v>3530</v>
      </c>
      <c r="J11" s="26">
        <v>4640</v>
      </c>
      <c r="K11" s="26">
        <v>0</v>
      </c>
    </row>
    <row r="12" spans="1:11" s="27" customFormat="1" ht="12">
      <c r="A12" s="24" t="s">
        <v>64</v>
      </c>
      <c r="B12" s="25">
        <f>SUM(C12:K12,'[1]76(17)'!B14:L14)</f>
        <v>154556</v>
      </c>
      <c r="C12" s="25">
        <v>97785</v>
      </c>
      <c r="D12" s="25">
        <v>2200</v>
      </c>
      <c r="E12" s="26">
        <v>2600</v>
      </c>
      <c r="F12" s="25">
        <v>14923</v>
      </c>
      <c r="G12" s="25">
        <v>3430</v>
      </c>
      <c r="H12" s="26">
        <v>1881</v>
      </c>
      <c r="I12" s="25">
        <v>5189</v>
      </c>
      <c r="J12" s="26">
        <v>0</v>
      </c>
      <c r="K12" s="26">
        <v>0</v>
      </c>
    </row>
    <row r="13" spans="1:11" s="27" customFormat="1" ht="12">
      <c r="A13" s="24" t="s">
        <v>65</v>
      </c>
      <c r="B13" s="25">
        <f>SUM(C13:K13,'[1]76(17)'!B15:L15)</f>
        <v>267096</v>
      </c>
      <c r="C13" s="25">
        <v>51119</v>
      </c>
      <c r="D13" s="25">
        <v>0</v>
      </c>
      <c r="E13" s="26">
        <v>0</v>
      </c>
      <c r="F13" s="25">
        <v>177255</v>
      </c>
      <c r="G13" s="25">
        <v>15529</v>
      </c>
      <c r="H13" s="26">
        <v>225</v>
      </c>
      <c r="I13" s="25">
        <v>5750</v>
      </c>
      <c r="J13" s="26">
        <v>1800</v>
      </c>
      <c r="K13" s="26">
        <v>5400</v>
      </c>
    </row>
    <row r="14" spans="1:11" s="27" customFormat="1" ht="12">
      <c r="A14" s="24" t="s">
        <v>66</v>
      </c>
      <c r="B14" s="25">
        <f>SUM(C14:K14,'[1]76(17)'!B16:L16)</f>
        <v>102229</v>
      </c>
      <c r="C14" s="25">
        <v>63349</v>
      </c>
      <c r="D14" s="25">
        <v>0</v>
      </c>
      <c r="E14" s="25">
        <v>0</v>
      </c>
      <c r="F14" s="25">
        <v>9989</v>
      </c>
      <c r="G14" s="26">
        <v>8380</v>
      </c>
      <c r="H14" s="26">
        <v>740</v>
      </c>
      <c r="I14" s="25">
        <v>1650</v>
      </c>
      <c r="J14" s="26">
        <v>888</v>
      </c>
      <c r="K14" s="25">
        <v>0</v>
      </c>
    </row>
    <row r="15" spans="1:11" s="27" customFormat="1" ht="12">
      <c r="A15" s="24" t="s">
        <v>67</v>
      </c>
      <c r="B15" s="25">
        <f>SUM(C15:K15,'[1]76(17)'!B17:L17)</f>
        <v>51320</v>
      </c>
      <c r="C15" s="25">
        <v>29935</v>
      </c>
      <c r="D15" s="25">
        <v>0</v>
      </c>
      <c r="E15" s="25">
        <v>0</v>
      </c>
      <c r="F15" s="25">
        <v>7405</v>
      </c>
      <c r="G15" s="26">
        <v>3916</v>
      </c>
      <c r="H15" s="26">
        <v>850</v>
      </c>
      <c r="I15" s="25">
        <v>0</v>
      </c>
      <c r="J15" s="26">
        <v>1319</v>
      </c>
      <c r="K15" s="25">
        <v>0</v>
      </c>
    </row>
    <row r="16" spans="1:11" s="27" customFormat="1" ht="12">
      <c r="A16" s="24" t="s">
        <v>68</v>
      </c>
      <c r="B16" s="25">
        <f>SUM(C16:K16,'[1]76(17)'!B18:L18)</f>
        <v>18110</v>
      </c>
      <c r="C16" s="25">
        <v>6079</v>
      </c>
      <c r="D16" s="25">
        <v>0</v>
      </c>
      <c r="E16" s="25">
        <v>0</v>
      </c>
      <c r="F16" s="25">
        <v>2091</v>
      </c>
      <c r="G16" s="26">
        <v>0</v>
      </c>
      <c r="H16" s="25">
        <v>0</v>
      </c>
      <c r="I16" s="26">
        <v>0</v>
      </c>
      <c r="J16" s="25">
        <v>0</v>
      </c>
      <c r="K16" s="25">
        <v>0</v>
      </c>
    </row>
    <row r="17" spans="1:11" s="27" customFormat="1" ht="12">
      <c r="A17" s="24" t="s">
        <v>69</v>
      </c>
      <c r="B17" s="25">
        <f>SUM(C17:K17,'[1]76(17)'!B19:L19)</f>
        <v>25434</v>
      </c>
      <c r="C17" s="25">
        <v>6026</v>
      </c>
      <c r="D17" s="25">
        <v>0</v>
      </c>
      <c r="E17" s="25">
        <v>0</v>
      </c>
      <c r="F17" s="25">
        <v>7340</v>
      </c>
      <c r="G17" s="25">
        <v>2490</v>
      </c>
      <c r="H17" s="26">
        <v>1146</v>
      </c>
      <c r="I17" s="25">
        <v>0</v>
      </c>
      <c r="J17" s="25">
        <v>0</v>
      </c>
      <c r="K17" s="25">
        <v>0</v>
      </c>
    </row>
    <row r="18" spans="1:11" s="27" customFormat="1" ht="12">
      <c r="A18" s="24" t="s">
        <v>70</v>
      </c>
      <c r="B18" s="25">
        <f>SUM(C18:K18,'[1]76(17)'!B20:L20)</f>
        <v>39149</v>
      </c>
      <c r="C18" s="25">
        <v>14296</v>
      </c>
      <c r="D18" s="25">
        <v>0</v>
      </c>
      <c r="E18" s="25">
        <v>0</v>
      </c>
      <c r="F18" s="25">
        <v>17528</v>
      </c>
      <c r="G18" s="25">
        <v>2815</v>
      </c>
      <c r="H18" s="26">
        <v>865</v>
      </c>
      <c r="I18" s="25">
        <v>250</v>
      </c>
      <c r="J18" s="25">
        <v>0</v>
      </c>
      <c r="K18" s="25">
        <v>0</v>
      </c>
    </row>
    <row r="19" spans="1:11" s="27" customFormat="1" ht="12">
      <c r="A19" s="24" t="s">
        <v>71</v>
      </c>
      <c r="B19" s="25">
        <f>SUM(C19:K19,'[1]76(17)'!B21:L21)</f>
        <v>64070</v>
      </c>
      <c r="C19" s="25">
        <v>40685</v>
      </c>
      <c r="D19" s="26">
        <v>1030</v>
      </c>
      <c r="E19" s="26">
        <v>0</v>
      </c>
      <c r="F19" s="25">
        <v>7980</v>
      </c>
      <c r="G19" s="26">
        <v>0</v>
      </c>
      <c r="H19" s="26">
        <v>710</v>
      </c>
      <c r="I19" s="26">
        <v>525</v>
      </c>
      <c r="J19" s="25">
        <v>4600</v>
      </c>
      <c r="K19" s="26">
        <v>0</v>
      </c>
    </row>
    <row r="20" spans="1:11" s="27" customFormat="1" ht="12">
      <c r="A20" s="24" t="s">
        <v>72</v>
      </c>
      <c r="B20" s="25">
        <f>SUM(C20:K20,'[1]76(17)'!B22:L22)</f>
        <v>35623</v>
      </c>
      <c r="C20" s="25">
        <v>12072</v>
      </c>
      <c r="D20" s="26">
        <v>0</v>
      </c>
      <c r="E20" s="25">
        <v>0</v>
      </c>
      <c r="F20" s="25">
        <v>9247</v>
      </c>
      <c r="G20" s="26">
        <v>1640</v>
      </c>
      <c r="H20" s="26">
        <v>50</v>
      </c>
      <c r="I20" s="25">
        <v>1160</v>
      </c>
      <c r="J20" s="26">
        <v>4200</v>
      </c>
      <c r="K20" s="25">
        <v>0</v>
      </c>
    </row>
    <row r="21" spans="1:11" s="27" customFormat="1" ht="12">
      <c r="A21" s="24"/>
      <c r="B21" s="25"/>
      <c r="C21" s="25"/>
      <c r="D21" s="26"/>
      <c r="E21" s="25"/>
      <c r="F21" s="25"/>
      <c r="G21" s="26"/>
      <c r="H21" s="26"/>
      <c r="I21" s="25"/>
      <c r="J21" s="26"/>
      <c r="K21" s="25"/>
    </row>
    <row r="22" spans="1:11" s="20" customFormat="1" ht="12">
      <c r="A22" s="23" t="s">
        <v>73</v>
      </c>
      <c r="B22" s="19">
        <f>SUM(B24:B35)</f>
        <v>740746</v>
      </c>
      <c r="C22" s="19">
        <f>SUM(C24:C35)</f>
        <v>423654</v>
      </c>
      <c r="D22" s="19">
        <f aca="true" t="shared" si="2" ref="D22:K22">SUM(D24:D35)</f>
        <v>2822</v>
      </c>
      <c r="E22" s="19">
        <f t="shared" si="2"/>
        <v>0</v>
      </c>
      <c r="F22" s="19">
        <f t="shared" si="2"/>
        <v>151532</v>
      </c>
      <c r="G22" s="19">
        <f t="shared" si="2"/>
        <v>25978</v>
      </c>
      <c r="H22" s="19">
        <f t="shared" si="2"/>
        <v>2455</v>
      </c>
      <c r="I22" s="19">
        <f t="shared" si="2"/>
        <v>10162</v>
      </c>
      <c r="J22" s="19">
        <f t="shared" si="2"/>
        <v>23807</v>
      </c>
      <c r="K22" s="19">
        <f t="shared" si="2"/>
        <v>900</v>
      </c>
    </row>
    <row r="23" spans="1:11" ht="12" customHeight="1">
      <c r="A23" s="22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s="27" customFormat="1" ht="12">
      <c r="A24" s="24" t="s">
        <v>74</v>
      </c>
      <c r="B24" s="25">
        <f>SUM(C24:K24,'[1]76(17)'!B26:L26)</f>
        <v>43925</v>
      </c>
      <c r="C24" s="25">
        <v>16150</v>
      </c>
      <c r="D24" s="26">
        <v>1500</v>
      </c>
      <c r="E24" s="25">
        <v>0</v>
      </c>
      <c r="F24" s="26">
        <v>18126</v>
      </c>
      <c r="G24" s="25">
        <v>4249</v>
      </c>
      <c r="H24" s="25">
        <v>0</v>
      </c>
      <c r="I24" s="26">
        <v>550</v>
      </c>
      <c r="J24" s="26">
        <v>2490</v>
      </c>
      <c r="K24" s="25">
        <v>0</v>
      </c>
    </row>
    <row r="25" spans="1:11" s="27" customFormat="1" ht="12">
      <c r="A25" s="24" t="s">
        <v>75</v>
      </c>
      <c r="B25" s="49">
        <f>SUM(C25:K25,'[1]76(17)'!B27:L27)</f>
        <v>61878</v>
      </c>
      <c r="C25" s="25">
        <v>38222</v>
      </c>
      <c r="D25" s="25">
        <v>272</v>
      </c>
      <c r="E25" s="25">
        <v>0</v>
      </c>
      <c r="F25" s="25">
        <v>10441</v>
      </c>
      <c r="G25" s="25">
        <v>1185</v>
      </c>
      <c r="H25" s="25">
        <v>0</v>
      </c>
      <c r="I25" s="26">
        <v>1264</v>
      </c>
      <c r="J25" s="25">
        <v>5825</v>
      </c>
      <c r="K25" s="25">
        <v>0</v>
      </c>
    </row>
    <row r="26" spans="1:11" s="27" customFormat="1" ht="12">
      <c r="A26" s="24" t="s">
        <v>76</v>
      </c>
      <c r="B26" s="49">
        <f>SUM(C26:K26,'[1]76(17)'!B28:L28)</f>
        <v>39252</v>
      </c>
      <c r="C26" s="25">
        <v>26395</v>
      </c>
      <c r="D26" s="25">
        <v>0</v>
      </c>
      <c r="E26" s="25">
        <v>0</v>
      </c>
      <c r="F26" s="25">
        <v>3980</v>
      </c>
      <c r="G26" s="26">
        <v>0</v>
      </c>
      <c r="H26" s="26">
        <v>0</v>
      </c>
      <c r="I26" s="26">
        <v>1700</v>
      </c>
      <c r="J26" s="26">
        <v>700</v>
      </c>
      <c r="K26" s="25">
        <v>0</v>
      </c>
    </row>
    <row r="27" spans="1:11" s="27" customFormat="1" ht="12">
      <c r="A27" s="24" t="s">
        <v>77</v>
      </c>
      <c r="B27" s="49">
        <f>SUM(C27:K27,'[1]76(17)'!B29:L29)</f>
        <v>46216</v>
      </c>
      <c r="C27" s="25">
        <v>20475</v>
      </c>
      <c r="D27" s="25">
        <v>0</v>
      </c>
      <c r="E27" s="25">
        <v>0</v>
      </c>
      <c r="F27" s="25">
        <v>13994</v>
      </c>
      <c r="G27" s="25">
        <v>1940</v>
      </c>
      <c r="H27" s="25">
        <v>0</v>
      </c>
      <c r="I27" s="25">
        <v>1788</v>
      </c>
      <c r="J27" s="26">
        <v>800</v>
      </c>
      <c r="K27" s="25">
        <v>0</v>
      </c>
    </row>
    <row r="28" spans="1:11" s="27" customFormat="1" ht="12">
      <c r="A28" s="24" t="s">
        <v>78</v>
      </c>
      <c r="B28" s="49">
        <f>SUM(C28:K28,'[1]76(17)'!B30:L30)</f>
        <v>78182</v>
      </c>
      <c r="C28" s="25">
        <v>34604</v>
      </c>
      <c r="D28" s="25">
        <v>850</v>
      </c>
      <c r="E28" s="25">
        <v>0</v>
      </c>
      <c r="F28" s="26">
        <v>5592</v>
      </c>
      <c r="G28" s="26">
        <v>1964</v>
      </c>
      <c r="H28" s="25">
        <v>0</v>
      </c>
      <c r="I28" s="25">
        <v>0</v>
      </c>
      <c r="J28" s="25">
        <v>0</v>
      </c>
      <c r="K28" s="25">
        <v>0</v>
      </c>
    </row>
    <row r="29" spans="1:11" s="27" customFormat="1" ht="12">
      <c r="A29" s="24" t="s">
        <v>79</v>
      </c>
      <c r="B29" s="49">
        <f>SUM(C29:K29,'[1]76(17)'!B31:L31)</f>
        <v>52901</v>
      </c>
      <c r="C29" s="25">
        <v>37992</v>
      </c>
      <c r="D29" s="25">
        <v>0</v>
      </c>
      <c r="E29" s="25">
        <v>0</v>
      </c>
      <c r="F29" s="26">
        <v>4801</v>
      </c>
      <c r="G29" s="26">
        <v>0</v>
      </c>
      <c r="H29" s="25">
        <v>0</v>
      </c>
      <c r="I29" s="25">
        <v>0</v>
      </c>
      <c r="J29" s="25">
        <v>1620</v>
      </c>
      <c r="K29" s="25">
        <v>0</v>
      </c>
    </row>
    <row r="30" spans="1:11" s="27" customFormat="1" ht="12">
      <c r="A30" s="24" t="s">
        <v>80</v>
      </c>
      <c r="B30" s="49">
        <f>SUM(C30:K30,'[1]76(17)'!B32:L32)</f>
        <v>71378</v>
      </c>
      <c r="C30" s="25">
        <v>43397</v>
      </c>
      <c r="D30" s="25">
        <v>0</v>
      </c>
      <c r="E30" s="25">
        <v>0</v>
      </c>
      <c r="F30" s="25">
        <v>7394</v>
      </c>
      <c r="G30" s="25">
        <v>4096</v>
      </c>
      <c r="H30" s="26">
        <v>746</v>
      </c>
      <c r="I30" s="26">
        <v>2130</v>
      </c>
      <c r="J30" s="26">
        <v>2590</v>
      </c>
      <c r="K30" s="25">
        <v>0</v>
      </c>
    </row>
    <row r="31" spans="1:11" s="27" customFormat="1" ht="12">
      <c r="A31" s="24" t="s">
        <v>81</v>
      </c>
      <c r="B31" s="49">
        <f>SUM(C31:K31,'[1]76(17)'!B33:L33)</f>
        <v>24431</v>
      </c>
      <c r="C31" s="25">
        <v>3117</v>
      </c>
      <c r="D31" s="25">
        <v>0</v>
      </c>
      <c r="E31" s="25">
        <v>0</v>
      </c>
      <c r="F31" s="25">
        <v>8869</v>
      </c>
      <c r="G31" s="25">
        <v>0</v>
      </c>
      <c r="H31" s="25">
        <v>0</v>
      </c>
      <c r="I31" s="25">
        <v>0</v>
      </c>
      <c r="J31" s="25">
        <v>8500</v>
      </c>
      <c r="K31" s="25">
        <v>0</v>
      </c>
    </row>
    <row r="32" spans="1:11" s="27" customFormat="1" ht="12">
      <c r="A32" s="24" t="s">
        <v>82</v>
      </c>
      <c r="B32" s="49">
        <f>SUM(C32:K32,'[1]76(17)'!B34:L34)</f>
        <v>44179</v>
      </c>
      <c r="C32" s="25">
        <v>7826</v>
      </c>
      <c r="D32" s="25">
        <v>0</v>
      </c>
      <c r="E32" s="25">
        <v>0</v>
      </c>
      <c r="F32" s="25">
        <v>25582</v>
      </c>
      <c r="G32" s="25">
        <v>2640</v>
      </c>
      <c r="H32" s="26">
        <v>880</v>
      </c>
      <c r="I32" s="26">
        <v>2230</v>
      </c>
      <c r="J32" s="25">
        <v>0</v>
      </c>
      <c r="K32" s="25">
        <v>0</v>
      </c>
    </row>
    <row r="33" spans="1:11" s="27" customFormat="1" ht="12">
      <c r="A33" s="24" t="s">
        <v>83</v>
      </c>
      <c r="B33" s="49">
        <f>SUM(C33:K33,'[1]76(17)'!B35:L35)</f>
        <v>19318</v>
      </c>
      <c r="C33" s="25">
        <v>2424</v>
      </c>
      <c r="D33" s="25">
        <v>0</v>
      </c>
      <c r="E33" s="25">
        <v>0</v>
      </c>
      <c r="F33" s="25">
        <v>15862</v>
      </c>
      <c r="G33" s="26">
        <v>432</v>
      </c>
      <c r="H33" s="26">
        <v>0</v>
      </c>
      <c r="I33" s="25">
        <v>0</v>
      </c>
      <c r="J33" s="25">
        <v>0</v>
      </c>
      <c r="K33" s="25">
        <v>0</v>
      </c>
    </row>
    <row r="34" spans="1:11" s="27" customFormat="1" ht="12">
      <c r="A34" s="24" t="s">
        <v>84</v>
      </c>
      <c r="B34" s="49">
        <f>SUM(C34:K34,'[1]76(17)'!B36:L36)</f>
        <v>16575</v>
      </c>
      <c r="C34" s="25">
        <v>538</v>
      </c>
      <c r="D34" s="25">
        <v>0</v>
      </c>
      <c r="E34" s="25">
        <v>0</v>
      </c>
      <c r="F34" s="25">
        <v>13110</v>
      </c>
      <c r="G34" s="26">
        <v>0</v>
      </c>
      <c r="H34" s="25">
        <v>0</v>
      </c>
      <c r="I34" s="25">
        <v>0</v>
      </c>
      <c r="J34" s="25">
        <v>0</v>
      </c>
      <c r="K34" s="25">
        <v>0</v>
      </c>
    </row>
    <row r="35" spans="1:23" s="27" customFormat="1" ht="12">
      <c r="A35" s="28" t="s">
        <v>85</v>
      </c>
      <c r="B35" s="51">
        <f>SUM(C35:K35,'[1]76(17)'!B37:L37)</f>
        <v>242511</v>
      </c>
      <c r="C35" s="30">
        <v>192514</v>
      </c>
      <c r="D35" s="31">
        <v>200</v>
      </c>
      <c r="E35" s="30">
        <v>0</v>
      </c>
      <c r="F35" s="30">
        <v>23781</v>
      </c>
      <c r="G35" s="30">
        <v>9472</v>
      </c>
      <c r="H35" s="30">
        <v>829</v>
      </c>
      <c r="I35" s="31">
        <v>500</v>
      </c>
      <c r="J35" s="30">
        <v>1282</v>
      </c>
      <c r="K35" s="30">
        <v>900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</row>
  </sheetData>
  <sheetProtection/>
  <mergeCells count="7">
    <mergeCell ref="A1:K1"/>
    <mergeCell ref="A2:J2"/>
    <mergeCell ref="A4:A5"/>
    <mergeCell ref="B4:B5"/>
    <mergeCell ref="C4:C5"/>
    <mergeCell ref="D4:D5"/>
    <mergeCell ref="J4:J5"/>
  </mergeCells>
  <printOptions/>
  <pageMargins left="0.787" right="0.787" top="0.984" bottom="0.984" header="0.512" footer="0.512"/>
  <pageSetup orientation="portrait" paperSize="9" scale="87" r:id="rId2"/>
  <colBreaks count="1" manualBreakCount="1">
    <brk id="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15.75390625" style="0" customWidth="1"/>
    <col min="2" max="12" width="16.75390625" style="0" customWidth="1"/>
    <col min="20" max="20" width="10.00390625" style="0" customWidth="1"/>
  </cols>
  <sheetData>
    <row r="1" spans="1:12" ht="12" customHeight="1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 customHeight="1">
      <c r="A2" s="2" t="s">
        <v>119</v>
      </c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46</v>
      </c>
    </row>
    <row r="3" spans="2:24" ht="12.75" thickBot="1"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thickTop="1">
      <c r="A4" s="6"/>
      <c r="B4" s="7" t="s">
        <v>106</v>
      </c>
      <c r="C4" s="7" t="s">
        <v>107</v>
      </c>
      <c r="D4" s="7" t="s">
        <v>108</v>
      </c>
      <c r="E4" s="7" t="s">
        <v>109</v>
      </c>
      <c r="F4" s="7" t="s">
        <v>110</v>
      </c>
      <c r="G4" s="7" t="s">
        <v>111</v>
      </c>
      <c r="H4" s="7" t="s">
        <v>112</v>
      </c>
      <c r="I4" s="7" t="s">
        <v>113</v>
      </c>
      <c r="J4" s="7" t="s">
        <v>120</v>
      </c>
      <c r="K4" s="35" t="s">
        <v>115</v>
      </c>
      <c r="L4" s="36" t="s">
        <v>116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2">
      <c r="A5" s="37"/>
      <c r="B5" s="38"/>
      <c r="C5" s="40"/>
      <c r="D5" s="40"/>
      <c r="E5" s="40"/>
      <c r="F5" s="40"/>
      <c r="G5" s="40"/>
      <c r="H5" s="40"/>
      <c r="I5" s="40"/>
      <c r="J5" s="40"/>
      <c r="K5" s="39"/>
      <c r="L5" s="41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2" customHeight="1">
      <c r="A6" s="37"/>
      <c r="B6" s="38"/>
      <c r="C6" s="40" t="s">
        <v>58</v>
      </c>
      <c r="D6" s="40" t="s">
        <v>58</v>
      </c>
      <c r="E6" s="40"/>
      <c r="F6" s="40"/>
      <c r="G6" s="40"/>
      <c r="H6" s="40"/>
      <c r="I6" s="40" t="s">
        <v>59</v>
      </c>
      <c r="J6" s="40" t="s">
        <v>59</v>
      </c>
      <c r="K6" s="39"/>
      <c r="L6" s="4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5"/>
    </row>
    <row r="7" spans="1:24" ht="12" customHeight="1">
      <c r="A7" s="42"/>
      <c r="B7" s="43"/>
      <c r="C7" s="13"/>
      <c r="D7" s="13"/>
      <c r="E7" s="13"/>
      <c r="F7" s="13"/>
      <c r="G7" s="13"/>
      <c r="H7" s="13"/>
      <c r="I7" s="13"/>
      <c r="J7" s="13"/>
      <c r="K7" s="44"/>
      <c r="L7" s="45"/>
      <c r="M7" s="11"/>
      <c r="N7" s="11"/>
      <c r="O7" s="11"/>
      <c r="P7" s="11"/>
      <c r="Q7" s="11"/>
      <c r="R7" s="17"/>
      <c r="S7" s="17"/>
      <c r="T7" s="11"/>
      <c r="U7" s="11"/>
      <c r="V7" s="11"/>
      <c r="W7" s="11"/>
      <c r="X7" s="5"/>
    </row>
    <row r="8" spans="1:24" s="20" customFormat="1" ht="18" customHeight="1">
      <c r="A8" s="18" t="s">
        <v>60</v>
      </c>
      <c r="B8" s="46">
        <f aca="true" t="shared" si="0" ref="B8:L8">B10+B24</f>
        <v>1090</v>
      </c>
      <c r="C8" s="46">
        <f t="shared" si="0"/>
        <v>3668</v>
      </c>
      <c r="D8" s="19">
        <f t="shared" si="0"/>
        <v>76358</v>
      </c>
      <c r="E8" s="46">
        <f t="shared" si="0"/>
        <v>250</v>
      </c>
      <c r="F8" s="46">
        <f t="shared" si="0"/>
        <v>0</v>
      </c>
      <c r="G8" s="19">
        <f t="shared" si="0"/>
        <v>49573</v>
      </c>
      <c r="H8" s="19">
        <f t="shared" si="0"/>
        <v>26697</v>
      </c>
      <c r="I8" s="46">
        <f t="shared" si="0"/>
        <v>1200</v>
      </c>
      <c r="J8" s="19">
        <f t="shared" si="0"/>
        <v>28398</v>
      </c>
      <c r="K8" s="19">
        <f t="shared" si="0"/>
        <v>390</v>
      </c>
      <c r="L8" s="19">
        <f t="shared" si="0"/>
        <v>82579</v>
      </c>
      <c r="X8" s="21"/>
    </row>
    <row r="9" spans="1:12" ht="10.5" customHeight="1">
      <c r="A9" s="22"/>
      <c r="L9" s="25"/>
    </row>
    <row r="10" spans="1:12" s="20" customFormat="1" ht="18" customHeight="1">
      <c r="A10" s="23" t="s">
        <v>61</v>
      </c>
      <c r="B10" s="46">
        <f aca="true" t="shared" si="1" ref="B10:L10">SUM(B12:B22)</f>
        <v>1090</v>
      </c>
      <c r="C10" s="46">
        <f t="shared" si="1"/>
        <v>3668</v>
      </c>
      <c r="D10" s="46">
        <f t="shared" si="1"/>
        <v>27625</v>
      </c>
      <c r="E10" s="46">
        <f t="shared" si="1"/>
        <v>0</v>
      </c>
      <c r="F10" s="46">
        <f t="shared" si="1"/>
        <v>0</v>
      </c>
      <c r="G10" s="46">
        <f t="shared" si="1"/>
        <v>39867</v>
      </c>
      <c r="H10" s="46">
        <f t="shared" si="1"/>
        <v>22497</v>
      </c>
      <c r="I10" s="46">
        <f t="shared" si="1"/>
        <v>0</v>
      </c>
      <c r="J10" s="46">
        <f t="shared" si="1"/>
        <v>13751</v>
      </c>
      <c r="K10" s="46">
        <f t="shared" si="1"/>
        <v>390</v>
      </c>
      <c r="L10" s="46">
        <f t="shared" si="1"/>
        <v>61879</v>
      </c>
    </row>
    <row r="11" spans="1:12" ht="10.5" customHeight="1">
      <c r="A11" s="22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5"/>
    </row>
    <row r="12" spans="1:12" s="27" customFormat="1" ht="18" customHeight="1">
      <c r="A12" s="24" t="s">
        <v>62</v>
      </c>
      <c r="B12" s="26">
        <v>0</v>
      </c>
      <c r="C12" s="26">
        <v>3668</v>
      </c>
      <c r="D12" s="25">
        <v>3636</v>
      </c>
      <c r="E12" s="26">
        <v>0</v>
      </c>
      <c r="F12" s="26">
        <v>0</v>
      </c>
      <c r="G12" s="25">
        <v>22815</v>
      </c>
      <c r="H12" s="25">
        <v>2926</v>
      </c>
      <c r="I12" s="26">
        <v>0</v>
      </c>
      <c r="J12" s="26">
        <v>3678</v>
      </c>
      <c r="K12" s="26">
        <v>0</v>
      </c>
      <c r="L12" s="25">
        <v>11744</v>
      </c>
    </row>
    <row r="13" spans="1:12" s="27" customFormat="1" ht="18" customHeight="1">
      <c r="A13" s="24" t="s">
        <v>63</v>
      </c>
      <c r="B13" s="25">
        <v>900</v>
      </c>
      <c r="C13" s="26">
        <v>0</v>
      </c>
      <c r="D13" s="25">
        <v>3000</v>
      </c>
      <c r="E13" s="25">
        <v>0</v>
      </c>
      <c r="F13" s="25">
        <v>0</v>
      </c>
      <c r="G13" s="25">
        <v>2825</v>
      </c>
      <c r="H13" s="25">
        <v>6560</v>
      </c>
      <c r="I13" s="25">
        <v>0</v>
      </c>
      <c r="J13" s="25">
        <v>0</v>
      </c>
      <c r="K13" s="26">
        <v>0</v>
      </c>
      <c r="L13" s="25">
        <v>9760</v>
      </c>
    </row>
    <row r="14" spans="1:12" s="27" customFormat="1" ht="18" customHeight="1">
      <c r="A14" s="24" t="s">
        <v>64</v>
      </c>
      <c r="B14" s="25">
        <v>0</v>
      </c>
      <c r="C14" s="25">
        <v>0</v>
      </c>
      <c r="D14" s="25">
        <v>2485</v>
      </c>
      <c r="E14" s="26">
        <v>0</v>
      </c>
      <c r="F14" s="25">
        <v>0</v>
      </c>
      <c r="G14" s="26">
        <v>2827</v>
      </c>
      <c r="H14" s="25">
        <v>0</v>
      </c>
      <c r="I14" s="25">
        <v>0</v>
      </c>
      <c r="J14" s="26">
        <v>0</v>
      </c>
      <c r="K14" s="26">
        <v>0</v>
      </c>
      <c r="L14" s="26">
        <v>21236</v>
      </c>
    </row>
    <row r="15" spans="1:12" s="27" customFormat="1" ht="18" customHeight="1">
      <c r="A15" s="24" t="s">
        <v>65</v>
      </c>
      <c r="B15" s="25">
        <v>0</v>
      </c>
      <c r="C15" s="25">
        <v>0</v>
      </c>
      <c r="D15" s="26">
        <v>2564</v>
      </c>
      <c r="E15" s="25">
        <v>0</v>
      </c>
      <c r="F15" s="25">
        <v>0</v>
      </c>
      <c r="G15" s="25">
        <v>1250</v>
      </c>
      <c r="H15" s="25">
        <v>1800</v>
      </c>
      <c r="I15" s="25">
        <v>0</v>
      </c>
      <c r="J15" s="26">
        <v>0</v>
      </c>
      <c r="K15" s="26">
        <v>390</v>
      </c>
      <c r="L15" s="25">
        <v>4014</v>
      </c>
    </row>
    <row r="16" spans="1:12" s="27" customFormat="1" ht="18" customHeight="1">
      <c r="A16" s="24" t="s">
        <v>66</v>
      </c>
      <c r="B16" s="25">
        <v>0</v>
      </c>
      <c r="C16" s="25">
        <v>0</v>
      </c>
      <c r="D16" s="25">
        <v>1523</v>
      </c>
      <c r="E16" s="26">
        <v>0</v>
      </c>
      <c r="F16" s="25">
        <v>0</v>
      </c>
      <c r="G16" s="26">
        <v>5690</v>
      </c>
      <c r="H16" s="25">
        <v>2923</v>
      </c>
      <c r="I16" s="25">
        <v>0</v>
      </c>
      <c r="J16" s="26">
        <v>3523</v>
      </c>
      <c r="K16" s="25">
        <v>0</v>
      </c>
      <c r="L16" s="26">
        <v>3574</v>
      </c>
    </row>
    <row r="17" spans="1:12" s="27" customFormat="1" ht="18" customHeight="1">
      <c r="A17" s="24" t="s">
        <v>67</v>
      </c>
      <c r="B17" s="26">
        <v>190</v>
      </c>
      <c r="C17" s="25">
        <v>0</v>
      </c>
      <c r="D17" s="25">
        <v>1220</v>
      </c>
      <c r="E17" s="26">
        <v>0</v>
      </c>
      <c r="F17" s="25">
        <v>0</v>
      </c>
      <c r="G17" s="26">
        <v>800</v>
      </c>
      <c r="H17" s="25">
        <v>2563</v>
      </c>
      <c r="I17" s="25">
        <v>0</v>
      </c>
      <c r="J17" s="26">
        <v>110</v>
      </c>
      <c r="K17" s="25">
        <v>0</v>
      </c>
      <c r="L17" s="25">
        <v>3012</v>
      </c>
    </row>
    <row r="18" spans="1:12" s="27" customFormat="1" ht="18" customHeight="1">
      <c r="A18" s="24" t="s">
        <v>68</v>
      </c>
      <c r="B18" s="25">
        <v>0</v>
      </c>
      <c r="C18" s="25">
        <v>0</v>
      </c>
      <c r="D18" s="25">
        <v>0</v>
      </c>
      <c r="E18" s="26">
        <v>0</v>
      </c>
      <c r="F18" s="25">
        <v>0</v>
      </c>
      <c r="G18" s="26">
        <v>470</v>
      </c>
      <c r="H18" s="25">
        <v>1390</v>
      </c>
      <c r="I18" s="26">
        <v>0</v>
      </c>
      <c r="J18" s="26">
        <v>5840</v>
      </c>
      <c r="K18" s="25">
        <v>0</v>
      </c>
      <c r="L18" s="25">
        <v>2240</v>
      </c>
    </row>
    <row r="19" spans="1:12" s="27" customFormat="1" ht="18" customHeight="1">
      <c r="A19" s="24" t="s">
        <v>69</v>
      </c>
      <c r="B19" s="25">
        <v>0</v>
      </c>
      <c r="C19" s="25">
        <v>0</v>
      </c>
      <c r="D19" s="25">
        <v>6222</v>
      </c>
      <c r="E19" s="25">
        <v>0</v>
      </c>
      <c r="F19" s="25">
        <v>0</v>
      </c>
      <c r="G19" s="26">
        <v>0</v>
      </c>
      <c r="H19" s="26">
        <v>1470</v>
      </c>
      <c r="I19" s="25">
        <v>0</v>
      </c>
      <c r="J19" s="25">
        <v>0</v>
      </c>
      <c r="K19" s="25">
        <v>0</v>
      </c>
      <c r="L19" s="26">
        <v>740</v>
      </c>
    </row>
    <row r="20" spans="1:12" s="27" customFormat="1" ht="18" customHeight="1">
      <c r="A20" s="24" t="s">
        <v>70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6">
        <v>0</v>
      </c>
      <c r="H20" s="26">
        <v>0</v>
      </c>
      <c r="I20" s="25">
        <v>0</v>
      </c>
      <c r="J20" s="25">
        <v>0</v>
      </c>
      <c r="K20" s="25">
        <v>0</v>
      </c>
      <c r="L20" s="26">
        <v>3395</v>
      </c>
    </row>
    <row r="21" spans="1:12" s="27" customFormat="1" ht="18" customHeight="1">
      <c r="A21" s="24" t="s">
        <v>71</v>
      </c>
      <c r="B21" s="25">
        <v>0</v>
      </c>
      <c r="C21" s="25">
        <v>0</v>
      </c>
      <c r="D21" s="26">
        <v>6975</v>
      </c>
      <c r="E21" s="26">
        <v>0</v>
      </c>
      <c r="F21" s="26">
        <v>0</v>
      </c>
      <c r="G21" s="26">
        <v>135</v>
      </c>
      <c r="H21" s="26">
        <v>1150</v>
      </c>
      <c r="I21" s="26">
        <v>0</v>
      </c>
      <c r="J21" s="26">
        <v>0</v>
      </c>
      <c r="K21" s="26">
        <v>0</v>
      </c>
      <c r="L21" s="26">
        <v>280</v>
      </c>
    </row>
    <row r="22" spans="1:12" s="27" customFormat="1" ht="18" customHeight="1">
      <c r="A22" s="24" t="s">
        <v>72</v>
      </c>
      <c r="B22" s="25">
        <v>0</v>
      </c>
      <c r="C22" s="26">
        <v>0</v>
      </c>
      <c r="D22" s="26">
        <v>0</v>
      </c>
      <c r="E22" s="25">
        <v>0</v>
      </c>
      <c r="F22" s="25">
        <v>0</v>
      </c>
      <c r="G22" s="25">
        <v>3055</v>
      </c>
      <c r="H22" s="26">
        <v>1715</v>
      </c>
      <c r="I22" s="25">
        <v>0</v>
      </c>
      <c r="J22" s="26">
        <v>600</v>
      </c>
      <c r="K22" s="25">
        <v>0</v>
      </c>
      <c r="L22" s="26">
        <v>1884</v>
      </c>
    </row>
    <row r="23" spans="1:12" s="27" customFormat="1" ht="10.5" customHeight="1">
      <c r="A23" s="24"/>
      <c r="B23" s="25"/>
      <c r="C23" s="25"/>
      <c r="D23" s="26"/>
      <c r="E23" s="25"/>
      <c r="F23" s="25"/>
      <c r="G23" s="25"/>
      <c r="H23" s="26"/>
      <c r="I23" s="25"/>
      <c r="J23" s="26"/>
      <c r="K23" s="25"/>
      <c r="L23" s="26"/>
    </row>
    <row r="24" spans="1:12" s="20" customFormat="1" ht="18" customHeight="1">
      <c r="A24" s="23" t="s">
        <v>73</v>
      </c>
      <c r="B24" s="19">
        <f>SUM(B26:B37)</f>
        <v>0</v>
      </c>
      <c r="C24" s="19">
        <f aca="true" t="shared" si="2" ref="C24:L24">SUM(C26:C37)</f>
        <v>0</v>
      </c>
      <c r="D24" s="48">
        <f t="shared" si="2"/>
        <v>48733</v>
      </c>
      <c r="E24" s="19">
        <f t="shared" si="2"/>
        <v>250</v>
      </c>
      <c r="F24" s="19">
        <f t="shared" si="2"/>
        <v>0</v>
      </c>
      <c r="G24" s="19">
        <f t="shared" si="2"/>
        <v>9706</v>
      </c>
      <c r="H24" s="19">
        <f t="shared" si="2"/>
        <v>4200</v>
      </c>
      <c r="I24" s="19">
        <f t="shared" si="2"/>
        <v>1200</v>
      </c>
      <c r="J24" s="19">
        <f t="shared" si="2"/>
        <v>14647</v>
      </c>
      <c r="K24" s="19">
        <f t="shared" si="2"/>
        <v>0</v>
      </c>
      <c r="L24" s="19">
        <f t="shared" si="2"/>
        <v>20700</v>
      </c>
    </row>
    <row r="25" spans="1:12" s="27" customFormat="1" ht="10.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27" customFormat="1" ht="18" customHeight="1">
      <c r="A26" s="24" t="s">
        <v>74</v>
      </c>
      <c r="B26" s="25">
        <v>0</v>
      </c>
      <c r="C26" s="25">
        <v>0</v>
      </c>
      <c r="D26" s="26">
        <v>860</v>
      </c>
      <c r="E26" s="25">
        <v>0</v>
      </c>
      <c r="F26" s="26">
        <v>0</v>
      </c>
      <c r="G26" s="25">
        <v>0</v>
      </c>
      <c r="H26" s="25">
        <v>0</v>
      </c>
      <c r="I26" s="26">
        <v>0</v>
      </c>
      <c r="J26" s="26">
        <v>0</v>
      </c>
      <c r="K26" s="25">
        <v>0</v>
      </c>
      <c r="L26" s="25">
        <v>0</v>
      </c>
    </row>
    <row r="27" spans="1:12" s="27" customFormat="1" ht="18" customHeight="1">
      <c r="A27" s="24" t="s">
        <v>75</v>
      </c>
      <c r="B27" s="25">
        <v>0</v>
      </c>
      <c r="C27" s="25">
        <v>0</v>
      </c>
      <c r="D27" s="25">
        <v>338</v>
      </c>
      <c r="E27" s="25">
        <v>0</v>
      </c>
      <c r="F27" s="25">
        <v>0</v>
      </c>
      <c r="G27" s="26">
        <v>347</v>
      </c>
      <c r="H27" s="25">
        <v>0</v>
      </c>
      <c r="I27" s="25">
        <v>0</v>
      </c>
      <c r="J27" s="25">
        <v>2089</v>
      </c>
      <c r="K27" s="25">
        <v>0</v>
      </c>
      <c r="L27" s="25">
        <v>1895</v>
      </c>
    </row>
    <row r="28" spans="1:12" s="27" customFormat="1" ht="18" customHeight="1">
      <c r="A28" s="24" t="s">
        <v>76</v>
      </c>
      <c r="B28" s="25">
        <v>0</v>
      </c>
      <c r="C28" s="25">
        <v>0</v>
      </c>
      <c r="D28" s="25">
        <v>2030</v>
      </c>
      <c r="E28" s="25">
        <v>0</v>
      </c>
      <c r="F28" s="25">
        <v>0</v>
      </c>
      <c r="G28" s="26">
        <v>850</v>
      </c>
      <c r="H28" s="26">
        <v>0</v>
      </c>
      <c r="I28" s="26">
        <v>0</v>
      </c>
      <c r="J28" s="26">
        <v>770</v>
      </c>
      <c r="K28" s="25">
        <v>0</v>
      </c>
      <c r="L28" s="26">
        <v>2827</v>
      </c>
    </row>
    <row r="29" spans="1:12" s="27" customFormat="1" ht="18" customHeight="1">
      <c r="A29" s="24" t="s">
        <v>77</v>
      </c>
      <c r="B29" s="25">
        <v>0</v>
      </c>
      <c r="C29" s="25">
        <v>0</v>
      </c>
      <c r="D29" s="26">
        <v>2965</v>
      </c>
      <c r="E29" s="25">
        <v>0</v>
      </c>
      <c r="F29" s="25">
        <v>0</v>
      </c>
      <c r="G29" s="26">
        <v>240</v>
      </c>
      <c r="H29" s="25">
        <v>0</v>
      </c>
      <c r="I29" s="25">
        <v>0</v>
      </c>
      <c r="J29" s="26">
        <v>0</v>
      </c>
      <c r="K29" s="25">
        <v>0</v>
      </c>
      <c r="L29" s="25">
        <v>4014</v>
      </c>
    </row>
    <row r="30" spans="1:12" s="27" customFormat="1" ht="18" customHeight="1">
      <c r="A30" s="24" t="s">
        <v>78</v>
      </c>
      <c r="B30" s="25">
        <v>0</v>
      </c>
      <c r="C30" s="25">
        <v>0</v>
      </c>
      <c r="D30" s="25">
        <v>20868</v>
      </c>
      <c r="E30" s="25">
        <v>250</v>
      </c>
      <c r="F30" s="26">
        <v>0</v>
      </c>
      <c r="G30" s="26">
        <v>3267</v>
      </c>
      <c r="H30" s="26">
        <v>4200</v>
      </c>
      <c r="I30" s="25">
        <v>1200</v>
      </c>
      <c r="J30" s="26">
        <v>4100</v>
      </c>
      <c r="K30" s="25">
        <v>0</v>
      </c>
      <c r="L30" s="26">
        <v>1287</v>
      </c>
    </row>
    <row r="31" spans="1:12" s="27" customFormat="1" ht="18" customHeight="1">
      <c r="A31" s="24" t="s">
        <v>79</v>
      </c>
      <c r="B31" s="25">
        <v>0</v>
      </c>
      <c r="C31" s="25">
        <v>0</v>
      </c>
      <c r="D31" s="26">
        <v>0</v>
      </c>
      <c r="E31" s="25">
        <v>0</v>
      </c>
      <c r="F31" s="25">
        <v>0</v>
      </c>
      <c r="G31" s="26">
        <v>800</v>
      </c>
      <c r="H31" s="26">
        <v>0</v>
      </c>
      <c r="I31" s="25">
        <v>0</v>
      </c>
      <c r="J31" s="25">
        <v>7688</v>
      </c>
      <c r="K31" s="26">
        <v>0</v>
      </c>
      <c r="L31" s="26">
        <v>0</v>
      </c>
    </row>
    <row r="32" spans="1:12" s="27" customFormat="1" ht="18" customHeight="1">
      <c r="A32" s="24" t="s">
        <v>80</v>
      </c>
      <c r="B32" s="25">
        <v>0</v>
      </c>
      <c r="C32" s="25">
        <v>0</v>
      </c>
      <c r="D32" s="25">
        <v>4182</v>
      </c>
      <c r="E32" s="25">
        <v>0</v>
      </c>
      <c r="F32" s="25">
        <v>0</v>
      </c>
      <c r="G32" s="26">
        <v>964</v>
      </c>
      <c r="H32" s="26">
        <v>0</v>
      </c>
      <c r="I32" s="25">
        <v>0</v>
      </c>
      <c r="J32" s="26">
        <v>0</v>
      </c>
      <c r="K32" s="25">
        <v>0</v>
      </c>
      <c r="L32" s="25">
        <v>5879</v>
      </c>
    </row>
    <row r="33" spans="1:12" s="27" customFormat="1" ht="18" customHeight="1">
      <c r="A33" s="24" t="s">
        <v>81</v>
      </c>
      <c r="B33" s="25">
        <v>0</v>
      </c>
      <c r="C33" s="25">
        <v>0</v>
      </c>
      <c r="D33" s="26">
        <v>2715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6">
        <v>1230</v>
      </c>
    </row>
    <row r="34" spans="1:12" s="27" customFormat="1" ht="18" customHeight="1">
      <c r="A34" s="24" t="s">
        <v>82</v>
      </c>
      <c r="B34" s="25">
        <v>0</v>
      </c>
      <c r="C34" s="25">
        <v>0</v>
      </c>
      <c r="D34" s="25">
        <v>3541</v>
      </c>
      <c r="E34" s="25">
        <v>0</v>
      </c>
      <c r="F34" s="25">
        <v>0</v>
      </c>
      <c r="G34" s="25">
        <v>0</v>
      </c>
      <c r="H34" s="26">
        <v>0</v>
      </c>
      <c r="I34" s="25">
        <v>0</v>
      </c>
      <c r="J34" s="25">
        <v>0</v>
      </c>
      <c r="K34" s="25">
        <v>0</v>
      </c>
      <c r="L34" s="25">
        <v>1480</v>
      </c>
    </row>
    <row r="35" spans="1:12" s="27" customFormat="1" ht="18" customHeight="1">
      <c r="A35" s="24" t="s">
        <v>83</v>
      </c>
      <c r="B35" s="25">
        <v>0</v>
      </c>
      <c r="C35" s="25">
        <v>0</v>
      </c>
      <c r="D35" s="26">
        <v>600</v>
      </c>
      <c r="E35" s="25">
        <v>0</v>
      </c>
      <c r="F35" s="26">
        <v>0</v>
      </c>
      <c r="G35" s="26">
        <v>0</v>
      </c>
      <c r="H35" s="26">
        <v>0</v>
      </c>
      <c r="I35" s="25">
        <v>0</v>
      </c>
      <c r="J35" s="25">
        <v>0</v>
      </c>
      <c r="K35" s="25">
        <v>0</v>
      </c>
      <c r="L35" s="26">
        <v>0</v>
      </c>
    </row>
    <row r="36" spans="1:12" s="27" customFormat="1" ht="18" customHeight="1">
      <c r="A36" s="24" t="s">
        <v>84</v>
      </c>
      <c r="B36" s="25">
        <v>0</v>
      </c>
      <c r="C36" s="25">
        <v>0</v>
      </c>
      <c r="D36" s="25">
        <v>2500</v>
      </c>
      <c r="E36" s="25">
        <v>0</v>
      </c>
      <c r="F36" s="25">
        <v>0</v>
      </c>
      <c r="G36" s="26">
        <v>0</v>
      </c>
      <c r="H36" s="25">
        <v>0</v>
      </c>
      <c r="I36" s="25">
        <v>0</v>
      </c>
      <c r="J36" s="25">
        <v>0</v>
      </c>
      <c r="K36" s="25">
        <v>0</v>
      </c>
      <c r="L36" s="26">
        <v>427</v>
      </c>
    </row>
    <row r="37" spans="1:23" s="27" customFormat="1" ht="18" customHeight="1">
      <c r="A37" s="28" t="s">
        <v>85</v>
      </c>
      <c r="B37" s="29">
        <v>0</v>
      </c>
      <c r="C37" s="30">
        <v>0</v>
      </c>
      <c r="D37" s="31">
        <v>8134</v>
      </c>
      <c r="E37" s="30">
        <v>0</v>
      </c>
      <c r="F37" s="30">
        <v>0</v>
      </c>
      <c r="G37" s="31">
        <v>3238</v>
      </c>
      <c r="H37" s="31">
        <v>0</v>
      </c>
      <c r="I37" s="31">
        <v>0</v>
      </c>
      <c r="J37" s="31">
        <v>0</v>
      </c>
      <c r="K37" s="30">
        <v>0</v>
      </c>
      <c r="L37" s="30">
        <v>1661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</sheetData>
  <sheetProtection/>
  <mergeCells count="18">
    <mergeCell ref="I4:I5"/>
    <mergeCell ref="J4:J5"/>
    <mergeCell ref="K4:K7"/>
    <mergeCell ref="L4:L7"/>
    <mergeCell ref="C6:C7"/>
    <mergeCell ref="D6:D7"/>
    <mergeCell ref="I6:I7"/>
    <mergeCell ref="J6:J7"/>
    <mergeCell ref="A1:L1"/>
    <mergeCell ref="A2:K2"/>
    <mergeCell ref="A4:A7"/>
    <mergeCell ref="B4:B7"/>
    <mergeCell ref="C4:C5"/>
    <mergeCell ref="D4:D5"/>
    <mergeCell ref="E4:E7"/>
    <mergeCell ref="F4:F7"/>
    <mergeCell ref="G4:G7"/>
    <mergeCell ref="H4:H7"/>
  </mergeCells>
  <printOptions/>
  <pageMargins left="0.787" right="0.787" top="0.984" bottom="0.984" header="0.512" footer="0.512"/>
  <pageSetup orientation="portrait" paperSize="9" scale="95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2009-07-30T00:19:52Z</dcterms:created>
  <dcterms:modified xsi:type="dcterms:W3CDTF">2009-07-30T00:21:18Z</dcterms:modified>
  <cp:category/>
  <cp:version/>
  <cp:contentType/>
  <cp:contentStatus/>
</cp:coreProperties>
</file>