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7(3)-1" sheetId="1" r:id="rId1"/>
    <sheet name="77(3)-2" sheetId="2" r:id="rId2"/>
    <sheet name="77(3)" sheetId="3" r:id="rId3"/>
  </sheets>
  <externalReferences>
    <externalReference r:id="rId6"/>
  </externalReferences>
  <definedNames>
    <definedName name="_10.電気_ガスおよび水道" localSheetId="2">'77(3)'!$A$1:$G$13</definedName>
    <definedName name="_10.電気_ガスおよび水道" localSheetId="0">'77(3)-1'!$A$2:$G$14</definedName>
    <definedName name="_10.電気_ガスおよび水道" localSheetId="1">'77(3)-2'!$A$1:$G$13</definedName>
    <definedName name="_10.電気_ガスおよび水道">#REF!</definedName>
    <definedName name="_xlnm.Print_Area" localSheetId="2">'77(3)'!$A$1:$S$35</definedName>
    <definedName name="_xlnm.Print_Area" localSheetId="0">'77(3)-1'!$A$1:$S$36</definedName>
    <definedName name="_xlnm.Print_Area" localSheetId="1">'77(3)-2'!$A$1:$S$35</definedName>
  </definedNames>
  <calcPr fullCalcOnLoad="1"/>
</workbook>
</file>

<file path=xl/sharedStrings.xml><?xml version="1.0" encoding="utf-8"?>
<sst xmlns="http://schemas.openxmlformats.org/spreadsheetml/2006/main" count="172" uniqueCount="98">
  <si>
    <t>工     　場     　数   ・   従     　業     　者     　数   ・   生     　産     　額　</t>
  </si>
  <si>
    <t>製                 　　造                 　　卸       　　（総    括）</t>
  </si>
  <si>
    <t>市    郡    名</t>
  </si>
  <si>
    <t>工 場 数</t>
  </si>
  <si>
    <t xml:space="preserve">                   従                         業                         者                         数</t>
  </si>
  <si>
    <t>生　           産         　  額　      　(千円）</t>
  </si>
  <si>
    <t>総　           　     数</t>
  </si>
  <si>
    <t>職　           　     員</t>
  </si>
  <si>
    <t>労        務        者</t>
  </si>
  <si>
    <t>個人業主及び家族従業者</t>
  </si>
  <si>
    <t>総　　額</t>
  </si>
  <si>
    <t>製造品出荷額</t>
  </si>
  <si>
    <t>加工賃収入</t>
  </si>
  <si>
    <t>修理料収入</t>
  </si>
  <si>
    <t>くず及び廃物</t>
  </si>
  <si>
    <t>総　　数</t>
  </si>
  <si>
    <t>男</t>
  </si>
  <si>
    <t>女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</si>
  <si>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</si>
  <si>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</si>
  <si>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</si>
  <si>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</si>
  <si>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</si>
  <si>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</si>
  <si>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</si>
  <si>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</si>
  <si>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</si>
  <si>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</si>
  <si>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</si>
  <si>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</si>
  <si>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</si>
  <si>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</si>
  <si>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</si>
  <si>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Ｘ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</si>
  <si>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</si>
  <si>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</si>
  <si>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</si>
  <si>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</si>
  <si>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</si>
  <si>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</si>
  <si>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</si>
  <si>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</si>
  <si>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</si>
  <si>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</si>
  <si>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</si>
  <si>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製                       　　造                       　　卸　　          （従業者４人以上を使用する工場）</t>
  </si>
  <si>
    <t>市    郡    名</t>
  </si>
  <si>
    <t>工 場 数</t>
  </si>
  <si>
    <t xml:space="preserve">                   従                         業                         者                         数</t>
  </si>
  <si>
    <t xml:space="preserve">                生　          　 産          　  額　          　  </t>
  </si>
  <si>
    <t>（千円）</t>
  </si>
  <si>
    <t>総　           　     数</t>
  </si>
  <si>
    <t>職　           　     員</t>
  </si>
  <si>
    <t>労        務        者</t>
  </si>
  <si>
    <t>個人業主及び家族従業者</t>
  </si>
  <si>
    <t>総　　額</t>
  </si>
  <si>
    <t>製造品出荷額</t>
  </si>
  <si>
    <t>加工賃収入</t>
  </si>
  <si>
    <t>修理料収入</t>
  </si>
  <si>
    <t>くず及び廃物</t>
  </si>
  <si>
    <t>総　　数</t>
  </si>
  <si>
    <t>男</t>
  </si>
  <si>
    <t>女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</si>
  <si>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</si>
  <si>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</si>
  <si>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</si>
  <si>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</si>
  <si>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</si>
  <si>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</si>
  <si>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</si>
  <si>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</si>
  <si>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</si>
  <si>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</si>
  <si>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</si>
  <si>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</si>
  <si>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</si>
  <si>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</si>
  <si>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</si>
  <si>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Ｘ</t>
  </si>
  <si>
    <t>Ｘ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</si>
  <si>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</si>
  <si>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</si>
  <si>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</si>
  <si>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</si>
  <si>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</si>
  <si>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</si>
  <si>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</si>
  <si>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</si>
  <si>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</si>
  <si>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</si>
  <si>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</si>
  <si>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                       　　造                       　　卸                       　　（従業者３人以下を使用する工場）</t>
  </si>
  <si>
    <t>市      郡      名</t>
  </si>
  <si>
    <t>生　          　  産　          　  額</t>
  </si>
  <si>
    <t>総　           　     数</t>
  </si>
  <si>
    <t>職　           　     員</t>
  </si>
  <si>
    <t>労        務        者</t>
  </si>
  <si>
    <t>製造品出荷額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</si>
</sst>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"/>
    </xf>
    <xf numFmtId="176" fontId="21" fillId="0" borderId="0" xfId="0" applyNumberFormat="1" applyFont="1" applyAlignment="1">
      <alignment/>
    </xf>
    <xf numFmtId="0" fontId="22" fillId="0" borderId="0" xfId="0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center" vertical="distributed"/>
    </xf>
    <xf numFmtId="49" fontId="22" fillId="0" borderId="0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distributed"/>
      <protection/>
    </xf>
    <xf numFmtId="49" fontId="22" fillId="0" borderId="0" xfId="0" applyNumberFormat="1" applyFont="1" applyBorder="1" applyAlignment="1">
      <alignment vertical="distributed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left" vertical="center"/>
      <protection/>
    </xf>
    <xf numFmtId="49" fontId="22" fillId="0" borderId="13" xfId="0" applyNumberFormat="1" applyFont="1" applyBorder="1" applyAlignment="1" applyProtection="1">
      <alignment horizontal="left" vertical="center"/>
      <protection/>
    </xf>
    <xf numFmtId="49" fontId="22" fillId="0" borderId="14" xfId="0" applyNumberFormat="1" applyFont="1" applyBorder="1" applyAlignment="1" applyProtection="1">
      <alignment horizontal="left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/>
    </xf>
    <xf numFmtId="0" fontId="0" fillId="0" borderId="15" xfId="0" applyBorder="1" applyAlignment="1">
      <alignment horizontal="center" vertical="center"/>
    </xf>
    <xf numFmtId="49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center" vertical="center"/>
      <protection/>
    </xf>
    <xf numFmtId="176" fontId="22" fillId="0" borderId="23" xfId="48" applyNumberFormat="1" applyFont="1" applyBorder="1" applyAlignment="1" applyProtection="1">
      <alignment horizontal="center" vertical="center"/>
      <protection locked="0"/>
    </xf>
    <xf numFmtId="177" fontId="22" fillId="0" borderId="23" xfId="48" applyNumberFormat="1" applyFont="1" applyBorder="1" applyAlignment="1" applyProtection="1">
      <alignment horizontal="distributed" vertical="center"/>
      <protection locked="0"/>
    </xf>
    <xf numFmtId="177" fontId="22" fillId="0" borderId="24" xfId="48" applyNumberFormat="1" applyFont="1" applyBorder="1" applyAlignment="1" applyProtection="1">
      <alignment horizontal="distributed" vertical="center"/>
      <protection locked="0"/>
    </xf>
    <xf numFmtId="49" fontId="22" fillId="0" borderId="22" xfId="0" applyNumberFormat="1" applyFont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2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distributed" vertical="center"/>
    </xf>
    <xf numFmtId="178" fontId="18" fillId="0" borderId="0" xfId="0" applyNumberFormat="1" applyFont="1" applyBorder="1" applyAlignment="1" applyProtection="1">
      <alignment vertical="center"/>
      <protection/>
    </xf>
    <xf numFmtId="178" fontId="18" fillId="0" borderId="0" xfId="48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>
      <alignment vertical="center"/>
    </xf>
    <xf numFmtId="176" fontId="18" fillId="0" borderId="0" xfId="0" applyNumberFormat="1" applyFont="1" applyAlignment="1">
      <alignment/>
    </xf>
    <xf numFmtId="0" fontId="22" fillId="0" borderId="15" xfId="0" applyFont="1" applyBorder="1" applyAlignment="1">
      <alignment horizontal="distributed" vertical="center"/>
    </xf>
    <xf numFmtId="178" fontId="22" fillId="0" borderId="0" xfId="0" applyNumberFormat="1" applyFont="1" applyBorder="1" applyAlignment="1" applyProtection="1">
      <alignment vertical="center"/>
      <protection/>
    </xf>
    <xf numFmtId="178" fontId="22" fillId="0" borderId="0" xfId="48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/>
    </xf>
    <xf numFmtId="0" fontId="18" fillId="0" borderId="15" xfId="0" applyFont="1" applyBorder="1" applyAlignment="1">
      <alignment horizontal="distributed" vertical="center"/>
    </xf>
    <xf numFmtId="178" fontId="22" fillId="0" borderId="0" xfId="0" applyNumberFormat="1" applyFont="1" applyFill="1" applyBorder="1" applyAlignment="1" applyProtection="1">
      <alignment vertical="center"/>
      <protection/>
    </xf>
    <xf numFmtId="178" fontId="22" fillId="0" borderId="0" xfId="0" applyNumberFormat="1" applyFont="1" applyBorder="1" applyAlignment="1" applyProtection="1">
      <alignment vertical="center"/>
      <protection locked="0"/>
    </xf>
    <xf numFmtId="49" fontId="22" fillId="0" borderId="15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49" fontId="18" fillId="0" borderId="15" xfId="0" applyNumberFormat="1" applyFont="1" applyBorder="1" applyAlignment="1">
      <alignment horizontal="distributed" vertical="center"/>
    </xf>
    <xf numFmtId="178" fontId="18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Border="1" applyAlignment="1">
      <alignment/>
    </xf>
    <xf numFmtId="176" fontId="22" fillId="0" borderId="15" xfId="0" applyNumberFormat="1" applyFont="1" applyBorder="1" applyAlignment="1">
      <alignment horizontal="distributed" vertical="center"/>
    </xf>
    <xf numFmtId="178" fontId="22" fillId="0" borderId="0" xfId="0" applyNumberFormat="1" applyFont="1" applyBorder="1" applyAlignment="1" applyProtection="1">
      <alignment horizontal="right" vertical="center"/>
      <protection locked="0"/>
    </xf>
    <xf numFmtId="178" fontId="22" fillId="0" borderId="0" xfId="0" applyNumberFormat="1" applyFont="1" applyBorder="1" applyAlignment="1">
      <alignment/>
    </xf>
    <xf numFmtId="176" fontId="22" fillId="0" borderId="26" xfId="0" applyNumberFormat="1" applyFont="1" applyBorder="1" applyAlignment="1">
      <alignment horizontal="distributed" vertical="center"/>
    </xf>
    <xf numFmtId="178" fontId="22" fillId="0" borderId="27" xfId="0" applyNumberFormat="1" applyFont="1" applyBorder="1" applyAlignment="1">
      <alignment vertical="center"/>
    </xf>
    <xf numFmtId="178" fontId="22" fillId="0" borderId="27" xfId="48" applyNumberFormat="1" applyFont="1" applyBorder="1" applyAlignment="1" applyProtection="1">
      <alignment vertical="center"/>
      <protection locked="0"/>
    </xf>
    <xf numFmtId="178" fontId="22" fillId="0" borderId="27" xfId="0" applyNumberFormat="1" applyFont="1" applyBorder="1" applyAlignment="1" applyProtection="1">
      <alignment vertical="center"/>
      <protection/>
    </xf>
    <xf numFmtId="176" fontId="22" fillId="0" borderId="27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 applyProtection="1">
      <alignment horizontal="distributed"/>
      <protection/>
    </xf>
    <xf numFmtId="49" fontId="22" fillId="0" borderId="13" xfId="0" applyNumberFormat="1" applyFont="1" applyBorder="1" applyAlignment="1" applyProtection="1">
      <alignment horizontal="right" vertical="center"/>
      <protection/>
    </xf>
    <xf numFmtId="178" fontId="22" fillId="0" borderId="0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 horizontal="right" vertical="center"/>
    </xf>
    <xf numFmtId="178" fontId="22" fillId="0" borderId="2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7(18)"/>
      <sheetName val="78(1)"/>
      <sheetName val="7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SheetLayoutView="100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4" width="10.75390625" style="2" customWidth="1"/>
    <col min="15" max="19" width="13.75390625" style="2" customWidth="1"/>
    <col min="20" max="16384" width="15.25390625" style="2" customWidth="1"/>
  </cols>
  <sheetData>
    <row r="1" spans="1:19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5" s="11" customFormat="1" ht="15" customHeight="1" thickBot="1">
      <c r="A3" s="5"/>
      <c r="B3" s="5"/>
      <c r="C3" s="6"/>
      <c r="D3" s="6"/>
      <c r="E3" s="6"/>
      <c r="F3" s="7"/>
      <c r="G3" s="8"/>
      <c r="H3" s="6"/>
      <c r="I3" s="6"/>
      <c r="J3" s="6"/>
      <c r="K3" s="6"/>
      <c r="L3" s="6"/>
      <c r="M3" s="9"/>
      <c r="N3" s="10"/>
      <c r="O3" s="10"/>
    </row>
    <row r="4" spans="1:19" s="19" customFormat="1" ht="18" customHeight="1">
      <c r="A4" s="12" t="s">
        <v>2</v>
      </c>
      <c r="B4" s="13" t="s">
        <v>3</v>
      </c>
      <c r="C4" s="14" t="s">
        <v>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 t="s">
        <v>5</v>
      </c>
      <c r="P4" s="18"/>
      <c r="Q4" s="18"/>
      <c r="R4" s="18"/>
      <c r="S4" s="18"/>
    </row>
    <row r="5" spans="1:19" s="19" customFormat="1" ht="15" customHeight="1">
      <c r="A5" s="20"/>
      <c r="B5" s="21"/>
      <c r="C5" s="22" t="s">
        <v>6</v>
      </c>
      <c r="D5" s="23"/>
      <c r="E5" s="24"/>
      <c r="F5" s="22" t="s">
        <v>7</v>
      </c>
      <c r="G5" s="23"/>
      <c r="H5" s="24"/>
      <c r="I5" s="22" t="s">
        <v>8</v>
      </c>
      <c r="J5" s="23"/>
      <c r="K5" s="23"/>
      <c r="L5" s="23" t="s">
        <v>9</v>
      </c>
      <c r="M5" s="23"/>
      <c r="N5" s="24"/>
      <c r="O5" s="25" t="s">
        <v>10</v>
      </c>
      <c r="P5" s="25" t="s">
        <v>11</v>
      </c>
      <c r="Q5" s="25" t="s">
        <v>12</v>
      </c>
      <c r="R5" s="26" t="s">
        <v>13</v>
      </c>
      <c r="S5" s="27" t="s">
        <v>14</v>
      </c>
    </row>
    <row r="6" spans="1:19" s="19" customFormat="1" ht="15" customHeight="1">
      <c r="A6" s="28"/>
      <c r="B6" s="29"/>
      <c r="C6" s="30" t="s">
        <v>15</v>
      </c>
      <c r="D6" s="31" t="s">
        <v>16</v>
      </c>
      <c r="E6" s="32" t="s">
        <v>17</v>
      </c>
      <c r="F6" s="30" t="s">
        <v>15</v>
      </c>
      <c r="G6" s="31" t="s">
        <v>16</v>
      </c>
      <c r="H6" s="32" t="s">
        <v>17</v>
      </c>
      <c r="I6" s="30" t="s">
        <v>15</v>
      </c>
      <c r="J6" s="31" t="s">
        <v>16</v>
      </c>
      <c r="K6" s="33" t="s">
        <v>17</v>
      </c>
      <c r="L6" s="34" t="s">
        <v>15</v>
      </c>
      <c r="M6" s="31" t="s">
        <v>16</v>
      </c>
      <c r="N6" s="32" t="s">
        <v>17</v>
      </c>
      <c r="O6" s="29"/>
      <c r="P6" s="29"/>
      <c r="Q6" s="29"/>
      <c r="R6" s="35"/>
      <c r="S6" s="36"/>
    </row>
    <row r="7" spans="1:19" s="41" customFormat="1" ht="15" customHeight="1">
      <c r="A7" s="37" t="s">
        <v>18</v>
      </c>
      <c r="B7" s="38">
        <f>B9+B23</f>
        <v>4220</v>
      </c>
      <c r="C7" s="38">
        <f>D7+E7</f>
        <v>40238</v>
      </c>
      <c r="D7" s="39">
        <f>D9+D23</f>
        <v>28672</v>
      </c>
      <c r="E7" s="39">
        <f>H7+K7+N7</f>
        <v>11566</v>
      </c>
      <c r="F7" s="38">
        <f>G7+H7</f>
        <v>5809</v>
      </c>
      <c r="G7" s="39">
        <f>G9+G23</f>
        <v>4445</v>
      </c>
      <c r="H7" s="39">
        <f>H9+H23</f>
        <v>1364</v>
      </c>
      <c r="I7" s="38">
        <f>J7+K7</f>
        <v>28717</v>
      </c>
      <c r="J7" s="39">
        <f>J9+J23</f>
        <v>20377</v>
      </c>
      <c r="K7" s="39">
        <v>8340</v>
      </c>
      <c r="L7" s="38">
        <f aca="true" t="shared" si="0" ref="L7:S7">L9+L23</f>
        <v>5712</v>
      </c>
      <c r="M7" s="39">
        <v>3850</v>
      </c>
      <c r="N7" s="39">
        <f t="shared" si="0"/>
        <v>1862</v>
      </c>
      <c r="O7" s="40">
        <f>SUM(P7:S7)</f>
        <v>56032663</v>
      </c>
      <c r="P7" s="40">
        <f t="shared" si="0"/>
        <v>55369382</v>
      </c>
      <c r="Q7" s="40">
        <f t="shared" si="0"/>
        <v>358584</v>
      </c>
      <c r="R7" s="40">
        <f t="shared" si="0"/>
        <v>144963</v>
      </c>
      <c r="S7" s="40">
        <f t="shared" si="0"/>
        <v>159734</v>
      </c>
    </row>
    <row r="8" spans="1:19" s="19" customFormat="1" ht="6.75" customHeight="1">
      <c r="A8" s="42"/>
      <c r="B8" s="43"/>
      <c r="C8" s="43"/>
      <c r="D8" s="39"/>
      <c r="E8" s="39"/>
      <c r="F8" s="43"/>
      <c r="G8" s="44"/>
      <c r="H8" s="44"/>
      <c r="I8" s="43"/>
      <c r="J8" s="44"/>
      <c r="K8" s="44"/>
      <c r="L8" s="43"/>
      <c r="M8" s="44"/>
      <c r="N8" s="44"/>
      <c r="O8" s="45"/>
      <c r="P8" s="43"/>
      <c r="Q8" s="45"/>
      <c r="R8" s="43"/>
      <c r="S8" s="46"/>
    </row>
    <row r="9" spans="1:19" s="41" customFormat="1" ht="15" customHeight="1">
      <c r="A9" s="47" t="s">
        <v>19</v>
      </c>
      <c r="B9" s="38">
        <f>SUM(B11:B21)</f>
        <v>2809</v>
      </c>
      <c r="C9" s="38">
        <f>D9+E9</f>
        <v>30051</v>
      </c>
      <c r="D9" s="39">
        <f>SUM(D11:D21)</f>
        <v>21056</v>
      </c>
      <c r="E9" s="39">
        <f aca="true" t="shared" si="1" ref="E9:E36">H9+K9+N9</f>
        <v>8995</v>
      </c>
      <c r="F9" s="38">
        <f>G9+H9</f>
        <v>4501</v>
      </c>
      <c r="G9" s="39">
        <f>SUM(G11:G21)</f>
        <v>3367</v>
      </c>
      <c r="H9" s="39">
        <f>SUM(H11:H21)</f>
        <v>1134</v>
      </c>
      <c r="I9" s="38">
        <f>J9+K9</f>
        <v>21947</v>
      </c>
      <c r="J9" s="39">
        <f>SUM(J11:J21)</f>
        <v>15208</v>
      </c>
      <c r="K9" s="39">
        <f>SUM(K11:K21)</f>
        <v>6739</v>
      </c>
      <c r="L9" s="38">
        <f>SUM(L11:L21)</f>
        <v>3603</v>
      </c>
      <c r="M9" s="39">
        <f>SUM(M11:M21)</f>
        <v>2481</v>
      </c>
      <c r="N9" s="39">
        <f>SUM(N11:N21)</f>
        <v>1122</v>
      </c>
      <c r="O9" s="40">
        <f>SUM(P9:S9)</f>
        <v>41231179</v>
      </c>
      <c r="P9" s="38">
        <f>SUM(P11:P21)</f>
        <v>40702841</v>
      </c>
      <c r="Q9" s="38">
        <f>SUM(Q11:Q21)</f>
        <v>262227</v>
      </c>
      <c r="R9" s="38">
        <f>SUM(R11:R21)</f>
        <v>137747</v>
      </c>
      <c r="S9" s="38">
        <f>SUM(S11:S21)</f>
        <v>128364</v>
      </c>
    </row>
    <row r="10" spans="1:19" s="19" customFormat="1" ht="6.75" customHeight="1">
      <c r="A10" s="42"/>
      <c r="B10" s="45"/>
      <c r="C10" s="43"/>
      <c r="D10" s="39"/>
      <c r="E10" s="39"/>
      <c r="F10" s="43"/>
      <c r="G10" s="44"/>
      <c r="H10" s="44"/>
      <c r="I10" s="43"/>
      <c r="J10" s="44"/>
      <c r="K10" s="44"/>
      <c r="L10" s="43"/>
      <c r="M10" s="44"/>
      <c r="N10" s="44"/>
      <c r="O10" s="45"/>
      <c r="P10" s="43"/>
      <c r="Q10" s="43"/>
      <c r="R10" s="43"/>
      <c r="S10" s="46"/>
    </row>
    <row r="11" spans="1:19" s="19" customFormat="1" ht="15" customHeight="1">
      <c r="A11" s="42" t="s">
        <v>20</v>
      </c>
      <c r="B11" s="45">
        <v>536</v>
      </c>
      <c r="C11" s="43">
        <f aca="true" t="shared" si="2" ref="C11:C36">D11+E11</f>
        <v>7568</v>
      </c>
      <c r="D11" s="44">
        <v>5120</v>
      </c>
      <c r="E11" s="44">
        <f t="shared" si="1"/>
        <v>2448</v>
      </c>
      <c r="F11" s="43">
        <f aca="true" t="shared" si="3" ref="F11:F21">G11+H11</f>
        <v>1246</v>
      </c>
      <c r="G11" s="44">
        <v>976</v>
      </c>
      <c r="H11" s="44">
        <v>270</v>
      </c>
      <c r="I11" s="43">
        <f aca="true" t="shared" si="4" ref="I11:I21">J11+K11</f>
        <v>5773</v>
      </c>
      <c r="J11" s="44">
        <v>3757</v>
      </c>
      <c r="K11" s="44">
        <v>2016</v>
      </c>
      <c r="L11" s="43">
        <v>549</v>
      </c>
      <c r="M11" s="44">
        <v>387</v>
      </c>
      <c r="N11" s="44">
        <v>162</v>
      </c>
      <c r="O11" s="45">
        <f aca="true" t="shared" si="5" ref="O11:O21">SUM(P11:S11)</f>
        <v>9667932</v>
      </c>
      <c r="P11" s="43">
        <v>9518197</v>
      </c>
      <c r="Q11" s="43">
        <v>80705</v>
      </c>
      <c r="R11" s="43">
        <v>18746</v>
      </c>
      <c r="S11" s="46">
        <v>50284</v>
      </c>
    </row>
    <row r="12" spans="1:19" s="19" customFormat="1" ht="15" customHeight="1">
      <c r="A12" s="42" t="s">
        <v>21</v>
      </c>
      <c r="B12" s="45">
        <v>697</v>
      </c>
      <c r="C12" s="43">
        <f t="shared" si="2"/>
        <v>3450</v>
      </c>
      <c r="D12" s="44">
        <f aca="true" t="shared" si="6" ref="D12:D36">G12+J12+M12</f>
        <v>2297</v>
      </c>
      <c r="E12" s="44">
        <f t="shared" si="1"/>
        <v>1153</v>
      </c>
      <c r="F12" s="43">
        <f t="shared" si="3"/>
        <v>430</v>
      </c>
      <c r="G12" s="44">
        <v>272</v>
      </c>
      <c r="H12" s="44">
        <v>158</v>
      </c>
      <c r="I12" s="43">
        <f t="shared" si="4"/>
        <v>2064</v>
      </c>
      <c r="J12" s="44">
        <v>1374</v>
      </c>
      <c r="K12" s="44">
        <v>690</v>
      </c>
      <c r="L12" s="43">
        <f aca="true" t="shared" si="7" ref="L12:L21">M12+N12</f>
        <v>956</v>
      </c>
      <c r="M12" s="44">
        <v>651</v>
      </c>
      <c r="N12" s="44">
        <v>305</v>
      </c>
      <c r="O12" s="45">
        <f t="shared" si="5"/>
        <v>1593975</v>
      </c>
      <c r="P12" s="43">
        <v>1563606</v>
      </c>
      <c r="Q12" s="43">
        <v>16341</v>
      </c>
      <c r="R12" s="43">
        <v>12432</v>
      </c>
      <c r="S12" s="46">
        <v>1596</v>
      </c>
    </row>
    <row r="13" spans="1:19" s="19" customFormat="1" ht="15" customHeight="1">
      <c r="A13" s="42" t="s">
        <v>22</v>
      </c>
      <c r="B13" s="43">
        <v>233</v>
      </c>
      <c r="C13" s="43">
        <f t="shared" si="2"/>
        <v>3634</v>
      </c>
      <c r="D13" s="44">
        <f t="shared" si="6"/>
        <v>2284</v>
      </c>
      <c r="E13" s="44">
        <f t="shared" si="1"/>
        <v>1350</v>
      </c>
      <c r="F13" s="43">
        <f t="shared" si="3"/>
        <v>584</v>
      </c>
      <c r="G13" s="44">
        <v>427</v>
      </c>
      <c r="H13" s="44">
        <v>157</v>
      </c>
      <c r="I13" s="43">
        <f t="shared" si="4"/>
        <v>2790</v>
      </c>
      <c r="J13" s="44">
        <v>1686</v>
      </c>
      <c r="K13" s="44">
        <v>1104</v>
      </c>
      <c r="L13" s="43">
        <f t="shared" si="7"/>
        <v>260</v>
      </c>
      <c r="M13" s="44">
        <v>171</v>
      </c>
      <c r="N13" s="44">
        <v>89</v>
      </c>
      <c r="O13" s="45">
        <f t="shared" si="5"/>
        <v>5251846</v>
      </c>
      <c r="P13" s="43">
        <v>5204176</v>
      </c>
      <c r="Q13" s="43">
        <v>12882</v>
      </c>
      <c r="R13" s="43">
        <v>5737</v>
      </c>
      <c r="S13" s="46">
        <v>29051</v>
      </c>
    </row>
    <row r="14" spans="1:19" s="19" customFormat="1" ht="15" customHeight="1">
      <c r="A14" s="42" t="s">
        <v>23</v>
      </c>
      <c r="B14" s="43">
        <v>528</v>
      </c>
      <c r="C14" s="48">
        <f t="shared" si="2"/>
        <v>3737</v>
      </c>
      <c r="D14" s="44">
        <f t="shared" si="6"/>
        <v>2520</v>
      </c>
      <c r="E14" s="44">
        <f t="shared" si="1"/>
        <v>1217</v>
      </c>
      <c r="F14" s="48">
        <f t="shared" si="3"/>
        <v>358</v>
      </c>
      <c r="G14" s="49">
        <v>242</v>
      </c>
      <c r="H14" s="49">
        <v>116</v>
      </c>
      <c r="I14" s="48">
        <f t="shared" si="4"/>
        <v>2634</v>
      </c>
      <c r="J14" s="49">
        <v>1729</v>
      </c>
      <c r="K14" s="49">
        <v>905</v>
      </c>
      <c r="L14" s="48">
        <f t="shared" si="7"/>
        <v>745</v>
      </c>
      <c r="M14" s="49">
        <v>549</v>
      </c>
      <c r="N14" s="49">
        <v>196</v>
      </c>
      <c r="O14" s="45">
        <f t="shared" si="5"/>
        <v>3093513</v>
      </c>
      <c r="P14" s="43">
        <v>3073897</v>
      </c>
      <c r="Q14" s="43">
        <v>15979</v>
      </c>
      <c r="R14" s="43">
        <v>3453</v>
      </c>
      <c r="S14" s="46">
        <v>184</v>
      </c>
    </row>
    <row r="15" spans="1:19" s="19" customFormat="1" ht="15" customHeight="1">
      <c r="A15" s="42" t="s">
        <v>24</v>
      </c>
      <c r="B15" s="43">
        <v>242</v>
      </c>
      <c r="C15" s="48">
        <f t="shared" si="2"/>
        <v>3298</v>
      </c>
      <c r="D15" s="44">
        <f t="shared" si="6"/>
        <v>2611</v>
      </c>
      <c r="E15" s="44">
        <f t="shared" si="1"/>
        <v>687</v>
      </c>
      <c r="F15" s="48">
        <f t="shared" si="3"/>
        <v>660</v>
      </c>
      <c r="G15" s="49">
        <v>546</v>
      </c>
      <c r="H15" s="49">
        <v>114</v>
      </c>
      <c r="I15" s="48">
        <f t="shared" si="4"/>
        <v>2313</v>
      </c>
      <c r="J15" s="49">
        <v>1836</v>
      </c>
      <c r="K15" s="49">
        <v>477</v>
      </c>
      <c r="L15" s="48">
        <f t="shared" si="7"/>
        <v>325</v>
      </c>
      <c r="M15" s="49">
        <v>229</v>
      </c>
      <c r="N15" s="49">
        <v>96</v>
      </c>
      <c r="O15" s="45">
        <f t="shared" si="5"/>
        <v>7587982</v>
      </c>
      <c r="P15" s="43">
        <v>7541632</v>
      </c>
      <c r="Q15" s="45">
        <v>10130</v>
      </c>
      <c r="R15" s="43">
        <v>11598</v>
      </c>
      <c r="S15" s="46">
        <v>24622</v>
      </c>
    </row>
    <row r="16" spans="1:19" s="19" customFormat="1" ht="15" customHeight="1">
      <c r="A16" s="42" t="s">
        <v>25</v>
      </c>
      <c r="B16" s="43">
        <v>171</v>
      </c>
      <c r="C16" s="48">
        <f t="shared" si="2"/>
        <v>2969</v>
      </c>
      <c r="D16" s="44">
        <f t="shared" si="6"/>
        <v>2191</v>
      </c>
      <c r="E16" s="44">
        <f t="shared" si="1"/>
        <v>778</v>
      </c>
      <c r="F16" s="48">
        <f t="shared" si="3"/>
        <v>519</v>
      </c>
      <c r="G16" s="49">
        <v>383</v>
      </c>
      <c r="H16" s="49">
        <v>136</v>
      </c>
      <c r="I16" s="48">
        <f t="shared" si="4"/>
        <v>2222</v>
      </c>
      <c r="J16" s="49">
        <v>1675</v>
      </c>
      <c r="K16" s="49">
        <v>547</v>
      </c>
      <c r="L16" s="48">
        <f t="shared" si="7"/>
        <v>228</v>
      </c>
      <c r="M16" s="49">
        <v>133</v>
      </c>
      <c r="N16" s="49">
        <v>95</v>
      </c>
      <c r="O16" s="45">
        <f t="shared" si="5"/>
        <v>4731844</v>
      </c>
      <c r="P16" s="43">
        <v>4580099</v>
      </c>
      <c r="Q16" s="43">
        <v>102936</v>
      </c>
      <c r="R16" s="43">
        <v>40193</v>
      </c>
      <c r="S16" s="46">
        <v>8616</v>
      </c>
    </row>
    <row r="17" spans="1:19" s="19" customFormat="1" ht="15" customHeight="1">
      <c r="A17" s="42" t="s">
        <v>26</v>
      </c>
      <c r="B17" s="45">
        <v>65</v>
      </c>
      <c r="C17" s="48">
        <f t="shared" si="2"/>
        <v>2177</v>
      </c>
      <c r="D17" s="44">
        <f t="shared" si="6"/>
        <v>1639</v>
      </c>
      <c r="E17" s="44">
        <f t="shared" si="1"/>
        <v>538</v>
      </c>
      <c r="F17" s="48">
        <f t="shared" si="3"/>
        <v>257</v>
      </c>
      <c r="G17" s="49">
        <v>162</v>
      </c>
      <c r="H17" s="49">
        <v>95</v>
      </c>
      <c r="I17" s="48">
        <f t="shared" si="4"/>
        <v>1855</v>
      </c>
      <c r="J17" s="49">
        <v>1424</v>
      </c>
      <c r="K17" s="49">
        <v>431</v>
      </c>
      <c r="L17" s="48">
        <f t="shared" si="7"/>
        <v>65</v>
      </c>
      <c r="M17" s="49">
        <v>53</v>
      </c>
      <c r="N17" s="49">
        <v>12</v>
      </c>
      <c r="O17" s="45">
        <f t="shared" si="5"/>
        <v>4806988</v>
      </c>
      <c r="P17" s="43">
        <v>4759737</v>
      </c>
      <c r="Q17" s="43">
        <v>5213</v>
      </c>
      <c r="R17" s="43">
        <v>41622</v>
      </c>
      <c r="S17" s="46">
        <v>416</v>
      </c>
    </row>
    <row r="18" spans="1:19" s="52" customFormat="1" ht="15" customHeight="1">
      <c r="A18" s="50" t="s">
        <v>27</v>
      </c>
      <c r="B18" s="45">
        <v>87</v>
      </c>
      <c r="C18" s="48">
        <f t="shared" si="2"/>
        <v>638</v>
      </c>
      <c r="D18" s="44">
        <f t="shared" si="6"/>
        <v>478</v>
      </c>
      <c r="E18" s="44">
        <f t="shared" si="1"/>
        <v>160</v>
      </c>
      <c r="F18" s="48">
        <f t="shared" si="3"/>
        <v>83</v>
      </c>
      <c r="G18" s="49">
        <v>56</v>
      </c>
      <c r="H18" s="49">
        <v>27</v>
      </c>
      <c r="I18" s="48">
        <f t="shared" si="4"/>
        <v>437</v>
      </c>
      <c r="J18" s="49">
        <v>348</v>
      </c>
      <c r="K18" s="49">
        <v>89</v>
      </c>
      <c r="L18" s="48">
        <f t="shared" si="7"/>
        <v>118</v>
      </c>
      <c r="M18" s="49">
        <v>74</v>
      </c>
      <c r="N18" s="49">
        <v>44</v>
      </c>
      <c r="O18" s="45">
        <f t="shared" si="5"/>
        <v>493966</v>
      </c>
      <c r="P18" s="43">
        <v>491705</v>
      </c>
      <c r="Q18" s="43">
        <v>2015</v>
      </c>
      <c r="R18" s="43">
        <v>130</v>
      </c>
      <c r="S18" s="51">
        <v>116</v>
      </c>
    </row>
    <row r="19" spans="1:19" s="52" customFormat="1" ht="15" customHeight="1">
      <c r="A19" s="50" t="s">
        <v>28</v>
      </c>
      <c r="B19" s="45">
        <v>73</v>
      </c>
      <c r="C19" s="48">
        <f t="shared" si="2"/>
        <v>1235</v>
      </c>
      <c r="D19" s="44">
        <f t="shared" si="6"/>
        <v>1092</v>
      </c>
      <c r="E19" s="44">
        <f t="shared" si="1"/>
        <v>143</v>
      </c>
      <c r="F19" s="48">
        <f t="shared" si="3"/>
        <v>238</v>
      </c>
      <c r="G19" s="49">
        <v>211</v>
      </c>
      <c r="H19" s="49">
        <v>27</v>
      </c>
      <c r="I19" s="48">
        <f t="shared" si="4"/>
        <v>907</v>
      </c>
      <c r="J19" s="49">
        <v>820</v>
      </c>
      <c r="K19" s="49">
        <v>87</v>
      </c>
      <c r="L19" s="48">
        <f t="shared" si="7"/>
        <v>90</v>
      </c>
      <c r="M19" s="49">
        <v>61</v>
      </c>
      <c r="N19" s="49">
        <v>29</v>
      </c>
      <c r="O19" s="45">
        <f t="shared" si="5"/>
        <v>3278802</v>
      </c>
      <c r="P19" s="43">
        <v>3260645</v>
      </c>
      <c r="Q19" s="43">
        <v>1958</v>
      </c>
      <c r="R19" s="43">
        <v>3018</v>
      </c>
      <c r="S19" s="51">
        <v>13181</v>
      </c>
    </row>
    <row r="20" spans="1:19" s="54" customFormat="1" ht="13.5" customHeight="1">
      <c r="A20" s="50" t="s">
        <v>29</v>
      </c>
      <c r="B20" s="43">
        <v>93</v>
      </c>
      <c r="C20" s="48">
        <f t="shared" si="2"/>
        <v>733</v>
      </c>
      <c r="D20" s="44">
        <f t="shared" si="6"/>
        <v>541</v>
      </c>
      <c r="E20" s="44">
        <f t="shared" si="1"/>
        <v>192</v>
      </c>
      <c r="F20" s="48">
        <f t="shared" si="3"/>
        <v>79</v>
      </c>
      <c r="G20" s="49">
        <v>59</v>
      </c>
      <c r="H20" s="49">
        <v>20</v>
      </c>
      <c r="I20" s="48">
        <f t="shared" si="4"/>
        <v>511</v>
      </c>
      <c r="J20" s="49">
        <v>386</v>
      </c>
      <c r="K20" s="49">
        <v>125</v>
      </c>
      <c r="L20" s="48">
        <f t="shared" si="7"/>
        <v>143</v>
      </c>
      <c r="M20" s="49">
        <v>96</v>
      </c>
      <c r="N20" s="49">
        <v>47</v>
      </c>
      <c r="O20" s="45">
        <f t="shared" si="5"/>
        <v>499124</v>
      </c>
      <c r="P20" s="43">
        <v>485856</v>
      </c>
      <c r="Q20" s="43">
        <v>13050</v>
      </c>
      <c r="R20" s="43">
        <v>100</v>
      </c>
      <c r="S20" s="53">
        <v>118</v>
      </c>
    </row>
    <row r="21" spans="1:19" s="19" customFormat="1" ht="13.5" customHeight="1">
      <c r="A21" s="50" t="s">
        <v>30</v>
      </c>
      <c r="B21" s="43">
        <v>84</v>
      </c>
      <c r="C21" s="48">
        <f t="shared" si="2"/>
        <v>612</v>
      </c>
      <c r="D21" s="44">
        <f t="shared" si="6"/>
        <v>283</v>
      </c>
      <c r="E21" s="44">
        <f t="shared" si="1"/>
        <v>329</v>
      </c>
      <c r="F21" s="48">
        <f t="shared" si="3"/>
        <v>47</v>
      </c>
      <c r="G21" s="49">
        <v>33</v>
      </c>
      <c r="H21" s="49">
        <v>14</v>
      </c>
      <c r="I21" s="48">
        <f t="shared" si="4"/>
        <v>441</v>
      </c>
      <c r="J21" s="49">
        <v>173</v>
      </c>
      <c r="K21" s="49">
        <v>268</v>
      </c>
      <c r="L21" s="48">
        <f t="shared" si="7"/>
        <v>124</v>
      </c>
      <c r="M21" s="49">
        <v>77</v>
      </c>
      <c r="N21" s="49">
        <v>47</v>
      </c>
      <c r="O21" s="45">
        <f t="shared" si="5"/>
        <v>225207</v>
      </c>
      <c r="P21" s="45">
        <v>223291</v>
      </c>
      <c r="Q21" s="45">
        <v>1018</v>
      </c>
      <c r="R21" s="45">
        <v>718</v>
      </c>
      <c r="S21" s="46">
        <v>180</v>
      </c>
    </row>
    <row r="22" spans="1:19" s="19" customFormat="1" ht="12" customHeight="1">
      <c r="A22" s="50"/>
      <c r="B22" s="43"/>
      <c r="C22" s="48"/>
      <c r="D22" s="39"/>
      <c r="E22" s="39"/>
      <c r="F22" s="48"/>
      <c r="G22" s="49"/>
      <c r="H22" s="49"/>
      <c r="I22" s="48"/>
      <c r="J22" s="49"/>
      <c r="K22" s="49"/>
      <c r="L22" s="48"/>
      <c r="M22" s="49"/>
      <c r="N22" s="49"/>
      <c r="O22" s="45"/>
      <c r="P22" s="45"/>
      <c r="Q22" s="45"/>
      <c r="R22" s="45"/>
      <c r="S22" s="46"/>
    </row>
    <row r="23" spans="1:19" s="41" customFormat="1" ht="13.5" customHeight="1">
      <c r="A23" s="55" t="s">
        <v>31</v>
      </c>
      <c r="B23" s="38">
        <f>SUM(B25:B36)</f>
        <v>1411</v>
      </c>
      <c r="C23" s="38">
        <f t="shared" si="2"/>
        <v>10187</v>
      </c>
      <c r="D23" s="39">
        <f>SUM(D25:D36)</f>
        <v>7616</v>
      </c>
      <c r="E23" s="39">
        <f>SUM(E25:E36)</f>
        <v>2571</v>
      </c>
      <c r="F23" s="38">
        <f>G23+H23</f>
        <v>1308</v>
      </c>
      <c r="G23" s="56">
        <f>SUM(G25:G36)</f>
        <v>1078</v>
      </c>
      <c r="H23" s="56">
        <v>230</v>
      </c>
      <c r="I23" s="38">
        <f>SUM(I25:I36)</f>
        <v>6770</v>
      </c>
      <c r="J23" s="56">
        <f>SUM(J25:J36)</f>
        <v>5169</v>
      </c>
      <c r="K23" s="56">
        <v>1061</v>
      </c>
      <c r="L23" s="38">
        <f>M23+N23</f>
        <v>2109</v>
      </c>
      <c r="M23" s="56">
        <f>SUM(M25:M36)</f>
        <v>1369</v>
      </c>
      <c r="N23" s="56">
        <v>740</v>
      </c>
      <c r="O23" s="40">
        <f>SUM(P23:S23)</f>
        <v>14801484</v>
      </c>
      <c r="P23" s="57">
        <f>SUM(P25:P36)</f>
        <v>14666541</v>
      </c>
      <c r="Q23" s="57">
        <f>SUM(Q25:Q36)</f>
        <v>96357</v>
      </c>
      <c r="R23" s="57">
        <f>SUM(R25:R36)</f>
        <v>7216</v>
      </c>
      <c r="S23" s="57">
        <f>SUM(S25:S36)</f>
        <v>31370</v>
      </c>
    </row>
    <row r="24" spans="1:19" s="41" customFormat="1" ht="6.75" customHeight="1">
      <c r="A24" s="55"/>
      <c r="B24" s="38"/>
      <c r="C24" s="38"/>
      <c r="D24" s="39"/>
      <c r="E24" s="39"/>
      <c r="F24" s="38"/>
      <c r="G24" s="56"/>
      <c r="H24" s="56"/>
      <c r="I24" s="38"/>
      <c r="J24" s="56"/>
      <c r="K24" s="56"/>
      <c r="L24" s="38"/>
      <c r="M24" s="56"/>
      <c r="N24" s="56"/>
      <c r="O24" s="45"/>
      <c r="P24" s="40"/>
      <c r="Q24" s="40"/>
      <c r="R24" s="40"/>
      <c r="S24" s="58"/>
    </row>
    <row r="25" spans="1:19" ht="13.5" customHeight="1">
      <c r="A25" s="59" t="s">
        <v>32</v>
      </c>
      <c r="B25" s="43">
        <v>47</v>
      </c>
      <c r="C25" s="43">
        <f t="shared" si="2"/>
        <v>136</v>
      </c>
      <c r="D25" s="44">
        <f t="shared" si="6"/>
        <v>97</v>
      </c>
      <c r="E25" s="44">
        <v>39</v>
      </c>
      <c r="F25" s="43">
        <v>5</v>
      </c>
      <c r="G25" s="49">
        <v>4</v>
      </c>
      <c r="H25" s="60" t="s">
        <v>33</v>
      </c>
      <c r="I25" s="43">
        <f aca="true" t="shared" si="8" ref="I25:I36">J25+K25</f>
        <v>64</v>
      </c>
      <c r="J25" s="49">
        <v>48</v>
      </c>
      <c r="K25" s="49">
        <v>16</v>
      </c>
      <c r="L25" s="43">
        <f aca="true" t="shared" si="9" ref="L25:L36">M25+N25</f>
        <v>67</v>
      </c>
      <c r="M25" s="49">
        <v>45</v>
      </c>
      <c r="N25" s="49">
        <v>22</v>
      </c>
      <c r="O25" s="45">
        <f aca="true" t="shared" si="10" ref="O25:O36">SUM(P25:S25)</f>
        <v>59453</v>
      </c>
      <c r="P25" s="45">
        <v>57872</v>
      </c>
      <c r="Q25" s="45">
        <v>1488</v>
      </c>
      <c r="R25" s="45">
        <v>18</v>
      </c>
      <c r="S25" s="46">
        <v>75</v>
      </c>
    </row>
    <row r="26" spans="1:19" ht="13.5" customHeight="1">
      <c r="A26" s="59" t="s">
        <v>34</v>
      </c>
      <c r="B26" s="43">
        <v>153</v>
      </c>
      <c r="C26" s="43">
        <f t="shared" si="2"/>
        <v>801</v>
      </c>
      <c r="D26" s="44">
        <f t="shared" si="6"/>
        <v>592</v>
      </c>
      <c r="E26" s="44">
        <f t="shared" si="1"/>
        <v>209</v>
      </c>
      <c r="F26" s="43">
        <f aca="true" t="shared" si="11" ref="F26:F36">G26+H26</f>
        <v>68</v>
      </c>
      <c r="G26" s="49">
        <v>52</v>
      </c>
      <c r="H26" s="49">
        <v>16</v>
      </c>
      <c r="I26" s="43">
        <f t="shared" si="8"/>
        <v>471</v>
      </c>
      <c r="J26" s="49">
        <v>375</v>
      </c>
      <c r="K26" s="49">
        <v>96</v>
      </c>
      <c r="L26" s="43">
        <f t="shared" si="9"/>
        <v>262</v>
      </c>
      <c r="M26" s="49">
        <v>165</v>
      </c>
      <c r="N26" s="49">
        <v>97</v>
      </c>
      <c r="O26" s="45">
        <f t="shared" si="10"/>
        <v>390197</v>
      </c>
      <c r="P26" s="45">
        <v>385362</v>
      </c>
      <c r="Q26" s="45">
        <v>4594</v>
      </c>
      <c r="R26" s="45">
        <v>234</v>
      </c>
      <c r="S26" s="46">
        <v>7</v>
      </c>
    </row>
    <row r="27" spans="1:19" ht="13.5" customHeight="1">
      <c r="A27" s="59" t="s">
        <v>35</v>
      </c>
      <c r="B27" s="43">
        <v>81</v>
      </c>
      <c r="C27" s="43">
        <f t="shared" si="2"/>
        <v>550</v>
      </c>
      <c r="D27" s="44">
        <f t="shared" si="6"/>
        <v>399</v>
      </c>
      <c r="E27" s="44">
        <f t="shared" si="1"/>
        <v>151</v>
      </c>
      <c r="F27" s="43">
        <f t="shared" si="11"/>
        <v>57</v>
      </c>
      <c r="G27" s="49">
        <v>46</v>
      </c>
      <c r="H27" s="49">
        <v>11</v>
      </c>
      <c r="I27" s="43">
        <f t="shared" si="8"/>
        <v>395</v>
      </c>
      <c r="J27" s="49">
        <v>285</v>
      </c>
      <c r="K27" s="49">
        <v>110</v>
      </c>
      <c r="L27" s="43">
        <f t="shared" si="9"/>
        <v>98</v>
      </c>
      <c r="M27" s="49">
        <v>68</v>
      </c>
      <c r="N27" s="49">
        <v>30</v>
      </c>
      <c r="O27" s="45">
        <f t="shared" si="10"/>
        <v>360551</v>
      </c>
      <c r="P27" s="45">
        <v>360000</v>
      </c>
      <c r="Q27" s="45">
        <v>536</v>
      </c>
      <c r="R27" s="45">
        <v>0</v>
      </c>
      <c r="S27" s="61">
        <v>15</v>
      </c>
    </row>
    <row r="28" spans="1:19" ht="13.5" customHeight="1">
      <c r="A28" s="59" t="s">
        <v>36</v>
      </c>
      <c r="B28" s="45">
        <v>124</v>
      </c>
      <c r="C28" s="45">
        <f t="shared" si="2"/>
        <v>584</v>
      </c>
      <c r="D28" s="44">
        <f t="shared" si="6"/>
        <v>411</v>
      </c>
      <c r="E28" s="44">
        <f t="shared" si="1"/>
        <v>173</v>
      </c>
      <c r="F28" s="45">
        <f t="shared" si="11"/>
        <v>61</v>
      </c>
      <c r="G28" s="45">
        <v>38</v>
      </c>
      <c r="H28" s="45">
        <v>23</v>
      </c>
      <c r="I28" s="45">
        <f t="shared" si="8"/>
        <v>353</v>
      </c>
      <c r="J28" s="45">
        <v>259</v>
      </c>
      <c r="K28" s="45">
        <v>94</v>
      </c>
      <c r="L28" s="45">
        <f t="shared" si="9"/>
        <v>170</v>
      </c>
      <c r="M28" s="45">
        <v>114</v>
      </c>
      <c r="N28" s="45">
        <v>56</v>
      </c>
      <c r="O28" s="45">
        <f t="shared" si="10"/>
        <v>771514</v>
      </c>
      <c r="P28" s="45">
        <v>767075</v>
      </c>
      <c r="Q28" s="45">
        <v>2847</v>
      </c>
      <c r="R28" s="45">
        <v>39</v>
      </c>
      <c r="S28" s="46">
        <v>1553</v>
      </c>
    </row>
    <row r="29" spans="1:19" ht="13.5" customHeight="1">
      <c r="A29" s="59" t="s">
        <v>37</v>
      </c>
      <c r="B29" s="45">
        <v>203</v>
      </c>
      <c r="C29" s="45">
        <f t="shared" si="2"/>
        <v>3323</v>
      </c>
      <c r="D29" s="44">
        <f t="shared" si="6"/>
        <v>2751</v>
      </c>
      <c r="E29" s="44">
        <v>572</v>
      </c>
      <c r="F29" s="45">
        <f t="shared" si="11"/>
        <v>608</v>
      </c>
      <c r="G29" s="45">
        <v>561</v>
      </c>
      <c r="H29" s="45">
        <v>47</v>
      </c>
      <c r="I29" s="45">
        <f t="shared" si="8"/>
        <v>2404</v>
      </c>
      <c r="J29" s="45">
        <v>2000</v>
      </c>
      <c r="K29" s="45">
        <v>404</v>
      </c>
      <c r="L29" s="45">
        <v>311</v>
      </c>
      <c r="M29" s="45">
        <v>190</v>
      </c>
      <c r="N29" s="45">
        <v>1</v>
      </c>
      <c r="O29" s="45">
        <f t="shared" si="10"/>
        <v>9636806</v>
      </c>
      <c r="P29" s="43">
        <v>9532180</v>
      </c>
      <c r="Q29" s="45">
        <v>72948</v>
      </c>
      <c r="R29" s="45">
        <v>2627</v>
      </c>
      <c r="S29" s="46">
        <v>29051</v>
      </c>
    </row>
    <row r="30" spans="1:19" ht="13.5" customHeight="1">
      <c r="A30" s="59" t="s">
        <v>38</v>
      </c>
      <c r="B30" s="45">
        <v>104</v>
      </c>
      <c r="C30" s="45">
        <f t="shared" si="2"/>
        <v>534</v>
      </c>
      <c r="D30" s="44">
        <f t="shared" si="6"/>
        <v>290</v>
      </c>
      <c r="E30" s="44">
        <f t="shared" si="1"/>
        <v>244</v>
      </c>
      <c r="F30" s="45">
        <f t="shared" si="11"/>
        <v>36</v>
      </c>
      <c r="G30" s="45">
        <v>30</v>
      </c>
      <c r="H30" s="45">
        <v>6</v>
      </c>
      <c r="I30" s="45">
        <f t="shared" si="8"/>
        <v>316</v>
      </c>
      <c r="J30" s="45">
        <v>151</v>
      </c>
      <c r="K30" s="45">
        <v>165</v>
      </c>
      <c r="L30" s="45">
        <f t="shared" si="9"/>
        <v>182</v>
      </c>
      <c r="M30" s="45">
        <v>109</v>
      </c>
      <c r="N30" s="45">
        <v>73</v>
      </c>
      <c r="O30" s="45">
        <f t="shared" si="10"/>
        <v>369313</v>
      </c>
      <c r="P30" s="43">
        <v>365501</v>
      </c>
      <c r="Q30" s="45">
        <v>1675</v>
      </c>
      <c r="R30" s="45">
        <v>2127</v>
      </c>
      <c r="S30" s="46">
        <v>10</v>
      </c>
    </row>
    <row r="31" spans="1:19" ht="13.5" customHeight="1">
      <c r="A31" s="59" t="s">
        <v>39</v>
      </c>
      <c r="B31" s="45">
        <v>198</v>
      </c>
      <c r="C31" s="45">
        <f t="shared" si="2"/>
        <v>935</v>
      </c>
      <c r="D31" s="44">
        <f t="shared" si="6"/>
        <v>706</v>
      </c>
      <c r="E31" s="44">
        <f t="shared" si="1"/>
        <v>229</v>
      </c>
      <c r="F31" s="45">
        <f t="shared" si="11"/>
        <v>98</v>
      </c>
      <c r="G31" s="45">
        <v>63</v>
      </c>
      <c r="H31" s="45">
        <v>35</v>
      </c>
      <c r="I31" s="45">
        <f t="shared" si="8"/>
        <v>516</v>
      </c>
      <c r="J31" s="45">
        <v>432</v>
      </c>
      <c r="K31" s="45">
        <v>84</v>
      </c>
      <c r="L31" s="45">
        <f t="shared" si="9"/>
        <v>321</v>
      </c>
      <c r="M31" s="45">
        <v>211</v>
      </c>
      <c r="N31" s="45">
        <v>110</v>
      </c>
      <c r="O31" s="45">
        <f t="shared" si="10"/>
        <v>528214</v>
      </c>
      <c r="P31" s="43">
        <v>524189</v>
      </c>
      <c r="Q31" s="45">
        <v>3878</v>
      </c>
      <c r="R31" s="45">
        <v>88</v>
      </c>
      <c r="S31" s="46">
        <v>59</v>
      </c>
    </row>
    <row r="32" spans="1:19" ht="13.5" customHeight="1">
      <c r="A32" s="59" t="s">
        <v>40</v>
      </c>
      <c r="B32" s="45">
        <v>28</v>
      </c>
      <c r="C32" s="45">
        <f t="shared" si="2"/>
        <v>131</v>
      </c>
      <c r="D32" s="44">
        <f t="shared" si="6"/>
        <v>108</v>
      </c>
      <c r="E32" s="44">
        <f t="shared" si="1"/>
        <v>23</v>
      </c>
      <c r="F32" s="45">
        <f t="shared" si="11"/>
        <v>19</v>
      </c>
      <c r="G32" s="45">
        <v>14</v>
      </c>
      <c r="H32" s="45">
        <v>5</v>
      </c>
      <c r="I32" s="45">
        <f t="shared" si="8"/>
        <v>81</v>
      </c>
      <c r="J32" s="45">
        <v>70</v>
      </c>
      <c r="K32" s="45">
        <v>11</v>
      </c>
      <c r="L32" s="45">
        <f t="shared" si="9"/>
        <v>31</v>
      </c>
      <c r="M32" s="45">
        <v>24</v>
      </c>
      <c r="N32" s="45">
        <v>7</v>
      </c>
      <c r="O32" s="45">
        <f t="shared" si="10"/>
        <v>117003</v>
      </c>
      <c r="P32" s="43">
        <v>116411</v>
      </c>
      <c r="Q32" s="45">
        <v>369</v>
      </c>
      <c r="R32" s="45">
        <v>3</v>
      </c>
      <c r="S32" s="61">
        <v>220</v>
      </c>
    </row>
    <row r="33" spans="1:19" ht="13.5" customHeight="1">
      <c r="A33" s="59" t="s">
        <v>41</v>
      </c>
      <c r="B33" s="43">
        <v>85</v>
      </c>
      <c r="C33" s="43">
        <f t="shared" si="2"/>
        <v>757</v>
      </c>
      <c r="D33" s="44">
        <f t="shared" si="6"/>
        <v>559</v>
      </c>
      <c r="E33" s="44">
        <f t="shared" si="1"/>
        <v>198</v>
      </c>
      <c r="F33" s="43">
        <f t="shared" si="11"/>
        <v>114</v>
      </c>
      <c r="G33" s="43">
        <v>85</v>
      </c>
      <c r="H33" s="45">
        <v>29</v>
      </c>
      <c r="I33" s="43">
        <f t="shared" si="8"/>
        <v>537</v>
      </c>
      <c r="J33" s="43">
        <v>396</v>
      </c>
      <c r="K33" s="45">
        <v>141</v>
      </c>
      <c r="L33" s="43">
        <f t="shared" si="9"/>
        <v>106</v>
      </c>
      <c r="M33" s="43">
        <v>78</v>
      </c>
      <c r="N33" s="45">
        <v>28</v>
      </c>
      <c r="O33" s="45">
        <f t="shared" si="10"/>
        <v>743362</v>
      </c>
      <c r="P33" s="43">
        <v>742161</v>
      </c>
      <c r="Q33" s="45">
        <v>1028</v>
      </c>
      <c r="R33" s="45">
        <v>23</v>
      </c>
      <c r="S33" s="46">
        <v>150</v>
      </c>
    </row>
    <row r="34" spans="1:19" ht="13.5" customHeight="1">
      <c r="A34" s="59" t="s">
        <v>42</v>
      </c>
      <c r="B34" s="45">
        <v>35</v>
      </c>
      <c r="C34" s="45">
        <f t="shared" si="2"/>
        <v>232</v>
      </c>
      <c r="D34" s="44">
        <f t="shared" si="6"/>
        <v>177</v>
      </c>
      <c r="E34" s="44">
        <f t="shared" si="1"/>
        <v>55</v>
      </c>
      <c r="F34" s="45">
        <f t="shared" si="11"/>
        <v>22</v>
      </c>
      <c r="G34" s="45">
        <v>18</v>
      </c>
      <c r="H34" s="45">
        <v>4</v>
      </c>
      <c r="I34" s="45">
        <f t="shared" si="8"/>
        <v>154</v>
      </c>
      <c r="J34" s="45">
        <v>120</v>
      </c>
      <c r="K34" s="45">
        <v>34</v>
      </c>
      <c r="L34" s="45">
        <f t="shared" si="9"/>
        <v>56</v>
      </c>
      <c r="M34" s="45">
        <v>39</v>
      </c>
      <c r="N34" s="45">
        <v>17</v>
      </c>
      <c r="O34" s="45">
        <f t="shared" si="10"/>
        <v>205953</v>
      </c>
      <c r="P34" s="43">
        <v>204258</v>
      </c>
      <c r="Q34" s="45">
        <v>1695</v>
      </c>
      <c r="R34" s="45">
        <v>0</v>
      </c>
      <c r="S34" s="61">
        <v>0</v>
      </c>
    </row>
    <row r="35" spans="1:19" ht="13.5" customHeight="1">
      <c r="A35" s="59" t="s">
        <v>43</v>
      </c>
      <c r="B35" s="45">
        <v>46</v>
      </c>
      <c r="C35" s="45">
        <f t="shared" si="2"/>
        <v>461</v>
      </c>
      <c r="D35" s="44">
        <f t="shared" si="6"/>
        <v>382</v>
      </c>
      <c r="E35" s="44">
        <f t="shared" si="1"/>
        <v>79</v>
      </c>
      <c r="F35" s="45">
        <f t="shared" si="11"/>
        <v>59</v>
      </c>
      <c r="G35" s="45">
        <v>43</v>
      </c>
      <c r="H35" s="45">
        <v>16</v>
      </c>
      <c r="I35" s="45">
        <f t="shared" si="8"/>
        <v>371</v>
      </c>
      <c r="J35" s="45">
        <v>313</v>
      </c>
      <c r="K35" s="45">
        <v>58</v>
      </c>
      <c r="L35" s="45">
        <f t="shared" si="9"/>
        <v>31</v>
      </c>
      <c r="M35" s="45">
        <v>26</v>
      </c>
      <c r="N35" s="45">
        <v>5</v>
      </c>
      <c r="O35" s="45">
        <f t="shared" si="10"/>
        <v>473181</v>
      </c>
      <c r="P35" s="43">
        <v>472069</v>
      </c>
      <c r="Q35" s="43">
        <v>1101</v>
      </c>
      <c r="R35" s="43">
        <v>11</v>
      </c>
      <c r="S35" s="61">
        <v>0</v>
      </c>
    </row>
    <row r="36" spans="1:19" ht="13.5" customHeight="1" thickBot="1">
      <c r="A36" s="62" t="s">
        <v>44</v>
      </c>
      <c r="B36" s="63">
        <v>307</v>
      </c>
      <c r="C36" s="63">
        <f t="shared" si="2"/>
        <v>1743</v>
      </c>
      <c r="D36" s="64">
        <f t="shared" si="6"/>
        <v>1144</v>
      </c>
      <c r="E36" s="64">
        <f t="shared" si="1"/>
        <v>599</v>
      </c>
      <c r="F36" s="63">
        <f t="shared" si="11"/>
        <v>161</v>
      </c>
      <c r="G36" s="63">
        <v>124</v>
      </c>
      <c r="H36" s="63">
        <v>37</v>
      </c>
      <c r="I36" s="63">
        <f t="shared" si="8"/>
        <v>1108</v>
      </c>
      <c r="J36" s="63">
        <v>720</v>
      </c>
      <c r="K36" s="63">
        <v>388</v>
      </c>
      <c r="L36" s="63">
        <f t="shared" si="9"/>
        <v>474</v>
      </c>
      <c r="M36" s="63">
        <v>300</v>
      </c>
      <c r="N36" s="63">
        <v>174</v>
      </c>
      <c r="O36" s="63">
        <f t="shared" si="10"/>
        <v>1145937</v>
      </c>
      <c r="P36" s="63">
        <v>1139463</v>
      </c>
      <c r="Q36" s="65">
        <v>4198</v>
      </c>
      <c r="R36" s="65">
        <v>2046</v>
      </c>
      <c r="S36" s="66">
        <v>230</v>
      </c>
    </row>
    <row r="37" spans="1:17" ht="12" customHeight="1">
      <c r="A37" s="67"/>
      <c r="B37" s="67"/>
      <c r="C37" s="67"/>
      <c r="D37" s="67"/>
      <c r="E37" s="67"/>
      <c r="F37" s="67"/>
      <c r="G37" s="67"/>
      <c r="H37" s="67"/>
      <c r="I37" s="67"/>
      <c r="N37" s="67"/>
      <c r="O37" s="67"/>
      <c r="P37" s="67"/>
      <c r="Q37" s="68"/>
    </row>
    <row r="38" spans="1:16" ht="12" customHeight="1">
      <c r="A38" s="67"/>
      <c r="B38" s="67"/>
      <c r="C38" s="67"/>
      <c r="D38" s="67"/>
      <c r="E38" s="67"/>
      <c r="F38" s="67"/>
      <c r="G38" s="67"/>
      <c r="H38" s="67"/>
      <c r="I38" s="67"/>
      <c r="N38" s="67"/>
      <c r="O38" s="67"/>
      <c r="P38" s="67"/>
    </row>
    <row r="39" spans="1:17" ht="12" customHeight="1">
      <c r="A39" s="67"/>
      <c r="B39" s="67"/>
      <c r="C39" s="67"/>
      <c r="D39" s="67"/>
      <c r="E39" s="67"/>
      <c r="F39" s="67"/>
      <c r="G39" s="67"/>
      <c r="H39" s="67"/>
      <c r="I39" s="67"/>
      <c r="N39" s="67"/>
      <c r="O39" s="67"/>
      <c r="P39" s="67"/>
      <c r="Q39" s="67"/>
    </row>
    <row r="40" spans="1:17" ht="12" customHeight="1">
      <c r="A40" s="67"/>
      <c r="B40" s="67"/>
      <c r="C40" s="67"/>
      <c r="D40" s="67"/>
      <c r="E40" s="67"/>
      <c r="F40" s="67"/>
      <c r="G40" s="67"/>
      <c r="H40" s="67"/>
      <c r="I40" s="67"/>
      <c r="N40" s="67"/>
      <c r="O40" s="67"/>
      <c r="P40" s="67"/>
      <c r="Q40" s="67"/>
    </row>
    <row r="41" spans="1:17" ht="12" customHeight="1">
      <c r="A41" s="67"/>
      <c r="B41" s="67"/>
      <c r="C41" s="67"/>
      <c r="D41" s="67"/>
      <c r="E41" s="67"/>
      <c r="F41" s="67"/>
      <c r="G41" s="67"/>
      <c r="H41" s="67"/>
      <c r="I41" s="67"/>
      <c r="N41" s="67"/>
      <c r="O41" s="67"/>
      <c r="P41" s="67"/>
      <c r="Q41" s="67"/>
    </row>
    <row r="42" spans="1:14" ht="12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ht="12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14" ht="12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6" ht="12" customHeight="1">
      <c r="A45" s="67"/>
      <c r="B45" s="67"/>
      <c r="C45" s="67"/>
      <c r="D45" s="67"/>
      <c r="E45" s="67"/>
      <c r="F45" s="67"/>
    </row>
  </sheetData>
  <sheetProtection/>
  <mergeCells count="16">
    <mergeCell ref="L5:N5"/>
    <mergeCell ref="O5:O6"/>
    <mergeCell ref="P5:P6"/>
    <mergeCell ref="Q5:Q6"/>
    <mergeCell ref="R5:R6"/>
    <mergeCell ref="S5:S6"/>
    <mergeCell ref="A1:S1"/>
    <mergeCell ref="A2:S2"/>
    <mergeCell ref="A3:B3"/>
    <mergeCell ref="A4:A6"/>
    <mergeCell ref="B4:B6"/>
    <mergeCell ref="C4:N4"/>
    <mergeCell ref="O4:S4"/>
    <mergeCell ref="C5:E5"/>
    <mergeCell ref="F5:H5"/>
    <mergeCell ref="I5:K5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1"/>
  <colBreaks count="1" manualBreakCount="1">
    <brk id="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zoomScalePageLayoutView="0" workbookViewId="0" topLeftCell="A1">
      <selection activeCell="A1" sqref="A1:S1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4" width="10.75390625" style="2" customWidth="1"/>
    <col min="15" max="19" width="13.75390625" style="2" customWidth="1"/>
    <col min="20" max="16384" width="15.25390625" style="2" customWidth="1"/>
  </cols>
  <sheetData>
    <row r="1" spans="1:19" s="4" customFormat="1" ht="16.5" customHeight="1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" s="11" customFormat="1" ht="15" customHeight="1" thickBot="1">
      <c r="A2" s="5"/>
      <c r="B2" s="5"/>
      <c r="C2" s="6"/>
      <c r="D2" s="6"/>
      <c r="E2" s="6"/>
      <c r="F2" s="7"/>
      <c r="G2" s="8"/>
      <c r="H2" s="6"/>
      <c r="I2" s="6"/>
      <c r="J2" s="6"/>
      <c r="K2" s="6"/>
      <c r="L2" s="6"/>
      <c r="M2" s="9"/>
      <c r="N2" s="10"/>
      <c r="O2" s="10"/>
    </row>
    <row r="3" spans="1:19" s="19" customFormat="1" ht="18" customHeight="1">
      <c r="A3" s="12" t="s">
        <v>46</v>
      </c>
      <c r="B3" s="13" t="s">
        <v>47</v>
      </c>
      <c r="C3" s="14" t="s">
        <v>48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4" t="s">
        <v>49</v>
      </c>
      <c r="P3" s="15"/>
      <c r="Q3" s="15"/>
      <c r="R3" s="15"/>
      <c r="S3" s="69" t="s">
        <v>50</v>
      </c>
    </row>
    <row r="4" spans="1:19" s="19" customFormat="1" ht="15" customHeight="1">
      <c r="A4" s="20"/>
      <c r="B4" s="21"/>
      <c r="C4" s="22" t="s">
        <v>51</v>
      </c>
      <c r="D4" s="23"/>
      <c r="E4" s="24"/>
      <c r="F4" s="22" t="s">
        <v>52</v>
      </c>
      <c r="G4" s="23"/>
      <c r="H4" s="24"/>
      <c r="I4" s="22" t="s">
        <v>53</v>
      </c>
      <c r="J4" s="23"/>
      <c r="K4" s="23"/>
      <c r="L4" s="23" t="s">
        <v>54</v>
      </c>
      <c r="M4" s="23"/>
      <c r="N4" s="24"/>
      <c r="O4" s="25" t="s">
        <v>55</v>
      </c>
      <c r="P4" s="25" t="s">
        <v>56</v>
      </c>
      <c r="Q4" s="25" t="s">
        <v>57</v>
      </c>
      <c r="R4" s="26" t="s">
        <v>58</v>
      </c>
      <c r="S4" s="27" t="s">
        <v>59</v>
      </c>
    </row>
    <row r="5" spans="1:19" s="19" customFormat="1" ht="15" customHeight="1">
      <c r="A5" s="28"/>
      <c r="B5" s="29"/>
      <c r="C5" s="30" t="s">
        <v>60</v>
      </c>
      <c r="D5" s="31" t="s">
        <v>61</v>
      </c>
      <c r="E5" s="32" t="s">
        <v>62</v>
      </c>
      <c r="F5" s="30" t="s">
        <v>60</v>
      </c>
      <c r="G5" s="31" t="s">
        <v>61</v>
      </c>
      <c r="H5" s="32" t="s">
        <v>62</v>
      </c>
      <c r="I5" s="30" t="s">
        <v>60</v>
      </c>
      <c r="J5" s="31" t="s">
        <v>61</v>
      </c>
      <c r="K5" s="33" t="s">
        <v>62</v>
      </c>
      <c r="L5" s="34" t="s">
        <v>60</v>
      </c>
      <c r="M5" s="31" t="s">
        <v>61</v>
      </c>
      <c r="N5" s="32" t="s">
        <v>62</v>
      </c>
      <c r="O5" s="29"/>
      <c r="P5" s="29"/>
      <c r="Q5" s="29"/>
      <c r="R5" s="35"/>
      <c r="S5" s="36"/>
    </row>
    <row r="6" spans="1:19" s="41" customFormat="1" ht="15" customHeight="1">
      <c r="A6" s="37" t="s">
        <v>63</v>
      </c>
      <c r="B6" s="38">
        <f>B8+B22</f>
        <v>1606</v>
      </c>
      <c r="C6" s="38">
        <f>C8+C22</f>
        <v>34275</v>
      </c>
      <c r="D6" s="39">
        <f>D8+D22</f>
        <v>24520</v>
      </c>
      <c r="E6" s="39">
        <f>H6+K6+N6</f>
        <v>9755</v>
      </c>
      <c r="F6" s="38">
        <f>G6+H6</f>
        <v>5809</v>
      </c>
      <c r="G6" s="39">
        <f>G8+G22</f>
        <v>4445</v>
      </c>
      <c r="H6" s="39">
        <f>H8+H22</f>
        <v>1364</v>
      </c>
      <c r="I6" s="38">
        <f>J6+K6</f>
        <v>27034</v>
      </c>
      <c r="J6" s="39">
        <f>J8+J22</f>
        <v>19108</v>
      </c>
      <c r="K6" s="39">
        <f>K8+K22</f>
        <v>7926</v>
      </c>
      <c r="L6" s="38">
        <f>M6+N6</f>
        <v>1432</v>
      </c>
      <c r="M6" s="39">
        <f>M8+M22</f>
        <v>967</v>
      </c>
      <c r="N6" s="39">
        <f>N8+N22</f>
        <v>465</v>
      </c>
      <c r="O6" s="40">
        <v>54128371</v>
      </c>
      <c r="P6" s="40">
        <f>P8+P22</f>
        <v>53526054</v>
      </c>
      <c r="Q6" s="40">
        <f>Q8+Q22</f>
        <v>310080</v>
      </c>
      <c r="R6" s="40">
        <f>R8+R22</f>
        <v>131503</v>
      </c>
      <c r="S6" s="40">
        <f>S8+S22</f>
        <v>159734</v>
      </c>
    </row>
    <row r="7" spans="1:19" s="19" customFormat="1" ht="6.75" customHeight="1">
      <c r="A7" s="42"/>
      <c r="B7" s="43"/>
      <c r="C7" s="43"/>
      <c r="D7" s="39"/>
      <c r="E7" s="39"/>
      <c r="F7" s="43"/>
      <c r="G7" s="44"/>
      <c r="H7" s="44"/>
      <c r="I7" s="43"/>
      <c r="J7" s="44"/>
      <c r="K7" s="44"/>
      <c r="L7" s="43"/>
      <c r="M7" s="44"/>
      <c r="N7" s="44"/>
      <c r="O7" s="45"/>
      <c r="P7" s="43"/>
      <c r="Q7" s="45"/>
      <c r="R7" s="43"/>
      <c r="S7" s="61"/>
    </row>
    <row r="8" spans="1:19" s="41" customFormat="1" ht="15" customHeight="1">
      <c r="A8" s="47" t="s">
        <v>64</v>
      </c>
      <c r="B8" s="38">
        <f>SUM(B10:B20)</f>
        <v>1119</v>
      </c>
      <c r="C8" s="38">
        <f>D8+E8</f>
        <v>26310</v>
      </c>
      <c r="D8" s="39">
        <f>G8+J8+M8</f>
        <v>18443</v>
      </c>
      <c r="E8" s="39">
        <f>H8+K8+N8</f>
        <v>7867</v>
      </c>
      <c r="F8" s="38">
        <f>G8+H8</f>
        <v>4501</v>
      </c>
      <c r="G8" s="39">
        <f>SUM(G10:G20)</f>
        <v>3367</v>
      </c>
      <c r="H8" s="39">
        <f>SUM(H10:H20)</f>
        <v>1134</v>
      </c>
      <c r="I8" s="38">
        <f>J8+K8</f>
        <v>20861</v>
      </c>
      <c r="J8" s="39">
        <f>SUM(J10:J20)</f>
        <v>14429</v>
      </c>
      <c r="K8" s="39">
        <f>SUM(K10:K20)</f>
        <v>6432</v>
      </c>
      <c r="L8" s="38">
        <f>M8+N8</f>
        <v>948</v>
      </c>
      <c r="M8" s="39">
        <f>SUM(M10:M20)</f>
        <v>647</v>
      </c>
      <c r="N8" s="39">
        <f>SUM(N10:N20)</f>
        <v>301</v>
      </c>
      <c r="O8" s="40">
        <f>SUM(P8:S8)</f>
        <v>40026564</v>
      </c>
      <c r="P8" s="38">
        <f>SUM(P10:P20)</f>
        <v>39537971</v>
      </c>
      <c r="Q8" s="38">
        <f>SUM(Q10:Q20)</f>
        <v>232643</v>
      </c>
      <c r="R8" s="38">
        <f>SUM(R10:R20)</f>
        <v>127586</v>
      </c>
      <c r="S8" s="38">
        <f>SUM(S10:S20)</f>
        <v>128364</v>
      </c>
    </row>
    <row r="9" spans="1:19" s="19" customFormat="1" ht="6.75" customHeight="1">
      <c r="A9" s="42"/>
      <c r="B9" s="45"/>
      <c r="C9" s="43"/>
      <c r="D9" s="39"/>
      <c r="E9" s="39"/>
      <c r="F9" s="43"/>
      <c r="G9" s="44"/>
      <c r="H9" s="44"/>
      <c r="I9" s="43"/>
      <c r="J9" s="44"/>
      <c r="K9" s="44"/>
      <c r="L9" s="43"/>
      <c r="M9" s="44"/>
      <c r="N9" s="44"/>
      <c r="O9" s="45"/>
      <c r="P9" s="43"/>
      <c r="Q9" s="43"/>
      <c r="R9" s="43"/>
      <c r="S9" s="61"/>
    </row>
    <row r="10" spans="1:19" s="19" customFormat="1" ht="15" customHeight="1">
      <c r="A10" s="42" t="s">
        <v>65</v>
      </c>
      <c r="B10" s="45">
        <v>276</v>
      </c>
      <c r="C10" s="43">
        <f aca="true" t="shared" si="0" ref="C10:C20">D10+E10</f>
        <v>6958</v>
      </c>
      <c r="D10" s="44">
        <f aca="true" t="shared" si="1" ref="D10:E20">G10+J10+M10</f>
        <v>4660</v>
      </c>
      <c r="E10" s="44">
        <f t="shared" si="1"/>
        <v>2298</v>
      </c>
      <c r="F10" s="43">
        <f aca="true" t="shared" si="2" ref="F10:F20">G10+H10</f>
        <v>1246</v>
      </c>
      <c r="G10" s="44">
        <v>976</v>
      </c>
      <c r="H10" s="44">
        <v>270</v>
      </c>
      <c r="I10" s="43">
        <f aca="true" t="shared" si="3" ref="I10:I20">J10+K10</f>
        <v>5557</v>
      </c>
      <c r="J10" s="44">
        <v>3581</v>
      </c>
      <c r="K10" s="44">
        <v>1976</v>
      </c>
      <c r="L10" s="43">
        <f aca="true" t="shared" si="4" ref="L10:L20">M10+N10</f>
        <v>155</v>
      </c>
      <c r="M10" s="44">
        <v>103</v>
      </c>
      <c r="N10" s="44">
        <v>52</v>
      </c>
      <c r="O10" s="45">
        <f aca="true" t="shared" si="5" ref="O10:O20">SUM(P10:S10)</f>
        <v>9429279</v>
      </c>
      <c r="P10" s="43">
        <v>9292721</v>
      </c>
      <c r="Q10" s="43">
        <v>69923</v>
      </c>
      <c r="R10" s="43">
        <v>16351</v>
      </c>
      <c r="S10" s="61">
        <v>50284</v>
      </c>
    </row>
    <row r="11" spans="1:19" s="19" customFormat="1" ht="15" customHeight="1">
      <c r="A11" s="42" t="s">
        <v>66</v>
      </c>
      <c r="B11" s="45">
        <v>146</v>
      </c>
      <c r="C11" s="43">
        <f t="shared" si="0"/>
        <v>2343</v>
      </c>
      <c r="D11" s="44">
        <f t="shared" si="1"/>
        <v>1536</v>
      </c>
      <c r="E11" s="44">
        <f t="shared" si="1"/>
        <v>807</v>
      </c>
      <c r="F11" s="43">
        <f t="shared" si="2"/>
        <v>430</v>
      </c>
      <c r="G11" s="44">
        <v>272</v>
      </c>
      <c r="H11" s="44">
        <v>158</v>
      </c>
      <c r="I11" s="43">
        <f t="shared" si="3"/>
        <v>1787</v>
      </c>
      <c r="J11" s="44">
        <v>1181</v>
      </c>
      <c r="K11" s="44">
        <v>606</v>
      </c>
      <c r="L11" s="43">
        <f t="shared" si="4"/>
        <v>126</v>
      </c>
      <c r="M11" s="44">
        <v>83</v>
      </c>
      <c r="N11" s="44">
        <v>43</v>
      </c>
      <c r="O11" s="45">
        <f t="shared" si="5"/>
        <v>1342206</v>
      </c>
      <c r="P11" s="43">
        <v>1321235</v>
      </c>
      <c r="Q11" s="43">
        <v>11077</v>
      </c>
      <c r="R11" s="43">
        <v>8298</v>
      </c>
      <c r="S11" s="61">
        <v>1596</v>
      </c>
    </row>
    <row r="12" spans="1:19" s="19" customFormat="1" ht="15" customHeight="1">
      <c r="A12" s="42" t="s">
        <v>67</v>
      </c>
      <c r="B12" s="43">
        <v>114</v>
      </c>
      <c r="C12" s="43">
        <f t="shared" si="0"/>
        <v>3332</v>
      </c>
      <c r="D12" s="44">
        <f t="shared" si="1"/>
        <v>2080</v>
      </c>
      <c r="E12" s="44">
        <f t="shared" si="1"/>
        <v>1252</v>
      </c>
      <c r="F12" s="43">
        <f t="shared" si="2"/>
        <v>584</v>
      </c>
      <c r="G12" s="44">
        <v>427</v>
      </c>
      <c r="H12" s="44">
        <v>157</v>
      </c>
      <c r="I12" s="43">
        <f t="shared" si="3"/>
        <v>2679</v>
      </c>
      <c r="J12" s="44">
        <v>1609</v>
      </c>
      <c r="K12" s="44">
        <v>1070</v>
      </c>
      <c r="L12" s="43">
        <f t="shared" si="4"/>
        <v>69</v>
      </c>
      <c r="M12" s="44">
        <v>44</v>
      </c>
      <c r="N12" s="44">
        <v>25</v>
      </c>
      <c r="O12" s="45">
        <f t="shared" si="5"/>
        <v>5107304</v>
      </c>
      <c r="P12" s="43">
        <v>5062361</v>
      </c>
      <c r="Q12" s="43">
        <v>10996</v>
      </c>
      <c r="R12" s="43">
        <v>4896</v>
      </c>
      <c r="S12" s="61">
        <v>29051</v>
      </c>
    </row>
    <row r="13" spans="1:19" s="19" customFormat="1" ht="15" customHeight="1">
      <c r="A13" s="42" t="s">
        <v>68</v>
      </c>
      <c r="B13" s="43">
        <v>217</v>
      </c>
      <c r="C13" s="48">
        <f t="shared" si="0"/>
        <v>3013</v>
      </c>
      <c r="D13" s="44">
        <f t="shared" si="1"/>
        <v>2013</v>
      </c>
      <c r="E13" s="44">
        <f t="shared" si="1"/>
        <v>1000</v>
      </c>
      <c r="F13" s="48">
        <f t="shared" si="2"/>
        <v>358</v>
      </c>
      <c r="G13" s="49">
        <v>242</v>
      </c>
      <c r="H13" s="49">
        <v>116</v>
      </c>
      <c r="I13" s="48">
        <f t="shared" si="3"/>
        <v>2422</v>
      </c>
      <c r="J13" s="49">
        <v>1595</v>
      </c>
      <c r="K13" s="49">
        <v>827</v>
      </c>
      <c r="L13" s="48">
        <f t="shared" si="4"/>
        <v>233</v>
      </c>
      <c r="M13" s="49">
        <v>176</v>
      </c>
      <c r="N13" s="49">
        <v>57</v>
      </c>
      <c r="O13" s="45">
        <f t="shared" si="5"/>
        <v>2865285</v>
      </c>
      <c r="P13" s="43">
        <v>2853981</v>
      </c>
      <c r="Q13" s="43">
        <v>7870</v>
      </c>
      <c r="R13" s="43">
        <v>3250</v>
      </c>
      <c r="S13" s="61">
        <v>184</v>
      </c>
    </row>
    <row r="14" spans="1:19" s="19" customFormat="1" ht="15" customHeight="1">
      <c r="A14" s="42" t="s">
        <v>69</v>
      </c>
      <c r="B14" s="43">
        <v>80</v>
      </c>
      <c r="C14" s="48">
        <f t="shared" si="0"/>
        <v>2961</v>
      </c>
      <c r="D14" s="44">
        <f t="shared" si="1"/>
        <v>2375</v>
      </c>
      <c r="E14" s="44">
        <f t="shared" si="1"/>
        <v>586</v>
      </c>
      <c r="F14" s="48">
        <f t="shared" si="2"/>
        <v>660</v>
      </c>
      <c r="G14" s="49">
        <v>546</v>
      </c>
      <c r="H14" s="49">
        <v>114</v>
      </c>
      <c r="I14" s="48">
        <f t="shared" si="3"/>
        <v>2217</v>
      </c>
      <c r="J14" s="49">
        <v>1767</v>
      </c>
      <c r="K14" s="49">
        <v>450</v>
      </c>
      <c r="L14" s="48">
        <f t="shared" si="4"/>
        <v>84</v>
      </c>
      <c r="M14" s="49">
        <v>62</v>
      </c>
      <c r="N14" s="49">
        <v>22</v>
      </c>
      <c r="O14" s="45">
        <f t="shared" si="5"/>
        <v>7483049</v>
      </c>
      <c r="P14" s="43">
        <v>7439410</v>
      </c>
      <c r="Q14" s="45">
        <v>8478</v>
      </c>
      <c r="R14" s="43">
        <v>10539</v>
      </c>
      <c r="S14" s="61">
        <v>24622</v>
      </c>
    </row>
    <row r="15" spans="1:19" s="19" customFormat="1" ht="15" customHeight="1">
      <c r="A15" s="42" t="s">
        <v>70</v>
      </c>
      <c r="B15" s="43">
        <v>92</v>
      </c>
      <c r="C15" s="48">
        <f t="shared" si="0"/>
        <v>2780</v>
      </c>
      <c r="D15" s="44">
        <f t="shared" si="1"/>
        <v>2084</v>
      </c>
      <c r="E15" s="44">
        <f t="shared" si="1"/>
        <v>696</v>
      </c>
      <c r="F15" s="48">
        <f t="shared" si="2"/>
        <v>519</v>
      </c>
      <c r="G15" s="49">
        <v>383</v>
      </c>
      <c r="H15" s="49">
        <v>136</v>
      </c>
      <c r="I15" s="48">
        <f t="shared" si="3"/>
        <v>2173</v>
      </c>
      <c r="J15" s="49">
        <v>1648</v>
      </c>
      <c r="K15" s="49">
        <v>525</v>
      </c>
      <c r="L15" s="48">
        <f t="shared" si="4"/>
        <v>88</v>
      </c>
      <c r="M15" s="49">
        <v>53</v>
      </c>
      <c r="N15" s="49">
        <v>35</v>
      </c>
      <c r="O15" s="45">
        <f t="shared" si="5"/>
        <v>4687206</v>
      </c>
      <c r="P15" s="43">
        <v>4535847</v>
      </c>
      <c r="Q15" s="43">
        <v>102732</v>
      </c>
      <c r="R15" s="43">
        <v>40011</v>
      </c>
      <c r="S15" s="61">
        <v>8616</v>
      </c>
    </row>
    <row r="16" spans="1:19" s="19" customFormat="1" ht="15" customHeight="1">
      <c r="A16" s="42" t="s">
        <v>71</v>
      </c>
      <c r="B16" s="45">
        <v>42</v>
      </c>
      <c r="C16" s="48">
        <f t="shared" si="0"/>
        <v>2125</v>
      </c>
      <c r="D16" s="44">
        <f t="shared" si="1"/>
        <v>1595</v>
      </c>
      <c r="E16" s="44">
        <f t="shared" si="1"/>
        <v>530</v>
      </c>
      <c r="F16" s="48">
        <f t="shared" si="2"/>
        <v>257</v>
      </c>
      <c r="G16" s="49">
        <v>162</v>
      </c>
      <c r="H16" s="49">
        <v>95</v>
      </c>
      <c r="I16" s="48">
        <f t="shared" si="3"/>
        <v>1833</v>
      </c>
      <c r="J16" s="49">
        <v>1406</v>
      </c>
      <c r="K16" s="49">
        <v>427</v>
      </c>
      <c r="L16" s="48">
        <f t="shared" si="4"/>
        <v>35</v>
      </c>
      <c r="M16" s="49">
        <v>27</v>
      </c>
      <c r="N16" s="49">
        <v>8</v>
      </c>
      <c r="O16" s="45">
        <f t="shared" si="5"/>
        <v>4767367</v>
      </c>
      <c r="P16" s="43">
        <v>4720518</v>
      </c>
      <c r="Q16" s="43">
        <v>5213</v>
      </c>
      <c r="R16" s="43">
        <v>41220</v>
      </c>
      <c r="S16" s="61">
        <v>416</v>
      </c>
    </row>
    <row r="17" spans="1:19" s="52" customFormat="1" ht="15" customHeight="1">
      <c r="A17" s="50" t="s">
        <v>72</v>
      </c>
      <c r="B17" s="45">
        <v>45</v>
      </c>
      <c r="C17" s="48">
        <f t="shared" si="0"/>
        <v>530</v>
      </c>
      <c r="D17" s="44">
        <f t="shared" si="1"/>
        <v>406</v>
      </c>
      <c r="E17" s="44">
        <f t="shared" si="1"/>
        <v>124</v>
      </c>
      <c r="F17" s="48">
        <f t="shared" si="2"/>
        <v>83</v>
      </c>
      <c r="G17" s="49">
        <v>56</v>
      </c>
      <c r="H17" s="49">
        <v>27</v>
      </c>
      <c r="I17" s="48">
        <f t="shared" si="3"/>
        <v>410</v>
      </c>
      <c r="J17" s="49">
        <v>325</v>
      </c>
      <c r="K17" s="49">
        <v>85</v>
      </c>
      <c r="L17" s="48">
        <f t="shared" si="4"/>
        <v>37</v>
      </c>
      <c r="M17" s="49">
        <v>25</v>
      </c>
      <c r="N17" s="49">
        <v>12</v>
      </c>
      <c r="O17" s="45">
        <f t="shared" si="5"/>
        <v>464108</v>
      </c>
      <c r="P17" s="43">
        <v>462257</v>
      </c>
      <c r="Q17" s="43">
        <v>1735</v>
      </c>
      <c r="R17" s="43">
        <v>0</v>
      </c>
      <c r="S17" s="70">
        <v>116</v>
      </c>
    </row>
    <row r="18" spans="1:19" s="52" customFormat="1" ht="15" customHeight="1">
      <c r="A18" s="50" t="s">
        <v>73</v>
      </c>
      <c r="B18" s="45">
        <v>25</v>
      </c>
      <c r="C18" s="48">
        <f t="shared" si="0"/>
        <v>1133</v>
      </c>
      <c r="D18" s="44">
        <f t="shared" si="1"/>
        <v>1022</v>
      </c>
      <c r="E18" s="44">
        <f t="shared" si="1"/>
        <v>111</v>
      </c>
      <c r="F18" s="48">
        <f t="shared" si="2"/>
        <v>238</v>
      </c>
      <c r="G18" s="49">
        <v>211</v>
      </c>
      <c r="H18" s="49">
        <v>27</v>
      </c>
      <c r="I18" s="48">
        <f t="shared" si="3"/>
        <v>881</v>
      </c>
      <c r="J18" s="49">
        <v>801</v>
      </c>
      <c r="K18" s="49">
        <v>80</v>
      </c>
      <c r="L18" s="48">
        <f t="shared" si="4"/>
        <v>14</v>
      </c>
      <c r="M18" s="49">
        <v>10</v>
      </c>
      <c r="N18" s="49">
        <v>4</v>
      </c>
      <c r="O18" s="45">
        <f t="shared" si="5"/>
        <v>3232854</v>
      </c>
      <c r="P18" s="43">
        <v>3215106</v>
      </c>
      <c r="Q18" s="43">
        <v>1714</v>
      </c>
      <c r="R18" s="43">
        <v>2853</v>
      </c>
      <c r="S18" s="70">
        <v>13181</v>
      </c>
    </row>
    <row r="19" spans="1:19" s="54" customFormat="1" ht="13.5" customHeight="1">
      <c r="A19" s="50" t="s">
        <v>74</v>
      </c>
      <c r="B19" s="43">
        <v>46</v>
      </c>
      <c r="C19" s="48">
        <f t="shared" si="0"/>
        <v>620</v>
      </c>
      <c r="D19" s="44">
        <f t="shared" si="1"/>
        <v>464</v>
      </c>
      <c r="E19" s="44">
        <f t="shared" si="1"/>
        <v>156</v>
      </c>
      <c r="F19" s="48">
        <f t="shared" si="2"/>
        <v>79</v>
      </c>
      <c r="G19" s="49">
        <v>59</v>
      </c>
      <c r="H19" s="49">
        <v>20</v>
      </c>
      <c r="I19" s="48">
        <f t="shared" si="3"/>
        <v>486</v>
      </c>
      <c r="J19" s="49">
        <v>366</v>
      </c>
      <c r="K19" s="49">
        <v>120</v>
      </c>
      <c r="L19" s="48">
        <f t="shared" si="4"/>
        <v>55</v>
      </c>
      <c r="M19" s="49">
        <v>39</v>
      </c>
      <c r="N19" s="49">
        <v>16</v>
      </c>
      <c r="O19" s="45">
        <f t="shared" si="5"/>
        <v>448361</v>
      </c>
      <c r="P19" s="43">
        <v>436116</v>
      </c>
      <c r="Q19" s="43">
        <v>12067</v>
      </c>
      <c r="R19" s="43">
        <v>60</v>
      </c>
      <c r="S19" s="45">
        <v>118</v>
      </c>
    </row>
    <row r="20" spans="1:19" s="19" customFormat="1" ht="13.5" customHeight="1">
      <c r="A20" s="50" t="s">
        <v>75</v>
      </c>
      <c r="B20" s="43">
        <v>36</v>
      </c>
      <c r="C20" s="48">
        <f t="shared" si="0"/>
        <v>515</v>
      </c>
      <c r="D20" s="44">
        <f t="shared" si="1"/>
        <v>208</v>
      </c>
      <c r="E20" s="44">
        <f t="shared" si="1"/>
        <v>307</v>
      </c>
      <c r="F20" s="48">
        <f t="shared" si="2"/>
        <v>47</v>
      </c>
      <c r="G20" s="49">
        <v>33</v>
      </c>
      <c r="H20" s="49">
        <v>14</v>
      </c>
      <c r="I20" s="48">
        <f t="shared" si="3"/>
        <v>416</v>
      </c>
      <c r="J20" s="49">
        <v>150</v>
      </c>
      <c r="K20" s="49">
        <v>266</v>
      </c>
      <c r="L20" s="48">
        <f t="shared" si="4"/>
        <v>52</v>
      </c>
      <c r="M20" s="49">
        <v>25</v>
      </c>
      <c r="N20" s="49">
        <v>27</v>
      </c>
      <c r="O20" s="45">
        <f t="shared" si="5"/>
        <v>199545</v>
      </c>
      <c r="P20" s="45">
        <v>198419</v>
      </c>
      <c r="Q20" s="45">
        <v>838</v>
      </c>
      <c r="R20" s="45">
        <v>108</v>
      </c>
      <c r="S20" s="61">
        <v>180</v>
      </c>
    </row>
    <row r="21" spans="1:19" s="19" customFormat="1" ht="12" customHeight="1">
      <c r="A21" s="50"/>
      <c r="B21" s="43"/>
      <c r="C21" s="48"/>
      <c r="D21" s="39"/>
      <c r="E21" s="39"/>
      <c r="F21" s="48"/>
      <c r="G21" s="49"/>
      <c r="H21" s="49"/>
      <c r="I21" s="48"/>
      <c r="J21" s="49"/>
      <c r="K21" s="49"/>
      <c r="L21" s="48"/>
      <c r="M21" s="49"/>
      <c r="N21" s="49"/>
      <c r="O21" s="45"/>
      <c r="P21" s="45"/>
      <c r="Q21" s="45"/>
      <c r="R21" s="45"/>
      <c r="S21" s="61"/>
    </row>
    <row r="22" spans="1:19" s="41" customFormat="1" ht="13.5" customHeight="1">
      <c r="A22" s="55" t="s">
        <v>76</v>
      </c>
      <c r="B22" s="38">
        <f>SUM(B24:B35)</f>
        <v>487</v>
      </c>
      <c r="C22" s="38">
        <f>SUM(C24:C35)</f>
        <v>7965</v>
      </c>
      <c r="D22" s="39">
        <f>SUM(D24:D35)</f>
        <v>6077</v>
      </c>
      <c r="E22" s="39">
        <f>H22+K22+N22</f>
        <v>1888</v>
      </c>
      <c r="F22" s="38">
        <f>G22+H22</f>
        <v>1308</v>
      </c>
      <c r="G22" s="56">
        <f>SUM(G24:G35)</f>
        <v>1078</v>
      </c>
      <c r="H22" s="56">
        <v>230</v>
      </c>
      <c r="I22" s="38">
        <f>J22+K22</f>
        <v>6173</v>
      </c>
      <c r="J22" s="56">
        <f>SUM(J24:J35)</f>
        <v>4679</v>
      </c>
      <c r="K22" s="56">
        <f>SUM(K24:K35)</f>
        <v>1494</v>
      </c>
      <c r="L22" s="38">
        <f>M22+N22</f>
        <v>484</v>
      </c>
      <c r="M22" s="56">
        <v>320</v>
      </c>
      <c r="N22" s="56">
        <v>164</v>
      </c>
      <c r="O22" s="40">
        <f>SUM(P22:S22)</f>
        <v>14100807</v>
      </c>
      <c r="P22" s="57">
        <f>SUM(P24:P35)</f>
        <v>13988083</v>
      </c>
      <c r="Q22" s="57">
        <f>SUM(Q24:Q35)</f>
        <v>77437</v>
      </c>
      <c r="R22" s="57">
        <f>SUM(R24:R35)</f>
        <v>3917</v>
      </c>
      <c r="S22" s="57">
        <f>SUM(S24:S35)</f>
        <v>31370</v>
      </c>
    </row>
    <row r="23" spans="1:19" s="41" customFormat="1" ht="6.75" customHeight="1">
      <c r="A23" s="55"/>
      <c r="B23" s="38"/>
      <c r="C23" s="38"/>
      <c r="D23" s="39"/>
      <c r="E23" s="39"/>
      <c r="F23" s="38"/>
      <c r="G23" s="56"/>
      <c r="H23" s="56"/>
      <c r="I23" s="38"/>
      <c r="J23" s="56"/>
      <c r="K23" s="56"/>
      <c r="L23" s="38"/>
      <c r="M23" s="56"/>
      <c r="N23" s="56"/>
      <c r="O23" s="45"/>
      <c r="P23" s="40"/>
      <c r="Q23" s="40"/>
      <c r="R23" s="40"/>
      <c r="S23" s="71"/>
    </row>
    <row r="24" spans="1:19" ht="13.5" customHeight="1">
      <c r="A24" s="59" t="s">
        <v>77</v>
      </c>
      <c r="B24" s="43">
        <v>4</v>
      </c>
      <c r="C24" s="43">
        <v>32</v>
      </c>
      <c r="D24" s="44">
        <v>20</v>
      </c>
      <c r="E24" s="44">
        <v>12</v>
      </c>
      <c r="F24" s="43">
        <v>5</v>
      </c>
      <c r="G24" s="49">
        <v>4</v>
      </c>
      <c r="H24" s="60" t="s">
        <v>78</v>
      </c>
      <c r="I24" s="43">
        <f aca="true" t="shared" si="6" ref="I24:I35">J24+K24</f>
        <v>24</v>
      </c>
      <c r="J24" s="49">
        <v>14</v>
      </c>
      <c r="K24" s="49">
        <v>10</v>
      </c>
      <c r="L24" s="43">
        <v>3</v>
      </c>
      <c r="M24" s="60" t="s">
        <v>78</v>
      </c>
      <c r="N24" s="60" t="s">
        <v>79</v>
      </c>
      <c r="O24" s="45">
        <f aca="true" t="shared" si="7" ref="O24:O35">SUM(P24:S24)</f>
        <v>13469</v>
      </c>
      <c r="P24" s="45">
        <v>13394</v>
      </c>
      <c r="Q24" s="45">
        <v>0</v>
      </c>
      <c r="R24" s="45">
        <v>0</v>
      </c>
      <c r="S24" s="45">
        <v>75</v>
      </c>
    </row>
    <row r="25" spans="1:19" ht="13.5" customHeight="1">
      <c r="A25" s="59" t="s">
        <v>80</v>
      </c>
      <c r="B25" s="43">
        <v>55</v>
      </c>
      <c r="C25" s="43">
        <f aca="true" t="shared" si="8" ref="C25:C35">D25+E25</f>
        <v>569</v>
      </c>
      <c r="D25" s="44">
        <f>G25+J25+M25</f>
        <v>431</v>
      </c>
      <c r="E25" s="44">
        <f>H25+K25+N25</f>
        <v>138</v>
      </c>
      <c r="F25" s="43">
        <f aca="true" t="shared" si="9" ref="F25:F35">G25+H25</f>
        <v>68</v>
      </c>
      <c r="G25" s="49">
        <v>52</v>
      </c>
      <c r="H25" s="49">
        <v>16</v>
      </c>
      <c r="I25" s="43">
        <f t="shared" si="6"/>
        <v>416</v>
      </c>
      <c r="J25" s="49">
        <v>326</v>
      </c>
      <c r="K25" s="49">
        <v>90</v>
      </c>
      <c r="L25" s="43">
        <f aca="true" t="shared" si="10" ref="L25:L35">M25+N25</f>
        <v>85</v>
      </c>
      <c r="M25" s="49">
        <v>53</v>
      </c>
      <c r="N25" s="49">
        <v>32</v>
      </c>
      <c r="O25" s="45">
        <f t="shared" si="7"/>
        <v>327660</v>
      </c>
      <c r="P25" s="45">
        <v>326092</v>
      </c>
      <c r="Q25" s="45">
        <v>1531</v>
      </c>
      <c r="R25" s="45">
        <v>30</v>
      </c>
      <c r="S25" s="61">
        <v>7</v>
      </c>
    </row>
    <row r="26" spans="1:19" ht="13.5" customHeight="1">
      <c r="A26" s="59" t="s">
        <v>81</v>
      </c>
      <c r="B26" s="43">
        <v>28</v>
      </c>
      <c r="C26" s="43">
        <v>417</v>
      </c>
      <c r="D26" s="44">
        <f>G26+J26+M26</f>
        <v>299</v>
      </c>
      <c r="E26" s="44">
        <v>118</v>
      </c>
      <c r="F26" s="43">
        <f t="shared" si="9"/>
        <v>57</v>
      </c>
      <c r="G26" s="49">
        <v>46</v>
      </c>
      <c r="H26" s="49">
        <v>11</v>
      </c>
      <c r="I26" s="43">
        <f t="shared" si="6"/>
        <v>347</v>
      </c>
      <c r="J26" s="49">
        <v>241</v>
      </c>
      <c r="K26" s="49">
        <v>106</v>
      </c>
      <c r="L26" s="43">
        <v>13</v>
      </c>
      <c r="M26" s="49">
        <v>12</v>
      </c>
      <c r="N26" s="60" t="s">
        <v>79</v>
      </c>
      <c r="O26" s="45">
        <f t="shared" si="7"/>
        <v>319494</v>
      </c>
      <c r="P26" s="45">
        <v>319179</v>
      </c>
      <c r="Q26" s="45">
        <v>300</v>
      </c>
      <c r="R26" s="45">
        <v>0</v>
      </c>
      <c r="S26" s="61">
        <v>15</v>
      </c>
    </row>
    <row r="27" spans="1:19" ht="13.5" customHeight="1">
      <c r="A27" s="59" t="s">
        <v>82</v>
      </c>
      <c r="B27" s="45">
        <v>38</v>
      </c>
      <c r="C27" s="45">
        <f t="shared" si="8"/>
        <v>398</v>
      </c>
      <c r="D27" s="44">
        <f aca="true" t="shared" si="11" ref="D27:E35">G27+J27+M27</f>
        <v>279</v>
      </c>
      <c r="E27" s="44">
        <f t="shared" si="11"/>
        <v>119</v>
      </c>
      <c r="F27" s="45">
        <f t="shared" si="9"/>
        <v>61</v>
      </c>
      <c r="G27" s="45">
        <v>38</v>
      </c>
      <c r="H27" s="45">
        <v>23</v>
      </c>
      <c r="I27" s="45">
        <f t="shared" si="6"/>
        <v>303</v>
      </c>
      <c r="J27" s="45">
        <v>217</v>
      </c>
      <c r="K27" s="45">
        <v>86</v>
      </c>
      <c r="L27" s="45">
        <f t="shared" si="10"/>
        <v>34</v>
      </c>
      <c r="M27" s="45">
        <v>24</v>
      </c>
      <c r="N27" s="45">
        <v>10</v>
      </c>
      <c r="O27" s="45">
        <f t="shared" si="7"/>
        <v>732127</v>
      </c>
      <c r="P27" s="45">
        <v>729254</v>
      </c>
      <c r="Q27" s="45">
        <v>1320</v>
      </c>
      <c r="R27" s="45">
        <v>0</v>
      </c>
      <c r="S27" s="61">
        <v>1553</v>
      </c>
    </row>
    <row r="28" spans="1:19" ht="13.5" customHeight="1">
      <c r="A28" s="59" t="s">
        <v>83</v>
      </c>
      <c r="B28" s="45">
        <v>68</v>
      </c>
      <c r="C28" s="45">
        <f t="shared" si="8"/>
        <v>3012</v>
      </c>
      <c r="D28" s="44">
        <f t="shared" si="11"/>
        <v>2550</v>
      </c>
      <c r="E28" s="44">
        <f t="shared" si="11"/>
        <v>462</v>
      </c>
      <c r="F28" s="45">
        <f t="shared" si="9"/>
        <v>608</v>
      </c>
      <c r="G28" s="45">
        <v>561</v>
      </c>
      <c r="H28" s="45">
        <v>47</v>
      </c>
      <c r="I28" s="45">
        <f t="shared" si="6"/>
        <v>2335</v>
      </c>
      <c r="J28" s="45">
        <v>1947</v>
      </c>
      <c r="K28" s="45">
        <v>388</v>
      </c>
      <c r="L28" s="45">
        <f t="shared" si="10"/>
        <v>69</v>
      </c>
      <c r="M28" s="45">
        <v>42</v>
      </c>
      <c r="N28" s="45">
        <v>27</v>
      </c>
      <c r="O28" s="45">
        <f t="shared" si="7"/>
        <v>9539076</v>
      </c>
      <c r="P28" s="43">
        <v>9439511</v>
      </c>
      <c r="Q28" s="45">
        <v>69714</v>
      </c>
      <c r="R28" s="45">
        <v>800</v>
      </c>
      <c r="S28" s="61">
        <v>29051</v>
      </c>
    </row>
    <row r="29" spans="1:19" ht="13.5" customHeight="1">
      <c r="A29" s="59" t="s">
        <v>84</v>
      </c>
      <c r="B29" s="45">
        <v>39</v>
      </c>
      <c r="C29" s="45">
        <f t="shared" si="8"/>
        <v>385</v>
      </c>
      <c r="D29" s="44">
        <f t="shared" si="11"/>
        <v>192</v>
      </c>
      <c r="E29" s="44">
        <f t="shared" si="11"/>
        <v>193</v>
      </c>
      <c r="F29" s="45">
        <f t="shared" si="9"/>
        <v>36</v>
      </c>
      <c r="G29" s="45">
        <v>30</v>
      </c>
      <c r="H29" s="45">
        <v>6</v>
      </c>
      <c r="I29" s="45">
        <f t="shared" si="6"/>
        <v>284</v>
      </c>
      <c r="J29" s="45">
        <v>126</v>
      </c>
      <c r="K29" s="45">
        <v>158</v>
      </c>
      <c r="L29" s="45">
        <f t="shared" si="10"/>
        <v>65</v>
      </c>
      <c r="M29" s="45">
        <v>36</v>
      </c>
      <c r="N29" s="45">
        <v>29</v>
      </c>
      <c r="O29" s="45">
        <f t="shared" si="7"/>
        <v>321068</v>
      </c>
      <c r="P29" s="43">
        <v>318209</v>
      </c>
      <c r="Q29" s="45">
        <v>722</v>
      </c>
      <c r="R29" s="45">
        <v>2127</v>
      </c>
      <c r="S29" s="61">
        <v>10</v>
      </c>
    </row>
    <row r="30" spans="1:19" ht="13.5" customHeight="1">
      <c r="A30" s="59" t="s">
        <v>85</v>
      </c>
      <c r="B30" s="45">
        <v>52</v>
      </c>
      <c r="C30" s="45">
        <f t="shared" si="8"/>
        <v>554</v>
      </c>
      <c r="D30" s="44">
        <f t="shared" si="11"/>
        <v>437</v>
      </c>
      <c r="E30" s="44">
        <f t="shared" si="11"/>
        <v>117</v>
      </c>
      <c r="F30" s="45">
        <f t="shared" si="9"/>
        <v>98</v>
      </c>
      <c r="G30" s="45">
        <v>63</v>
      </c>
      <c r="H30" s="45">
        <v>35</v>
      </c>
      <c r="I30" s="45">
        <f t="shared" si="6"/>
        <v>421</v>
      </c>
      <c r="J30" s="45">
        <v>347</v>
      </c>
      <c r="K30" s="45">
        <v>74</v>
      </c>
      <c r="L30" s="45">
        <f t="shared" si="10"/>
        <v>35</v>
      </c>
      <c r="M30" s="45">
        <v>27</v>
      </c>
      <c r="N30" s="45">
        <v>8</v>
      </c>
      <c r="O30" s="45">
        <f t="shared" si="7"/>
        <v>448856</v>
      </c>
      <c r="P30" s="43">
        <v>447923</v>
      </c>
      <c r="Q30" s="45">
        <v>874</v>
      </c>
      <c r="R30" s="45">
        <v>0</v>
      </c>
      <c r="S30" s="61">
        <v>59</v>
      </c>
    </row>
    <row r="31" spans="1:19" ht="13.5" customHeight="1">
      <c r="A31" s="59" t="s">
        <v>86</v>
      </c>
      <c r="B31" s="45">
        <v>8</v>
      </c>
      <c r="C31" s="45">
        <v>83</v>
      </c>
      <c r="D31" s="44">
        <v>68</v>
      </c>
      <c r="E31" s="44">
        <f t="shared" si="11"/>
        <v>15</v>
      </c>
      <c r="F31" s="45">
        <f t="shared" si="9"/>
        <v>19</v>
      </c>
      <c r="G31" s="45">
        <v>14</v>
      </c>
      <c r="H31" s="45">
        <v>5</v>
      </c>
      <c r="I31" s="45">
        <f t="shared" si="6"/>
        <v>63</v>
      </c>
      <c r="J31" s="45">
        <v>53</v>
      </c>
      <c r="K31" s="45">
        <v>10</v>
      </c>
      <c r="L31" s="72" t="s">
        <v>79</v>
      </c>
      <c r="M31" s="60" t="s">
        <v>78</v>
      </c>
      <c r="N31" s="45">
        <v>0</v>
      </c>
      <c r="O31" s="45">
        <f t="shared" si="7"/>
        <v>99313</v>
      </c>
      <c r="P31" s="43">
        <v>98994</v>
      </c>
      <c r="Q31" s="45">
        <v>99</v>
      </c>
      <c r="R31" s="45">
        <v>0</v>
      </c>
      <c r="S31" s="61">
        <v>220</v>
      </c>
    </row>
    <row r="32" spans="1:19" ht="13.5" customHeight="1">
      <c r="A32" s="59" t="s">
        <v>87</v>
      </c>
      <c r="B32" s="43">
        <v>40</v>
      </c>
      <c r="C32" s="43">
        <v>643</v>
      </c>
      <c r="D32" s="44">
        <f t="shared" si="11"/>
        <v>478</v>
      </c>
      <c r="E32" s="44">
        <v>165</v>
      </c>
      <c r="F32" s="43">
        <f t="shared" si="9"/>
        <v>114</v>
      </c>
      <c r="G32" s="43">
        <v>85</v>
      </c>
      <c r="H32" s="45">
        <v>29</v>
      </c>
      <c r="I32" s="43">
        <f t="shared" si="6"/>
        <v>504</v>
      </c>
      <c r="J32" s="43">
        <v>370</v>
      </c>
      <c r="K32" s="45">
        <v>134</v>
      </c>
      <c r="L32" s="43">
        <v>25</v>
      </c>
      <c r="M32" s="43">
        <v>23</v>
      </c>
      <c r="N32" s="72" t="s">
        <v>79</v>
      </c>
      <c r="O32" s="45">
        <f t="shared" si="7"/>
        <v>707306</v>
      </c>
      <c r="P32" s="43">
        <v>707036</v>
      </c>
      <c r="Q32" s="45">
        <v>120</v>
      </c>
      <c r="R32" s="45">
        <v>0</v>
      </c>
      <c r="S32" s="61">
        <v>150</v>
      </c>
    </row>
    <row r="33" spans="1:19" ht="13.5" customHeight="1">
      <c r="A33" s="59" t="s">
        <v>88</v>
      </c>
      <c r="B33" s="45">
        <v>17</v>
      </c>
      <c r="C33" s="45">
        <f t="shared" si="8"/>
        <v>189</v>
      </c>
      <c r="D33" s="44">
        <f t="shared" si="11"/>
        <v>145</v>
      </c>
      <c r="E33" s="44">
        <f t="shared" si="11"/>
        <v>44</v>
      </c>
      <c r="F33" s="45">
        <f t="shared" si="9"/>
        <v>22</v>
      </c>
      <c r="G33" s="45">
        <v>18</v>
      </c>
      <c r="H33" s="45">
        <v>4</v>
      </c>
      <c r="I33" s="45">
        <f t="shared" si="6"/>
        <v>146</v>
      </c>
      <c r="J33" s="45">
        <v>113</v>
      </c>
      <c r="K33" s="45">
        <v>33</v>
      </c>
      <c r="L33" s="45">
        <f t="shared" si="10"/>
        <v>21</v>
      </c>
      <c r="M33" s="45">
        <v>14</v>
      </c>
      <c r="N33" s="45">
        <v>7</v>
      </c>
      <c r="O33" s="45">
        <f t="shared" si="7"/>
        <v>191521</v>
      </c>
      <c r="P33" s="43">
        <v>191431</v>
      </c>
      <c r="Q33" s="45">
        <v>90</v>
      </c>
      <c r="R33" s="45">
        <v>0</v>
      </c>
      <c r="S33" s="61">
        <v>0</v>
      </c>
    </row>
    <row r="34" spans="1:19" ht="13.5" customHeight="1">
      <c r="A34" s="59" t="s">
        <v>89</v>
      </c>
      <c r="B34" s="45">
        <v>37</v>
      </c>
      <c r="C34" s="45">
        <v>435</v>
      </c>
      <c r="D34" s="44">
        <f t="shared" si="11"/>
        <v>361</v>
      </c>
      <c r="E34" s="44">
        <v>74</v>
      </c>
      <c r="F34" s="45">
        <f t="shared" si="9"/>
        <v>59</v>
      </c>
      <c r="G34" s="45">
        <v>43</v>
      </c>
      <c r="H34" s="45">
        <v>16</v>
      </c>
      <c r="I34" s="45">
        <f t="shared" si="6"/>
        <v>359</v>
      </c>
      <c r="J34" s="45">
        <v>303</v>
      </c>
      <c r="K34" s="45">
        <v>56</v>
      </c>
      <c r="L34" s="45">
        <v>17</v>
      </c>
      <c r="M34" s="45">
        <v>15</v>
      </c>
      <c r="N34" s="72" t="s">
        <v>79</v>
      </c>
      <c r="O34" s="45">
        <f t="shared" si="7"/>
        <v>460834</v>
      </c>
      <c r="P34" s="43">
        <v>460523</v>
      </c>
      <c r="Q34" s="43">
        <v>311</v>
      </c>
      <c r="R34" s="43">
        <v>0</v>
      </c>
      <c r="S34" s="61">
        <v>0</v>
      </c>
    </row>
    <row r="35" spans="1:19" ht="13.5" customHeight="1" thickBot="1">
      <c r="A35" s="62" t="s">
        <v>90</v>
      </c>
      <c r="B35" s="63">
        <v>101</v>
      </c>
      <c r="C35" s="63">
        <f t="shared" si="8"/>
        <v>1248</v>
      </c>
      <c r="D35" s="64">
        <f t="shared" si="11"/>
        <v>817</v>
      </c>
      <c r="E35" s="64">
        <f t="shared" si="11"/>
        <v>431</v>
      </c>
      <c r="F35" s="63">
        <f t="shared" si="9"/>
        <v>161</v>
      </c>
      <c r="G35" s="63">
        <v>124</v>
      </c>
      <c r="H35" s="63">
        <v>37</v>
      </c>
      <c r="I35" s="63">
        <f t="shared" si="6"/>
        <v>971</v>
      </c>
      <c r="J35" s="63">
        <v>622</v>
      </c>
      <c r="K35" s="63">
        <v>349</v>
      </c>
      <c r="L35" s="63">
        <f t="shared" si="10"/>
        <v>116</v>
      </c>
      <c r="M35" s="63">
        <v>71</v>
      </c>
      <c r="N35" s="63">
        <v>45</v>
      </c>
      <c r="O35" s="63">
        <f t="shared" si="7"/>
        <v>940083</v>
      </c>
      <c r="P35" s="63">
        <v>936537</v>
      </c>
      <c r="Q35" s="65">
        <v>2356</v>
      </c>
      <c r="R35" s="65">
        <v>960</v>
      </c>
      <c r="S35" s="73">
        <v>230</v>
      </c>
    </row>
    <row r="36" spans="1:17" ht="12" customHeight="1">
      <c r="A36" s="67"/>
      <c r="B36" s="67"/>
      <c r="C36" s="67"/>
      <c r="D36" s="67"/>
      <c r="E36" s="67"/>
      <c r="F36" s="67"/>
      <c r="G36" s="67"/>
      <c r="H36" s="67"/>
      <c r="I36" s="67"/>
      <c r="N36" s="67"/>
      <c r="O36" s="67"/>
      <c r="P36" s="67"/>
      <c r="Q36" s="68"/>
    </row>
    <row r="37" spans="1:16" ht="12" customHeight="1">
      <c r="A37" s="67"/>
      <c r="B37" s="67"/>
      <c r="C37" s="67"/>
      <c r="D37" s="67"/>
      <c r="E37" s="67"/>
      <c r="F37" s="67"/>
      <c r="G37" s="67"/>
      <c r="H37" s="67"/>
      <c r="I37" s="67"/>
      <c r="N37" s="67"/>
      <c r="O37" s="67"/>
      <c r="P37" s="67"/>
    </row>
    <row r="38" spans="1:17" ht="12" customHeight="1">
      <c r="A38" s="67"/>
      <c r="B38" s="67"/>
      <c r="C38" s="67"/>
      <c r="D38" s="67"/>
      <c r="E38" s="67"/>
      <c r="F38" s="67"/>
      <c r="G38" s="67"/>
      <c r="H38" s="67"/>
      <c r="I38" s="67"/>
      <c r="N38" s="67"/>
      <c r="O38" s="67"/>
      <c r="P38" s="67"/>
      <c r="Q38" s="67"/>
    </row>
    <row r="39" spans="1:17" ht="12" customHeight="1">
      <c r="A39" s="67"/>
      <c r="B39" s="67"/>
      <c r="C39" s="67"/>
      <c r="D39" s="67"/>
      <c r="E39" s="67"/>
      <c r="F39" s="67"/>
      <c r="G39" s="67"/>
      <c r="H39" s="67"/>
      <c r="I39" s="67"/>
      <c r="N39" s="67"/>
      <c r="O39" s="67"/>
      <c r="P39" s="67"/>
      <c r="Q39" s="67"/>
    </row>
    <row r="40" spans="1:17" ht="12" customHeight="1">
      <c r="A40" s="67"/>
      <c r="B40" s="67"/>
      <c r="C40" s="67"/>
      <c r="D40" s="67"/>
      <c r="E40" s="67"/>
      <c r="F40" s="67"/>
      <c r="G40" s="67"/>
      <c r="H40" s="67"/>
      <c r="I40" s="67"/>
      <c r="N40" s="67"/>
      <c r="O40" s="67"/>
      <c r="P40" s="67"/>
      <c r="Q40" s="67"/>
    </row>
    <row r="41" spans="1:14" ht="12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2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ht="12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6" ht="12" customHeight="1">
      <c r="A44" s="67"/>
      <c r="B44" s="67"/>
      <c r="C44" s="67"/>
      <c r="D44" s="67"/>
      <c r="E44" s="67"/>
      <c r="F44" s="67"/>
    </row>
  </sheetData>
  <sheetProtection/>
  <mergeCells count="15">
    <mergeCell ref="O4:O5"/>
    <mergeCell ref="P4:P5"/>
    <mergeCell ref="Q4:Q5"/>
    <mergeCell ref="R4:R5"/>
    <mergeCell ref="S4:S5"/>
    <mergeCell ref="A1:S1"/>
    <mergeCell ref="A2:B2"/>
    <mergeCell ref="A3:A5"/>
    <mergeCell ref="B3:B5"/>
    <mergeCell ref="C3:N3"/>
    <mergeCell ref="O3:R3"/>
    <mergeCell ref="C4:E4"/>
    <mergeCell ref="F4:H4"/>
    <mergeCell ref="I4:K4"/>
    <mergeCell ref="L4:N4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1"/>
  <colBreaks count="1" manualBreakCount="1">
    <brk id="9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00" zoomScalePageLayoutView="0" workbookViewId="0" topLeftCell="A13">
      <selection activeCell="D40" sqref="D40"/>
    </sheetView>
  </sheetViews>
  <sheetFormatPr defaultColWidth="15.25390625" defaultRowHeight="12" customHeight="1"/>
  <cols>
    <col min="1" max="1" width="18.75390625" style="2" customWidth="1"/>
    <col min="2" max="2" width="10.75390625" style="2" customWidth="1"/>
    <col min="3" max="3" width="10.875" style="2" customWidth="1"/>
    <col min="4" max="14" width="10.75390625" style="2" customWidth="1"/>
    <col min="15" max="19" width="13.75390625" style="2" customWidth="1"/>
    <col min="20" max="16384" width="15.25390625" style="2" customWidth="1"/>
  </cols>
  <sheetData>
    <row r="1" spans="1:19" s="4" customFormat="1" ht="16.5" customHeight="1">
      <c r="A1" s="3" t="s">
        <v>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" s="11" customFormat="1" ht="15" customHeight="1" thickBot="1">
      <c r="A2" s="5"/>
      <c r="B2" s="5"/>
      <c r="C2" s="6"/>
      <c r="D2" s="6"/>
      <c r="E2" s="6"/>
      <c r="F2" s="7"/>
      <c r="G2" s="8"/>
      <c r="H2" s="6"/>
      <c r="I2" s="6"/>
      <c r="J2" s="6"/>
      <c r="K2" s="6"/>
      <c r="L2" s="6"/>
      <c r="M2" s="9"/>
      <c r="N2" s="10"/>
      <c r="O2" s="10"/>
    </row>
    <row r="3" spans="1:19" s="19" customFormat="1" ht="18" customHeight="1">
      <c r="A3" s="12" t="s">
        <v>92</v>
      </c>
      <c r="B3" s="13" t="s">
        <v>47</v>
      </c>
      <c r="C3" s="14" t="s">
        <v>48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 t="s">
        <v>93</v>
      </c>
      <c r="P3" s="18"/>
      <c r="Q3" s="18"/>
      <c r="R3" s="18"/>
      <c r="S3" s="69" t="s">
        <v>50</v>
      </c>
    </row>
    <row r="4" spans="1:19" s="19" customFormat="1" ht="15" customHeight="1">
      <c r="A4" s="20"/>
      <c r="B4" s="21"/>
      <c r="C4" s="22" t="s">
        <v>94</v>
      </c>
      <c r="D4" s="23"/>
      <c r="E4" s="24"/>
      <c r="F4" s="22" t="s">
        <v>95</v>
      </c>
      <c r="G4" s="23"/>
      <c r="H4" s="24"/>
      <c r="I4" s="22" t="s">
        <v>96</v>
      </c>
      <c r="J4" s="23"/>
      <c r="K4" s="23"/>
      <c r="L4" s="23" t="s">
        <v>54</v>
      </c>
      <c r="M4" s="23"/>
      <c r="N4" s="24"/>
      <c r="O4" s="25" t="s">
        <v>55</v>
      </c>
      <c r="P4" s="25" t="s">
        <v>97</v>
      </c>
      <c r="Q4" s="25" t="s">
        <v>57</v>
      </c>
      <c r="R4" s="26" t="s">
        <v>58</v>
      </c>
      <c r="S4" s="27" t="s">
        <v>59</v>
      </c>
    </row>
    <row r="5" spans="1:19" s="19" customFormat="1" ht="15" customHeight="1">
      <c r="A5" s="28"/>
      <c r="B5" s="29"/>
      <c r="C5" s="30" t="s">
        <v>60</v>
      </c>
      <c r="D5" s="31" t="s">
        <v>61</v>
      </c>
      <c r="E5" s="32" t="s">
        <v>62</v>
      </c>
      <c r="F5" s="30" t="s">
        <v>60</v>
      </c>
      <c r="G5" s="31" t="s">
        <v>61</v>
      </c>
      <c r="H5" s="32" t="s">
        <v>62</v>
      </c>
      <c r="I5" s="30" t="s">
        <v>60</v>
      </c>
      <c r="J5" s="31" t="s">
        <v>61</v>
      </c>
      <c r="K5" s="33" t="s">
        <v>62</v>
      </c>
      <c r="L5" s="34" t="s">
        <v>60</v>
      </c>
      <c r="M5" s="31" t="s">
        <v>61</v>
      </c>
      <c r="N5" s="32" t="s">
        <v>62</v>
      </c>
      <c r="O5" s="29"/>
      <c r="P5" s="29"/>
      <c r="Q5" s="29"/>
      <c r="R5" s="35"/>
      <c r="S5" s="36"/>
    </row>
    <row r="6" spans="1:19" s="41" customFormat="1" ht="15" customHeight="1">
      <c r="A6" s="37" t="s">
        <v>63</v>
      </c>
      <c r="B6" s="38">
        <f>B8+B22</f>
        <v>2614</v>
      </c>
      <c r="C6" s="38">
        <f>D6+E6</f>
        <v>5963</v>
      </c>
      <c r="D6" s="39">
        <f>D8+D22</f>
        <v>4152</v>
      </c>
      <c r="E6" s="39">
        <f>H6+K6+N6</f>
        <v>1811</v>
      </c>
      <c r="F6" s="38">
        <f>G6+H6</f>
        <v>0</v>
      </c>
      <c r="G6" s="39">
        <f>G8+G22</f>
        <v>0</v>
      </c>
      <c r="H6" s="39">
        <f>H8+H22</f>
        <v>0</v>
      </c>
      <c r="I6" s="38">
        <f>J6+K6</f>
        <v>1683</v>
      </c>
      <c r="J6" s="39">
        <f>J8+J22</f>
        <v>1269</v>
      </c>
      <c r="K6" s="39">
        <f>K8+K22</f>
        <v>414</v>
      </c>
      <c r="L6" s="38">
        <f>M6+N6</f>
        <v>4280</v>
      </c>
      <c r="M6" s="39">
        <f>M8+M22</f>
        <v>2883</v>
      </c>
      <c r="N6" s="39">
        <f>N8+N22</f>
        <v>1397</v>
      </c>
      <c r="O6" s="40">
        <f>SUM(P6:S6)</f>
        <v>1905292</v>
      </c>
      <c r="P6" s="40">
        <f>P8+P22</f>
        <v>1843328</v>
      </c>
      <c r="Q6" s="40">
        <f>Q8+Q22</f>
        <v>48504</v>
      </c>
      <c r="R6" s="40">
        <f>R8+R22</f>
        <v>13460</v>
      </c>
      <c r="S6" s="40">
        <f>S8+S22</f>
        <v>0</v>
      </c>
    </row>
    <row r="7" spans="1:19" s="19" customFormat="1" ht="6.75" customHeight="1">
      <c r="A7" s="42"/>
      <c r="B7" s="43"/>
      <c r="C7" s="43"/>
      <c r="D7" s="39"/>
      <c r="E7" s="39"/>
      <c r="F7" s="43"/>
      <c r="G7" s="44"/>
      <c r="H7" s="44"/>
      <c r="I7" s="43"/>
      <c r="J7" s="44"/>
      <c r="K7" s="44"/>
      <c r="L7" s="43"/>
      <c r="M7" s="44"/>
      <c r="N7" s="44"/>
      <c r="O7" s="45"/>
      <c r="P7" s="43"/>
      <c r="Q7" s="45"/>
      <c r="R7" s="43"/>
      <c r="S7" s="61"/>
    </row>
    <row r="8" spans="1:19" s="41" customFormat="1" ht="15" customHeight="1">
      <c r="A8" s="47" t="s">
        <v>64</v>
      </c>
      <c r="B8" s="38">
        <f>SUM(B10:B20)</f>
        <v>1690</v>
      </c>
      <c r="C8" s="38">
        <f>D8+E8</f>
        <v>3741</v>
      </c>
      <c r="D8" s="39">
        <f>G8+J8+M8</f>
        <v>2613</v>
      </c>
      <c r="E8" s="39">
        <f>SUM(E10:E20)</f>
        <v>1128</v>
      </c>
      <c r="F8" s="38">
        <f>G8+H8</f>
        <v>0</v>
      </c>
      <c r="G8" s="39">
        <f>SUM(G10:G20)</f>
        <v>0</v>
      </c>
      <c r="H8" s="39">
        <f>SUM(H10:H20)</f>
        <v>0</v>
      </c>
      <c r="I8" s="38">
        <f>SUM(I10:I20)</f>
        <v>1086</v>
      </c>
      <c r="J8" s="39">
        <f>SUM(J10:J20)</f>
        <v>779</v>
      </c>
      <c r="K8" s="39">
        <v>307</v>
      </c>
      <c r="L8" s="38">
        <f>M8+N8</f>
        <v>2655</v>
      </c>
      <c r="M8" s="39">
        <f>SUM(M10:M20)</f>
        <v>1834</v>
      </c>
      <c r="N8" s="39">
        <f>SUM(N10:N20)</f>
        <v>821</v>
      </c>
      <c r="O8" s="40">
        <f>SUM(P8:S8)</f>
        <v>1204615</v>
      </c>
      <c r="P8" s="38">
        <f>SUM(P10:P20)</f>
        <v>1164870</v>
      </c>
      <c r="Q8" s="38">
        <f>SUM(Q10:Q20)</f>
        <v>29584</v>
      </c>
      <c r="R8" s="38">
        <f>SUM(R10:R20)</f>
        <v>10161</v>
      </c>
      <c r="S8" s="38">
        <f>SUM(S10:S20)</f>
        <v>0</v>
      </c>
    </row>
    <row r="9" spans="1:19" s="19" customFormat="1" ht="6.75" customHeight="1">
      <c r="A9" s="42"/>
      <c r="B9" s="45"/>
      <c r="C9" s="43"/>
      <c r="D9" s="39"/>
      <c r="E9" s="39"/>
      <c r="F9" s="43"/>
      <c r="G9" s="44"/>
      <c r="H9" s="44"/>
      <c r="I9" s="43"/>
      <c r="J9" s="44"/>
      <c r="K9" s="44"/>
      <c r="L9" s="43"/>
      <c r="M9" s="44"/>
      <c r="N9" s="44"/>
      <c r="O9" s="45"/>
      <c r="P9" s="43"/>
      <c r="Q9" s="43"/>
      <c r="R9" s="43"/>
      <c r="S9" s="61"/>
    </row>
    <row r="10" spans="1:19" s="19" customFormat="1" ht="15" customHeight="1">
      <c r="A10" s="42" t="s">
        <v>65</v>
      </c>
      <c r="B10" s="45">
        <v>260</v>
      </c>
      <c r="C10" s="43">
        <f aca="true" t="shared" si="0" ref="C10:C20">D10+E10</f>
        <v>610</v>
      </c>
      <c r="D10" s="44">
        <f aca="true" t="shared" si="1" ref="D10:E16">G10+J10+M10</f>
        <v>460</v>
      </c>
      <c r="E10" s="44">
        <f t="shared" si="1"/>
        <v>150</v>
      </c>
      <c r="F10" s="43">
        <f aca="true" t="shared" si="2" ref="F10:F20">G10+H10</f>
        <v>0</v>
      </c>
      <c r="G10" s="44">
        <v>0</v>
      </c>
      <c r="H10" s="44">
        <v>0</v>
      </c>
      <c r="I10" s="43">
        <f aca="true" t="shared" si="3" ref="I10:I16">J10+K10</f>
        <v>216</v>
      </c>
      <c r="J10" s="44">
        <v>176</v>
      </c>
      <c r="K10" s="44">
        <v>40</v>
      </c>
      <c r="L10" s="43">
        <f aca="true" t="shared" si="4" ref="L10:L20">M10+N10</f>
        <v>394</v>
      </c>
      <c r="M10" s="44">
        <v>284</v>
      </c>
      <c r="N10" s="44">
        <v>110</v>
      </c>
      <c r="O10" s="45">
        <f aca="true" t="shared" si="5" ref="O10:O20">SUM(P10:S10)</f>
        <v>238653</v>
      </c>
      <c r="P10" s="43">
        <v>225476</v>
      </c>
      <c r="Q10" s="43">
        <v>10782</v>
      </c>
      <c r="R10" s="43">
        <v>2395</v>
      </c>
      <c r="S10" s="61">
        <v>0</v>
      </c>
    </row>
    <row r="11" spans="1:19" s="19" customFormat="1" ht="15" customHeight="1">
      <c r="A11" s="42" t="s">
        <v>66</v>
      </c>
      <c r="B11" s="45">
        <v>551</v>
      </c>
      <c r="C11" s="43">
        <f t="shared" si="0"/>
        <v>1107</v>
      </c>
      <c r="D11" s="44">
        <f t="shared" si="1"/>
        <v>761</v>
      </c>
      <c r="E11" s="44">
        <f t="shared" si="1"/>
        <v>346</v>
      </c>
      <c r="F11" s="43">
        <f t="shared" si="2"/>
        <v>0</v>
      </c>
      <c r="G11" s="44">
        <v>0</v>
      </c>
      <c r="H11" s="44">
        <v>0</v>
      </c>
      <c r="I11" s="43">
        <f t="shared" si="3"/>
        <v>277</v>
      </c>
      <c r="J11" s="44">
        <v>193</v>
      </c>
      <c r="K11" s="44">
        <v>84</v>
      </c>
      <c r="L11" s="43">
        <f t="shared" si="4"/>
        <v>830</v>
      </c>
      <c r="M11" s="44">
        <v>568</v>
      </c>
      <c r="N11" s="44">
        <v>262</v>
      </c>
      <c r="O11" s="45">
        <f t="shared" si="5"/>
        <v>251769</v>
      </c>
      <c r="P11" s="43">
        <v>242371</v>
      </c>
      <c r="Q11" s="43">
        <v>5264</v>
      </c>
      <c r="R11" s="43">
        <v>4134</v>
      </c>
      <c r="S11" s="61">
        <v>0</v>
      </c>
    </row>
    <row r="12" spans="1:19" s="19" customFormat="1" ht="15" customHeight="1">
      <c r="A12" s="42" t="s">
        <v>67</v>
      </c>
      <c r="B12" s="43">
        <v>119</v>
      </c>
      <c r="C12" s="43">
        <f t="shared" si="0"/>
        <v>302</v>
      </c>
      <c r="D12" s="44">
        <f t="shared" si="1"/>
        <v>204</v>
      </c>
      <c r="E12" s="44">
        <f t="shared" si="1"/>
        <v>98</v>
      </c>
      <c r="F12" s="43">
        <f t="shared" si="2"/>
        <v>0</v>
      </c>
      <c r="G12" s="44">
        <v>0</v>
      </c>
      <c r="H12" s="44">
        <v>0</v>
      </c>
      <c r="I12" s="43">
        <f t="shared" si="3"/>
        <v>111</v>
      </c>
      <c r="J12" s="44">
        <v>77</v>
      </c>
      <c r="K12" s="44">
        <v>34</v>
      </c>
      <c r="L12" s="43">
        <f t="shared" si="4"/>
        <v>191</v>
      </c>
      <c r="M12" s="44">
        <v>127</v>
      </c>
      <c r="N12" s="44">
        <v>64</v>
      </c>
      <c r="O12" s="45">
        <f t="shared" si="5"/>
        <v>144542</v>
      </c>
      <c r="P12" s="43">
        <v>141815</v>
      </c>
      <c r="Q12" s="43">
        <v>1886</v>
      </c>
      <c r="R12" s="43">
        <v>841</v>
      </c>
      <c r="S12" s="61">
        <v>0</v>
      </c>
    </row>
    <row r="13" spans="1:19" s="19" customFormat="1" ht="15" customHeight="1">
      <c r="A13" s="42" t="s">
        <v>68</v>
      </c>
      <c r="B13" s="43">
        <v>311</v>
      </c>
      <c r="C13" s="48">
        <f t="shared" si="0"/>
        <v>724</v>
      </c>
      <c r="D13" s="44">
        <f t="shared" si="1"/>
        <v>507</v>
      </c>
      <c r="E13" s="44">
        <f t="shared" si="1"/>
        <v>217</v>
      </c>
      <c r="F13" s="48">
        <f t="shared" si="2"/>
        <v>0</v>
      </c>
      <c r="G13" s="49">
        <v>0</v>
      </c>
      <c r="H13" s="49">
        <v>0</v>
      </c>
      <c r="I13" s="48">
        <f t="shared" si="3"/>
        <v>212</v>
      </c>
      <c r="J13" s="49">
        <v>134</v>
      </c>
      <c r="K13" s="49">
        <v>78</v>
      </c>
      <c r="L13" s="48">
        <f t="shared" si="4"/>
        <v>512</v>
      </c>
      <c r="M13" s="49">
        <v>373</v>
      </c>
      <c r="N13" s="49">
        <v>139</v>
      </c>
      <c r="O13" s="45">
        <f t="shared" si="5"/>
        <v>228228</v>
      </c>
      <c r="P13" s="43">
        <v>219916</v>
      </c>
      <c r="Q13" s="43">
        <v>8109</v>
      </c>
      <c r="R13" s="43">
        <v>203</v>
      </c>
      <c r="S13" s="61">
        <v>0</v>
      </c>
    </row>
    <row r="14" spans="1:19" s="19" customFormat="1" ht="15" customHeight="1">
      <c r="A14" s="42" t="s">
        <v>69</v>
      </c>
      <c r="B14" s="43">
        <v>162</v>
      </c>
      <c r="C14" s="48">
        <f t="shared" si="0"/>
        <v>337</v>
      </c>
      <c r="D14" s="44">
        <f t="shared" si="1"/>
        <v>236</v>
      </c>
      <c r="E14" s="44">
        <f t="shared" si="1"/>
        <v>101</v>
      </c>
      <c r="F14" s="48">
        <f t="shared" si="2"/>
        <v>0</v>
      </c>
      <c r="G14" s="49">
        <v>0</v>
      </c>
      <c r="H14" s="49">
        <v>0</v>
      </c>
      <c r="I14" s="48">
        <f t="shared" si="3"/>
        <v>96</v>
      </c>
      <c r="J14" s="49">
        <v>69</v>
      </c>
      <c r="K14" s="49">
        <v>27</v>
      </c>
      <c r="L14" s="48">
        <f t="shared" si="4"/>
        <v>241</v>
      </c>
      <c r="M14" s="49">
        <v>167</v>
      </c>
      <c r="N14" s="49">
        <v>74</v>
      </c>
      <c r="O14" s="45">
        <f t="shared" si="5"/>
        <v>104933</v>
      </c>
      <c r="P14" s="43">
        <v>102222</v>
      </c>
      <c r="Q14" s="45">
        <v>1652</v>
      </c>
      <c r="R14" s="43">
        <v>1059</v>
      </c>
      <c r="S14" s="61">
        <v>0</v>
      </c>
    </row>
    <row r="15" spans="1:19" s="19" customFormat="1" ht="15" customHeight="1">
      <c r="A15" s="42" t="s">
        <v>70</v>
      </c>
      <c r="B15" s="43">
        <v>79</v>
      </c>
      <c r="C15" s="48">
        <f t="shared" si="0"/>
        <v>189</v>
      </c>
      <c r="D15" s="44">
        <f t="shared" si="1"/>
        <v>107</v>
      </c>
      <c r="E15" s="44">
        <f t="shared" si="1"/>
        <v>82</v>
      </c>
      <c r="F15" s="48">
        <f t="shared" si="2"/>
        <v>0</v>
      </c>
      <c r="G15" s="49">
        <v>0</v>
      </c>
      <c r="H15" s="49">
        <v>0</v>
      </c>
      <c r="I15" s="48">
        <f t="shared" si="3"/>
        <v>49</v>
      </c>
      <c r="J15" s="49">
        <v>27</v>
      </c>
      <c r="K15" s="49">
        <v>22</v>
      </c>
      <c r="L15" s="48">
        <f t="shared" si="4"/>
        <v>140</v>
      </c>
      <c r="M15" s="49">
        <v>80</v>
      </c>
      <c r="N15" s="49">
        <v>60</v>
      </c>
      <c r="O15" s="45">
        <f t="shared" si="5"/>
        <v>44638</v>
      </c>
      <c r="P15" s="43">
        <v>44252</v>
      </c>
      <c r="Q15" s="43">
        <v>204</v>
      </c>
      <c r="R15" s="43">
        <v>182</v>
      </c>
      <c r="S15" s="61">
        <v>0</v>
      </c>
    </row>
    <row r="16" spans="1:19" s="19" customFormat="1" ht="15" customHeight="1">
      <c r="A16" s="42" t="s">
        <v>71</v>
      </c>
      <c r="B16" s="45">
        <v>23</v>
      </c>
      <c r="C16" s="48">
        <f t="shared" si="0"/>
        <v>52</v>
      </c>
      <c r="D16" s="44">
        <f t="shared" si="1"/>
        <v>44</v>
      </c>
      <c r="E16" s="44">
        <f>H16+K16+N16</f>
        <v>8</v>
      </c>
      <c r="F16" s="48">
        <f t="shared" si="2"/>
        <v>0</v>
      </c>
      <c r="G16" s="49">
        <v>0</v>
      </c>
      <c r="H16" s="49">
        <v>0</v>
      </c>
      <c r="I16" s="48">
        <f t="shared" si="3"/>
        <v>22</v>
      </c>
      <c r="J16" s="49">
        <v>18</v>
      </c>
      <c r="K16" s="49">
        <v>4</v>
      </c>
      <c r="L16" s="48">
        <f t="shared" si="4"/>
        <v>30</v>
      </c>
      <c r="M16" s="49">
        <v>26</v>
      </c>
      <c r="N16" s="49">
        <v>4</v>
      </c>
      <c r="O16" s="45">
        <f t="shared" si="5"/>
        <v>39621</v>
      </c>
      <c r="P16" s="43">
        <v>39219</v>
      </c>
      <c r="Q16" s="43">
        <v>0</v>
      </c>
      <c r="R16" s="43">
        <v>402</v>
      </c>
      <c r="S16" s="61">
        <v>0</v>
      </c>
    </row>
    <row r="17" spans="1:19" s="52" customFormat="1" ht="15" customHeight="1">
      <c r="A17" s="50" t="s">
        <v>72</v>
      </c>
      <c r="B17" s="45">
        <v>42</v>
      </c>
      <c r="C17" s="48">
        <f t="shared" si="0"/>
        <v>108</v>
      </c>
      <c r="D17" s="44">
        <f>G17+J17+M17</f>
        <v>72</v>
      </c>
      <c r="E17" s="44">
        <f>H17+K17+N17</f>
        <v>36</v>
      </c>
      <c r="F17" s="48">
        <f t="shared" si="2"/>
        <v>0</v>
      </c>
      <c r="G17" s="49">
        <v>0</v>
      </c>
      <c r="H17" s="49">
        <v>0</v>
      </c>
      <c r="I17" s="48">
        <f>J17+K17</f>
        <v>27</v>
      </c>
      <c r="J17" s="49">
        <v>23</v>
      </c>
      <c r="K17" s="49">
        <v>4</v>
      </c>
      <c r="L17" s="48">
        <f t="shared" si="4"/>
        <v>81</v>
      </c>
      <c r="M17" s="49">
        <v>49</v>
      </c>
      <c r="N17" s="49">
        <v>32</v>
      </c>
      <c r="O17" s="45">
        <f t="shared" si="5"/>
        <v>29858</v>
      </c>
      <c r="P17" s="43">
        <v>29448</v>
      </c>
      <c r="Q17" s="43">
        <v>280</v>
      </c>
      <c r="R17" s="43">
        <v>130</v>
      </c>
      <c r="S17" s="70">
        <v>0</v>
      </c>
    </row>
    <row r="18" spans="1:19" s="52" customFormat="1" ht="15" customHeight="1">
      <c r="A18" s="50" t="s">
        <v>73</v>
      </c>
      <c r="B18" s="45">
        <v>48</v>
      </c>
      <c r="C18" s="48">
        <f t="shared" si="0"/>
        <v>102</v>
      </c>
      <c r="D18" s="44">
        <f>G18+J18+M18</f>
        <v>70</v>
      </c>
      <c r="E18" s="44">
        <f>H18+K18+N18</f>
        <v>32</v>
      </c>
      <c r="F18" s="48">
        <f t="shared" si="2"/>
        <v>0</v>
      </c>
      <c r="G18" s="49">
        <v>0</v>
      </c>
      <c r="H18" s="49">
        <v>0</v>
      </c>
      <c r="I18" s="48">
        <f>J18+K18</f>
        <v>26</v>
      </c>
      <c r="J18" s="49">
        <v>19</v>
      </c>
      <c r="K18" s="49">
        <v>7</v>
      </c>
      <c r="L18" s="48">
        <f t="shared" si="4"/>
        <v>76</v>
      </c>
      <c r="M18" s="49">
        <v>51</v>
      </c>
      <c r="N18" s="49">
        <v>25</v>
      </c>
      <c r="O18" s="45">
        <f t="shared" si="5"/>
        <v>45948</v>
      </c>
      <c r="P18" s="43">
        <v>45539</v>
      </c>
      <c r="Q18" s="43">
        <v>244</v>
      </c>
      <c r="R18" s="43">
        <v>165</v>
      </c>
      <c r="S18" s="70">
        <v>0</v>
      </c>
    </row>
    <row r="19" spans="1:19" s="54" customFormat="1" ht="13.5" customHeight="1">
      <c r="A19" s="50" t="s">
        <v>74</v>
      </c>
      <c r="B19" s="43">
        <v>47</v>
      </c>
      <c r="C19" s="48">
        <f t="shared" si="0"/>
        <v>113</v>
      </c>
      <c r="D19" s="44">
        <f>G19+J19+M19</f>
        <v>77</v>
      </c>
      <c r="E19" s="44">
        <f>H19+K19+N19</f>
        <v>36</v>
      </c>
      <c r="F19" s="48">
        <f t="shared" si="2"/>
        <v>0</v>
      </c>
      <c r="G19" s="49">
        <v>0</v>
      </c>
      <c r="H19" s="49">
        <v>0</v>
      </c>
      <c r="I19" s="48">
        <f>J19+K19</f>
        <v>25</v>
      </c>
      <c r="J19" s="49">
        <v>20</v>
      </c>
      <c r="K19" s="49">
        <v>5</v>
      </c>
      <c r="L19" s="48">
        <f t="shared" si="4"/>
        <v>88</v>
      </c>
      <c r="M19" s="49">
        <v>57</v>
      </c>
      <c r="N19" s="49">
        <v>31</v>
      </c>
      <c r="O19" s="45">
        <f t="shared" si="5"/>
        <v>50763</v>
      </c>
      <c r="P19" s="43">
        <v>49740</v>
      </c>
      <c r="Q19" s="43">
        <v>983</v>
      </c>
      <c r="R19" s="43">
        <v>40</v>
      </c>
      <c r="S19" s="45">
        <v>0</v>
      </c>
    </row>
    <row r="20" spans="1:19" s="19" customFormat="1" ht="13.5" customHeight="1">
      <c r="A20" s="50" t="s">
        <v>75</v>
      </c>
      <c r="B20" s="43">
        <v>48</v>
      </c>
      <c r="C20" s="48">
        <f t="shared" si="0"/>
        <v>97</v>
      </c>
      <c r="D20" s="44">
        <f>G20+J20+M20</f>
        <v>75</v>
      </c>
      <c r="E20" s="44">
        <v>22</v>
      </c>
      <c r="F20" s="48">
        <f t="shared" si="2"/>
        <v>0</v>
      </c>
      <c r="G20" s="49">
        <v>0</v>
      </c>
      <c r="H20" s="49">
        <v>0</v>
      </c>
      <c r="I20" s="48">
        <v>25</v>
      </c>
      <c r="J20" s="49">
        <v>23</v>
      </c>
      <c r="K20" s="60" t="s">
        <v>78</v>
      </c>
      <c r="L20" s="48">
        <f t="shared" si="4"/>
        <v>72</v>
      </c>
      <c r="M20" s="49">
        <v>52</v>
      </c>
      <c r="N20" s="49">
        <v>20</v>
      </c>
      <c r="O20" s="45">
        <f t="shared" si="5"/>
        <v>25662</v>
      </c>
      <c r="P20" s="45">
        <v>24872</v>
      </c>
      <c r="Q20" s="45">
        <v>180</v>
      </c>
      <c r="R20" s="45">
        <v>610</v>
      </c>
      <c r="S20" s="61">
        <v>0</v>
      </c>
    </row>
    <row r="21" spans="1:19" s="19" customFormat="1" ht="12" customHeight="1">
      <c r="A21" s="50"/>
      <c r="B21" s="43"/>
      <c r="C21" s="48"/>
      <c r="D21" s="39"/>
      <c r="E21" s="39"/>
      <c r="F21" s="48"/>
      <c r="G21" s="49"/>
      <c r="H21" s="49"/>
      <c r="I21" s="48"/>
      <c r="J21" s="49"/>
      <c r="K21" s="49"/>
      <c r="L21" s="48"/>
      <c r="M21" s="49"/>
      <c r="N21" s="49"/>
      <c r="O21" s="45"/>
      <c r="P21" s="45"/>
      <c r="Q21" s="45"/>
      <c r="R21" s="45"/>
      <c r="S21" s="61"/>
    </row>
    <row r="22" spans="1:19" s="41" customFormat="1" ht="13.5" customHeight="1">
      <c r="A22" s="55" t="s">
        <v>76</v>
      </c>
      <c r="B22" s="38">
        <f>SUM(B24:B35)</f>
        <v>924</v>
      </c>
      <c r="C22" s="38">
        <f>D22+E22</f>
        <v>2222</v>
      </c>
      <c r="D22" s="39">
        <f>SUM(D24:D35)</f>
        <v>1539</v>
      </c>
      <c r="E22" s="39">
        <f>H22+K22+N22</f>
        <v>683</v>
      </c>
      <c r="F22" s="38">
        <f>G22+H22</f>
        <v>0</v>
      </c>
      <c r="G22" s="56">
        <f>SUM(G24:G35)</f>
        <v>0</v>
      </c>
      <c r="H22" s="56">
        <f>SUM(H24:H35)</f>
        <v>0</v>
      </c>
      <c r="I22" s="38">
        <f>J22+K22</f>
        <v>597</v>
      </c>
      <c r="J22" s="56">
        <f>SUM(J24:J35)</f>
        <v>490</v>
      </c>
      <c r="K22" s="56">
        <v>107</v>
      </c>
      <c r="L22" s="38">
        <f>M22+N22</f>
        <v>1625</v>
      </c>
      <c r="M22" s="56">
        <f>SUM(M24:M35)</f>
        <v>1049</v>
      </c>
      <c r="N22" s="56">
        <f>SUM(N24:N35)</f>
        <v>576</v>
      </c>
      <c r="O22" s="40">
        <f>SUM(P22:S22)</f>
        <v>700677</v>
      </c>
      <c r="P22" s="57">
        <f>SUM(P24:P35)</f>
        <v>678458</v>
      </c>
      <c r="Q22" s="57">
        <f>SUM(Q24:Q35)</f>
        <v>18920</v>
      </c>
      <c r="R22" s="57">
        <f>SUM(R24:R35)</f>
        <v>3299</v>
      </c>
      <c r="S22" s="57">
        <f>SUM(S24:S35)</f>
        <v>0</v>
      </c>
    </row>
    <row r="23" spans="1:19" s="41" customFormat="1" ht="6.75" customHeight="1">
      <c r="A23" s="55"/>
      <c r="B23" s="38"/>
      <c r="C23" s="38"/>
      <c r="D23" s="39"/>
      <c r="E23" s="39"/>
      <c r="F23" s="38"/>
      <c r="G23" s="56"/>
      <c r="H23" s="56"/>
      <c r="I23" s="38"/>
      <c r="J23" s="56"/>
      <c r="K23" s="56"/>
      <c r="L23" s="38"/>
      <c r="M23" s="56"/>
      <c r="N23" s="56"/>
      <c r="O23" s="45"/>
      <c r="P23" s="40"/>
      <c r="Q23" s="40"/>
      <c r="R23" s="40"/>
      <c r="S23" s="71"/>
    </row>
    <row r="24" spans="1:19" ht="13.5" customHeight="1">
      <c r="A24" s="59" t="s">
        <v>77</v>
      </c>
      <c r="B24" s="43">
        <v>43</v>
      </c>
      <c r="C24" s="43">
        <f aca="true" t="shared" si="6" ref="C24:C35">D24+E24</f>
        <v>104</v>
      </c>
      <c r="D24" s="44">
        <f>G24+J24+M24</f>
        <v>77</v>
      </c>
      <c r="E24" s="44">
        <f>H24+K24+N24</f>
        <v>27</v>
      </c>
      <c r="F24" s="43">
        <f aca="true" t="shared" si="7" ref="F24:F35">G24+H24</f>
        <v>0</v>
      </c>
      <c r="G24" s="49">
        <v>0</v>
      </c>
      <c r="H24" s="49">
        <v>0</v>
      </c>
      <c r="I24" s="43">
        <f aca="true" t="shared" si="8" ref="I24:I35">J24+K24</f>
        <v>40</v>
      </c>
      <c r="J24" s="49">
        <v>34</v>
      </c>
      <c r="K24" s="49">
        <v>6</v>
      </c>
      <c r="L24" s="43">
        <f aca="true" t="shared" si="9" ref="L24:L35">M24+N24</f>
        <v>64</v>
      </c>
      <c r="M24" s="49">
        <v>43</v>
      </c>
      <c r="N24" s="49">
        <v>21</v>
      </c>
      <c r="O24" s="45">
        <f aca="true" t="shared" si="10" ref="O24:O35">SUM(P24:S24)</f>
        <v>45984</v>
      </c>
      <c r="P24" s="45">
        <v>44478</v>
      </c>
      <c r="Q24" s="45">
        <v>1488</v>
      </c>
      <c r="R24" s="45">
        <v>18</v>
      </c>
      <c r="S24" s="45">
        <v>0</v>
      </c>
    </row>
    <row r="25" spans="1:19" ht="13.5" customHeight="1">
      <c r="A25" s="59" t="s">
        <v>80</v>
      </c>
      <c r="B25" s="43">
        <v>98</v>
      </c>
      <c r="C25" s="43">
        <f t="shared" si="6"/>
        <v>232</v>
      </c>
      <c r="D25" s="44">
        <f>G25+J25+M25</f>
        <v>161</v>
      </c>
      <c r="E25" s="44">
        <f>H25+K25+N25</f>
        <v>71</v>
      </c>
      <c r="F25" s="43">
        <f t="shared" si="7"/>
        <v>0</v>
      </c>
      <c r="G25" s="49">
        <v>0</v>
      </c>
      <c r="H25" s="49">
        <v>0</v>
      </c>
      <c r="I25" s="43">
        <f t="shared" si="8"/>
        <v>55</v>
      </c>
      <c r="J25" s="49">
        <v>49</v>
      </c>
      <c r="K25" s="49">
        <v>6</v>
      </c>
      <c r="L25" s="43">
        <f t="shared" si="9"/>
        <v>177</v>
      </c>
      <c r="M25" s="49">
        <v>112</v>
      </c>
      <c r="N25" s="49">
        <v>65</v>
      </c>
      <c r="O25" s="45">
        <f t="shared" si="10"/>
        <v>62537</v>
      </c>
      <c r="P25" s="45">
        <v>59270</v>
      </c>
      <c r="Q25" s="45">
        <v>3063</v>
      </c>
      <c r="R25" s="45">
        <v>204</v>
      </c>
      <c r="S25" s="61">
        <v>0</v>
      </c>
    </row>
    <row r="26" spans="1:19" ht="13.5" customHeight="1">
      <c r="A26" s="59" t="s">
        <v>81</v>
      </c>
      <c r="B26" s="43">
        <v>53</v>
      </c>
      <c r="C26" s="43">
        <f t="shared" si="6"/>
        <v>133</v>
      </c>
      <c r="D26" s="44">
        <f>G26+J26+M26</f>
        <v>100</v>
      </c>
      <c r="E26" s="44">
        <f aca="true" t="shared" si="11" ref="E26:E35">H26+K26+N26</f>
        <v>33</v>
      </c>
      <c r="F26" s="43">
        <f t="shared" si="7"/>
        <v>0</v>
      </c>
      <c r="G26" s="49">
        <v>0</v>
      </c>
      <c r="H26" s="49">
        <v>0</v>
      </c>
      <c r="I26" s="43">
        <f t="shared" si="8"/>
        <v>48</v>
      </c>
      <c r="J26" s="49">
        <v>44</v>
      </c>
      <c r="K26" s="49">
        <v>4</v>
      </c>
      <c r="L26" s="43">
        <f t="shared" si="9"/>
        <v>85</v>
      </c>
      <c r="M26" s="49">
        <v>56</v>
      </c>
      <c r="N26" s="49">
        <v>29</v>
      </c>
      <c r="O26" s="45">
        <f t="shared" si="10"/>
        <v>41057</v>
      </c>
      <c r="P26" s="45">
        <v>40821</v>
      </c>
      <c r="Q26" s="45">
        <v>236</v>
      </c>
      <c r="R26" s="45">
        <v>0</v>
      </c>
      <c r="S26" s="61">
        <v>0</v>
      </c>
    </row>
    <row r="27" spans="1:19" ht="13.5" customHeight="1">
      <c r="A27" s="59" t="s">
        <v>82</v>
      </c>
      <c r="B27" s="45">
        <v>86</v>
      </c>
      <c r="C27" s="45">
        <f t="shared" si="6"/>
        <v>186</v>
      </c>
      <c r="D27" s="44">
        <f aca="true" t="shared" si="12" ref="D27:D35">G27+J27+M27</f>
        <v>132</v>
      </c>
      <c r="E27" s="44">
        <f t="shared" si="11"/>
        <v>54</v>
      </c>
      <c r="F27" s="45">
        <f t="shared" si="7"/>
        <v>0</v>
      </c>
      <c r="G27" s="45">
        <v>0</v>
      </c>
      <c r="H27" s="45">
        <v>0</v>
      </c>
      <c r="I27" s="45">
        <f t="shared" si="8"/>
        <v>50</v>
      </c>
      <c r="J27" s="45">
        <v>42</v>
      </c>
      <c r="K27" s="45">
        <v>8</v>
      </c>
      <c r="L27" s="45">
        <f t="shared" si="9"/>
        <v>136</v>
      </c>
      <c r="M27" s="45">
        <v>90</v>
      </c>
      <c r="N27" s="45">
        <v>46</v>
      </c>
      <c r="O27" s="45">
        <f t="shared" si="10"/>
        <v>39387</v>
      </c>
      <c r="P27" s="45">
        <v>37821</v>
      </c>
      <c r="Q27" s="45">
        <v>1527</v>
      </c>
      <c r="R27" s="45">
        <v>39</v>
      </c>
      <c r="S27" s="61">
        <v>0</v>
      </c>
    </row>
    <row r="28" spans="1:19" ht="13.5" customHeight="1">
      <c r="A28" s="59" t="s">
        <v>83</v>
      </c>
      <c r="B28" s="45">
        <v>135</v>
      </c>
      <c r="C28" s="45">
        <f t="shared" si="6"/>
        <v>311</v>
      </c>
      <c r="D28" s="44">
        <f t="shared" si="12"/>
        <v>201</v>
      </c>
      <c r="E28" s="44">
        <f t="shared" si="11"/>
        <v>110</v>
      </c>
      <c r="F28" s="45">
        <f t="shared" si="7"/>
        <v>0</v>
      </c>
      <c r="G28" s="45">
        <v>0</v>
      </c>
      <c r="H28" s="45">
        <v>0</v>
      </c>
      <c r="I28" s="45">
        <f t="shared" si="8"/>
        <v>69</v>
      </c>
      <c r="J28" s="45">
        <v>53</v>
      </c>
      <c r="K28" s="45">
        <v>16</v>
      </c>
      <c r="L28" s="45">
        <f t="shared" si="9"/>
        <v>242</v>
      </c>
      <c r="M28" s="45">
        <v>148</v>
      </c>
      <c r="N28" s="45">
        <v>94</v>
      </c>
      <c r="O28" s="45">
        <f t="shared" si="10"/>
        <v>97730</v>
      </c>
      <c r="P28" s="43">
        <v>92669</v>
      </c>
      <c r="Q28" s="45">
        <v>3234</v>
      </c>
      <c r="R28" s="45">
        <v>1827</v>
      </c>
      <c r="S28" s="61">
        <v>0</v>
      </c>
    </row>
    <row r="29" spans="1:19" ht="13.5" customHeight="1">
      <c r="A29" s="59" t="s">
        <v>84</v>
      </c>
      <c r="B29" s="45">
        <v>65</v>
      </c>
      <c r="C29" s="45">
        <f t="shared" si="6"/>
        <v>149</v>
      </c>
      <c r="D29" s="44">
        <f t="shared" si="12"/>
        <v>98</v>
      </c>
      <c r="E29" s="44">
        <f t="shared" si="11"/>
        <v>51</v>
      </c>
      <c r="F29" s="45">
        <f t="shared" si="7"/>
        <v>0</v>
      </c>
      <c r="G29" s="45">
        <v>0</v>
      </c>
      <c r="H29" s="45">
        <v>0</v>
      </c>
      <c r="I29" s="45">
        <f t="shared" si="8"/>
        <v>32</v>
      </c>
      <c r="J29" s="45">
        <v>25</v>
      </c>
      <c r="K29" s="45">
        <v>7</v>
      </c>
      <c r="L29" s="45">
        <f t="shared" si="9"/>
        <v>117</v>
      </c>
      <c r="M29" s="45">
        <v>73</v>
      </c>
      <c r="N29" s="45">
        <v>44</v>
      </c>
      <c r="O29" s="45">
        <f t="shared" si="10"/>
        <v>48245</v>
      </c>
      <c r="P29" s="43">
        <v>47292</v>
      </c>
      <c r="Q29" s="45">
        <v>953</v>
      </c>
      <c r="R29" s="45">
        <v>0</v>
      </c>
      <c r="S29" s="61">
        <v>0</v>
      </c>
    </row>
    <row r="30" spans="1:19" ht="13.5" customHeight="1">
      <c r="A30" s="59" t="s">
        <v>85</v>
      </c>
      <c r="B30" s="45">
        <v>146</v>
      </c>
      <c r="C30" s="45">
        <f t="shared" si="6"/>
        <v>381</v>
      </c>
      <c r="D30" s="44">
        <f t="shared" si="12"/>
        <v>269</v>
      </c>
      <c r="E30" s="44">
        <f t="shared" si="11"/>
        <v>112</v>
      </c>
      <c r="F30" s="45">
        <f t="shared" si="7"/>
        <v>0</v>
      </c>
      <c r="G30" s="45">
        <v>0</v>
      </c>
      <c r="H30" s="45">
        <v>0</v>
      </c>
      <c r="I30" s="45">
        <f t="shared" si="8"/>
        <v>95</v>
      </c>
      <c r="J30" s="45">
        <v>85</v>
      </c>
      <c r="K30" s="45">
        <v>10</v>
      </c>
      <c r="L30" s="45">
        <f t="shared" si="9"/>
        <v>286</v>
      </c>
      <c r="M30" s="45">
        <v>184</v>
      </c>
      <c r="N30" s="45">
        <v>102</v>
      </c>
      <c r="O30" s="45">
        <f t="shared" si="10"/>
        <v>79358</v>
      </c>
      <c r="P30" s="43">
        <v>76266</v>
      </c>
      <c r="Q30" s="45">
        <v>3004</v>
      </c>
      <c r="R30" s="45">
        <v>88</v>
      </c>
      <c r="S30" s="61">
        <v>0</v>
      </c>
    </row>
    <row r="31" spans="1:19" ht="13.5" customHeight="1">
      <c r="A31" s="59" t="s">
        <v>86</v>
      </c>
      <c r="B31" s="45">
        <v>20</v>
      </c>
      <c r="C31" s="45">
        <f t="shared" si="6"/>
        <v>48</v>
      </c>
      <c r="D31" s="44">
        <f t="shared" si="12"/>
        <v>40</v>
      </c>
      <c r="E31" s="44">
        <v>8</v>
      </c>
      <c r="F31" s="45">
        <f t="shared" si="7"/>
        <v>0</v>
      </c>
      <c r="G31" s="45">
        <v>0</v>
      </c>
      <c r="H31" s="45">
        <v>0</v>
      </c>
      <c r="I31" s="45">
        <v>18</v>
      </c>
      <c r="J31" s="45">
        <v>17</v>
      </c>
      <c r="K31" s="60" t="s">
        <v>78</v>
      </c>
      <c r="L31" s="45">
        <f t="shared" si="9"/>
        <v>30</v>
      </c>
      <c r="M31" s="45">
        <v>23</v>
      </c>
      <c r="N31" s="45">
        <v>7</v>
      </c>
      <c r="O31" s="45">
        <f t="shared" si="10"/>
        <v>17690</v>
      </c>
      <c r="P31" s="43">
        <v>17417</v>
      </c>
      <c r="Q31" s="45">
        <v>270</v>
      </c>
      <c r="R31" s="45">
        <v>3</v>
      </c>
      <c r="S31" s="61">
        <v>0</v>
      </c>
    </row>
    <row r="32" spans="1:19" ht="13.5" customHeight="1">
      <c r="A32" s="59" t="s">
        <v>87</v>
      </c>
      <c r="B32" s="43">
        <v>45</v>
      </c>
      <c r="C32" s="43">
        <f t="shared" si="6"/>
        <v>114</v>
      </c>
      <c r="D32" s="44">
        <f t="shared" si="12"/>
        <v>81</v>
      </c>
      <c r="E32" s="44">
        <v>33</v>
      </c>
      <c r="F32" s="43">
        <f t="shared" si="7"/>
        <v>0</v>
      </c>
      <c r="G32" s="43">
        <v>0</v>
      </c>
      <c r="H32" s="45">
        <v>0</v>
      </c>
      <c r="I32" s="43">
        <f t="shared" si="8"/>
        <v>33</v>
      </c>
      <c r="J32" s="43">
        <v>26</v>
      </c>
      <c r="K32" s="45">
        <v>7</v>
      </c>
      <c r="L32" s="43">
        <f t="shared" si="9"/>
        <v>81</v>
      </c>
      <c r="M32" s="43">
        <v>55</v>
      </c>
      <c r="N32" s="45">
        <v>26</v>
      </c>
      <c r="O32" s="45">
        <f t="shared" si="10"/>
        <v>36056</v>
      </c>
      <c r="P32" s="43">
        <v>35125</v>
      </c>
      <c r="Q32" s="45">
        <v>908</v>
      </c>
      <c r="R32" s="45">
        <v>23</v>
      </c>
      <c r="S32" s="61">
        <v>0</v>
      </c>
    </row>
    <row r="33" spans="1:19" ht="13.5" customHeight="1">
      <c r="A33" s="59" t="s">
        <v>88</v>
      </c>
      <c r="B33" s="45">
        <v>18</v>
      </c>
      <c r="C33" s="45">
        <f t="shared" si="6"/>
        <v>43</v>
      </c>
      <c r="D33" s="44">
        <f t="shared" si="12"/>
        <v>32</v>
      </c>
      <c r="E33" s="44">
        <v>11</v>
      </c>
      <c r="F33" s="45">
        <f t="shared" si="7"/>
        <v>0</v>
      </c>
      <c r="G33" s="45">
        <v>0</v>
      </c>
      <c r="H33" s="45">
        <v>0</v>
      </c>
      <c r="I33" s="45">
        <v>8</v>
      </c>
      <c r="J33" s="45">
        <v>7</v>
      </c>
      <c r="K33" s="60" t="s">
        <v>78</v>
      </c>
      <c r="L33" s="45">
        <f t="shared" si="9"/>
        <v>35</v>
      </c>
      <c r="M33" s="45">
        <v>25</v>
      </c>
      <c r="N33" s="45">
        <v>10</v>
      </c>
      <c r="O33" s="45">
        <f t="shared" si="10"/>
        <v>14432</v>
      </c>
      <c r="P33" s="43">
        <v>12827</v>
      </c>
      <c r="Q33" s="45">
        <v>1605</v>
      </c>
      <c r="R33" s="45">
        <v>0</v>
      </c>
      <c r="S33" s="61">
        <v>0</v>
      </c>
    </row>
    <row r="34" spans="1:19" ht="13.5" customHeight="1">
      <c r="A34" s="59" t="s">
        <v>89</v>
      </c>
      <c r="B34" s="45">
        <v>9</v>
      </c>
      <c r="C34" s="45">
        <f t="shared" si="6"/>
        <v>26</v>
      </c>
      <c r="D34" s="44">
        <f t="shared" si="12"/>
        <v>21</v>
      </c>
      <c r="E34" s="44">
        <v>5</v>
      </c>
      <c r="F34" s="45">
        <f t="shared" si="7"/>
        <v>0</v>
      </c>
      <c r="G34" s="45">
        <v>0</v>
      </c>
      <c r="H34" s="45">
        <v>0</v>
      </c>
      <c r="I34" s="45">
        <v>12</v>
      </c>
      <c r="J34" s="45">
        <v>10</v>
      </c>
      <c r="K34" s="60" t="s">
        <v>78</v>
      </c>
      <c r="L34" s="45">
        <f t="shared" si="9"/>
        <v>14</v>
      </c>
      <c r="M34" s="45">
        <v>11</v>
      </c>
      <c r="N34" s="45">
        <v>3</v>
      </c>
      <c r="O34" s="45">
        <f t="shared" si="10"/>
        <v>12347</v>
      </c>
      <c r="P34" s="43">
        <v>11546</v>
      </c>
      <c r="Q34" s="43">
        <v>790</v>
      </c>
      <c r="R34" s="43">
        <v>11</v>
      </c>
      <c r="S34" s="61">
        <v>0</v>
      </c>
    </row>
    <row r="35" spans="1:19" ht="13.5" customHeight="1" thickBot="1">
      <c r="A35" s="62" t="s">
        <v>90</v>
      </c>
      <c r="B35" s="63">
        <v>206</v>
      </c>
      <c r="C35" s="63">
        <f t="shared" si="6"/>
        <v>495</v>
      </c>
      <c r="D35" s="64">
        <f t="shared" si="12"/>
        <v>327</v>
      </c>
      <c r="E35" s="64">
        <f t="shared" si="11"/>
        <v>168</v>
      </c>
      <c r="F35" s="63">
        <f t="shared" si="7"/>
        <v>0</v>
      </c>
      <c r="G35" s="63">
        <v>0</v>
      </c>
      <c r="H35" s="63">
        <v>0</v>
      </c>
      <c r="I35" s="63">
        <f t="shared" si="8"/>
        <v>137</v>
      </c>
      <c r="J35" s="63">
        <v>98</v>
      </c>
      <c r="K35" s="63">
        <v>39</v>
      </c>
      <c r="L35" s="63">
        <f t="shared" si="9"/>
        <v>358</v>
      </c>
      <c r="M35" s="63">
        <v>229</v>
      </c>
      <c r="N35" s="63">
        <v>129</v>
      </c>
      <c r="O35" s="63">
        <f t="shared" si="10"/>
        <v>205854</v>
      </c>
      <c r="P35" s="63">
        <v>202926</v>
      </c>
      <c r="Q35" s="65">
        <v>1842</v>
      </c>
      <c r="R35" s="65">
        <v>1086</v>
      </c>
      <c r="S35" s="73">
        <v>0</v>
      </c>
    </row>
    <row r="36" spans="1:17" ht="12" customHeight="1">
      <c r="A36" s="67"/>
      <c r="B36" s="67"/>
      <c r="C36" s="67"/>
      <c r="D36" s="67"/>
      <c r="E36" s="67"/>
      <c r="F36" s="67"/>
      <c r="G36" s="67"/>
      <c r="H36" s="67"/>
      <c r="I36" s="67"/>
      <c r="N36" s="67"/>
      <c r="O36" s="67"/>
      <c r="P36" s="67"/>
      <c r="Q36" s="68"/>
    </row>
    <row r="37" spans="1:16" ht="12" customHeight="1">
      <c r="A37" s="67"/>
      <c r="B37" s="67"/>
      <c r="C37" s="67"/>
      <c r="D37" s="67"/>
      <c r="E37" s="67"/>
      <c r="F37" s="67"/>
      <c r="G37" s="67"/>
      <c r="H37" s="67"/>
      <c r="I37" s="67"/>
      <c r="N37" s="67"/>
      <c r="O37" s="67"/>
      <c r="P37" s="67"/>
    </row>
    <row r="38" spans="1:17" ht="12" customHeight="1">
      <c r="A38" s="67"/>
      <c r="B38" s="67"/>
      <c r="C38" s="67"/>
      <c r="D38" s="67"/>
      <c r="E38" s="67"/>
      <c r="F38" s="67"/>
      <c r="G38" s="67"/>
      <c r="H38" s="67"/>
      <c r="I38" s="67"/>
      <c r="N38" s="67"/>
      <c r="O38" s="67"/>
      <c r="P38" s="67"/>
      <c r="Q38" s="67"/>
    </row>
    <row r="39" spans="1:17" ht="12" customHeight="1">
      <c r="A39" s="67"/>
      <c r="B39" s="67"/>
      <c r="C39" s="67"/>
      <c r="D39" s="67"/>
      <c r="E39" s="67"/>
      <c r="F39" s="67"/>
      <c r="G39" s="67"/>
      <c r="H39" s="67"/>
      <c r="I39" s="67"/>
      <c r="N39" s="67"/>
      <c r="O39" s="67"/>
      <c r="P39" s="67"/>
      <c r="Q39" s="67"/>
    </row>
    <row r="40" spans="1:17" ht="12" customHeight="1">
      <c r="A40" s="67"/>
      <c r="B40" s="67"/>
      <c r="C40" s="67"/>
      <c r="D40" s="67"/>
      <c r="E40" s="67"/>
      <c r="F40" s="67"/>
      <c r="G40" s="67"/>
      <c r="H40" s="67"/>
      <c r="I40" s="67"/>
      <c r="N40" s="67"/>
      <c r="O40" s="67"/>
      <c r="P40" s="67"/>
      <c r="Q40" s="67"/>
    </row>
    <row r="41" spans="1:14" ht="12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2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ht="12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6" ht="12" customHeight="1">
      <c r="A44" s="67"/>
      <c r="B44" s="67"/>
      <c r="C44" s="67"/>
      <c r="D44" s="67"/>
      <c r="E44" s="67"/>
      <c r="F44" s="67"/>
    </row>
  </sheetData>
  <sheetProtection/>
  <mergeCells count="15">
    <mergeCell ref="O4:O5"/>
    <mergeCell ref="P4:P5"/>
    <mergeCell ref="Q4:Q5"/>
    <mergeCell ref="R4:R5"/>
    <mergeCell ref="S4:S5"/>
    <mergeCell ref="A1:S1"/>
    <mergeCell ref="A2:B2"/>
    <mergeCell ref="A3:A5"/>
    <mergeCell ref="B3:B5"/>
    <mergeCell ref="C3:N3"/>
    <mergeCell ref="O3:R3"/>
    <mergeCell ref="C4:E4"/>
    <mergeCell ref="F4:H4"/>
    <mergeCell ref="I4:K4"/>
    <mergeCell ref="L4:N4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scale="91" r:id="rId1"/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2009-07-31T05:43:07Z</dcterms:created>
  <dcterms:modified xsi:type="dcterms:W3CDTF">2009-07-31T05:44:09Z</dcterms:modified>
  <cp:category/>
  <cp:version/>
  <cp:contentType/>
  <cp:contentStatus/>
</cp:coreProperties>
</file>