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5"/>
  </bookViews>
  <sheets>
    <sheet name="77(6)-1" sheetId="1" r:id="rId1"/>
    <sheet name="77(6)-2" sheetId="2" r:id="rId2"/>
    <sheet name="77(6)-3" sheetId="3" r:id="rId3"/>
    <sheet name="77(6)-4" sheetId="4" r:id="rId4"/>
    <sheet name="77(6)-5" sheetId="5" r:id="rId5"/>
    <sheet name="77(6)-6" sheetId="6" r:id="rId6"/>
  </sheets>
  <externalReferences>
    <externalReference r:id="rId9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<sst xmlns="http://schemas.openxmlformats.org/spreadsheetml/2006/main" count="267" uniqueCount="121">
  <si>
    <t>産　　　　　　　業　　　　　　　別　　　　　　　出　　　　　　　荷　　　　　　　数</t>
  </si>
  <si>
    <t xml:space="preserve">                                                                製                     造                     卸            （総    括）</t>
  </si>
  <si>
    <t>（千円）</t>
  </si>
  <si>
    <t>総数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</si>
  <si>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</si>
  <si>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</si>
  <si>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</si>
  <si>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</si>
  <si>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</si>
  <si>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</si>
  <si>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</si>
  <si>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</si>
  <si>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</si>
  <si>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</si>
  <si>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</si>
  <si>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</si>
  <si>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</si>
  <si>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</si>
  <si>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</si>
  <si>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</si>
  <si>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</si>
  <si>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</si>
  <si>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</si>
  <si>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</si>
  <si>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</si>
  <si>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</si>
  <si>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</si>
  <si>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</si>
  <si>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</si>
  <si>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</si>
  <si>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</si>
  <si>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</si>
  <si>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</si>
  <si>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</si>
  <si>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</si>
  <si>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</si>
  <si>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</si>
  <si>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</si>
  <si>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</si>
  <si>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</si>
  <si>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</si>
  <si>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</si>
  <si>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</si>
  <si>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</si>
  <si>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      業     　　　　　　　別    　　　　　　　出   　　　　　　　荷　    　　　　　　額</t>
  </si>
  <si>
    <t xml:space="preserve">           製                         造                         卸                  （総  括）</t>
  </si>
  <si>
    <t>（千円）</t>
  </si>
  <si>
    <t>ゴム製品製造業</t>
  </si>
  <si>
    <t xml:space="preserve">皮革及同           </t>
  </si>
  <si>
    <t xml:space="preserve">窯業及土石        </t>
  </si>
  <si>
    <t>鉄鋼業</t>
  </si>
  <si>
    <t>非鉄金属製造業</t>
  </si>
  <si>
    <t>金属製品製造業</t>
  </si>
  <si>
    <t>機械製造業</t>
  </si>
  <si>
    <t xml:space="preserve">電気機械          </t>
  </si>
  <si>
    <t xml:space="preserve">輸送用機械         </t>
  </si>
  <si>
    <t>計量器測定器、測    量機械、医療機械     理化学機械、光学     機械及時計製造業</t>
  </si>
  <si>
    <t>その他の製造業</t>
  </si>
  <si>
    <t>製品製造業</t>
  </si>
  <si>
    <t>器具製造業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</si>
  <si>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</si>
  <si>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</si>
  <si>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</si>
  <si>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</si>
  <si>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</si>
  <si>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</si>
  <si>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</si>
  <si>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</si>
  <si>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</si>
  <si>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</si>
  <si>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</si>
  <si>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</si>
  <si>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</si>
  <si>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</si>
  <si>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</si>
  <si>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</si>
  <si>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</si>
  <si>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</si>
  <si>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</si>
  <si>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</si>
  <si>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</si>
  <si>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</si>
  <si>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</si>
  <si>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</si>
  <si>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</si>
  <si>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</si>
  <si>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業　　　　　　　業　　　　　　　別　　　　　　　出　　　　　　　荷　　　　　　　額</t>
  </si>
  <si>
    <t xml:space="preserve">                                                                    製                   造                   卸              （従業者４人以上を使用する工場）</t>
  </si>
  <si>
    <t>(千円)</t>
  </si>
  <si>
    <t>総数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</si>
  <si>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</si>
  <si>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</si>
  <si>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</si>
  <si>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</si>
  <si>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</si>
  <si>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</si>
  <si>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</si>
  <si>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</si>
  <si>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</si>
  <si>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</si>
  <si>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製造業</t>
  </si>
  <si>
    <t>紙加工品製造業</t>
  </si>
  <si>
    <t>関連産業</t>
  </si>
  <si>
    <t>製品製造業</t>
  </si>
  <si>
    <t>産　　　　　　　      業       　　　　　　　別      　　　　　　　出     　　　　　　　荷　      　　　　　　額</t>
  </si>
  <si>
    <t xml:space="preserve">                                                                 製                       造                       卸                            （従業者４人以上を使用する工場）</t>
  </si>
  <si>
    <t>ゴム製品製造業</t>
  </si>
  <si>
    <t xml:space="preserve">皮革及皮革           </t>
  </si>
  <si>
    <t xml:space="preserve">窯業及土石        </t>
  </si>
  <si>
    <t>鉄鋼業</t>
  </si>
  <si>
    <t>非鉄金属製造業</t>
  </si>
  <si>
    <t>金属製品製造業</t>
  </si>
  <si>
    <t>機械製造業</t>
  </si>
  <si>
    <t xml:space="preserve">電気機械           </t>
  </si>
  <si>
    <t xml:space="preserve">輸送用機械         </t>
  </si>
  <si>
    <t>計量器測定器、測    量機械、医療機械     理化学機械、光学     機械及時計製造業</t>
  </si>
  <si>
    <t>その他の製造業</t>
  </si>
  <si>
    <t>産　　　　　　　業　　　　　　　別　　　　　　　出　　　　　　　荷　　　　　　　額</t>
  </si>
  <si>
    <t xml:space="preserve">                                                                    製                   造                   卸                （従業者３人以下を使用する工場）</t>
  </si>
  <si>
    <t xml:space="preserve">                                                      製                           造                           卸                            （従業者３人以下を使用する工場）</t>
  </si>
  <si>
    <t xml:space="preserve">輸送用機械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</si>
</sst>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6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/>
    </xf>
    <xf numFmtId="0" fontId="21" fillId="0" borderId="18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19" xfId="0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20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21" fillId="0" borderId="0" xfId="0" applyNumberFormat="1" applyFont="1" applyBorder="1" applyAlignment="1">
      <alignment horizontal="right" vertical="center"/>
    </xf>
    <xf numFmtId="176" fontId="21" fillId="0" borderId="22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76" fontId="21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176" fontId="0" fillId="0" borderId="2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</xdr:col>
      <xdr:colOff>104775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0550" y="58102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723900</xdr:colOff>
      <xdr:row>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572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733425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</xdr:row>
      <xdr:rowOff>19050</xdr:rowOff>
    </xdr:from>
    <xdr:to>
      <xdr:col>1</xdr:col>
      <xdr:colOff>200025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2925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0</xdr:col>
      <xdr:colOff>723900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23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19050</xdr:rowOff>
    </xdr:from>
    <xdr:to>
      <xdr:col>1</xdr:col>
      <xdr:colOff>152400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4292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723900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0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47625</xdr:rowOff>
    </xdr:from>
    <xdr:to>
      <xdr:col>1</xdr:col>
      <xdr:colOff>152400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5715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0</xdr:col>
      <xdr:colOff>723900</xdr:colOff>
      <xdr:row>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04875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7(18)"/>
      <sheetName val="78(1)"/>
      <sheetName val="7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 t="s">
        <v>2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>
      <c r="A4" s="5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8" t="s">
        <v>8</v>
      </c>
      <c r="H4" s="9" t="s">
        <v>9</v>
      </c>
      <c r="I4" s="8" t="s">
        <v>10</v>
      </c>
      <c r="J4" s="6" t="s">
        <v>11</v>
      </c>
      <c r="K4" s="7" t="s">
        <v>12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4"/>
    </row>
    <row r="5" spans="1:24" ht="18" customHeight="1">
      <c r="A5" s="11"/>
      <c r="B5" s="12"/>
      <c r="C5" s="12"/>
      <c r="D5" s="12"/>
      <c r="E5" s="13" t="s">
        <v>13</v>
      </c>
      <c r="F5" s="14" t="s">
        <v>14</v>
      </c>
      <c r="G5" s="14" t="s">
        <v>14</v>
      </c>
      <c r="H5" s="15" t="s">
        <v>15</v>
      </c>
      <c r="I5" s="14" t="s">
        <v>16</v>
      </c>
      <c r="J5" s="12"/>
      <c r="K5" s="13" t="s">
        <v>17</v>
      </c>
      <c r="L5" s="10"/>
      <c r="M5" s="10"/>
      <c r="N5" s="10"/>
      <c r="O5" s="10"/>
      <c r="P5" s="10"/>
      <c r="Q5" s="10"/>
      <c r="R5" s="16"/>
      <c r="S5" s="16"/>
      <c r="T5" s="10"/>
      <c r="U5" s="10"/>
      <c r="V5" s="10"/>
      <c r="W5" s="10"/>
      <c r="X5" s="4"/>
    </row>
    <row r="6" spans="1:24" s="19" customFormat="1" ht="12">
      <c r="A6" s="17" t="s">
        <v>18</v>
      </c>
      <c r="B6" s="18">
        <f>B8+B22</f>
        <v>56032663</v>
      </c>
      <c r="C6" s="18">
        <f aca="true" t="shared" si="0" ref="C6:K6">C8+C22</f>
        <v>10806613</v>
      </c>
      <c r="D6" s="18">
        <f t="shared" si="0"/>
        <v>3891200</v>
      </c>
      <c r="E6" s="18">
        <f t="shared" si="0"/>
        <v>34173</v>
      </c>
      <c r="F6" s="18">
        <f t="shared" si="0"/>
        <v>7708512</v>
      </c>
      <c r="G6" s="18">
        <f t="shared" si="0"/>
        <v>547075</v>
      </c>
      <c r="H6" s="18">
        <f t="shared" si="0"/>
        <v>3301146</v>
      </c>
      <c r="I6" s="18">
        <f t="shared" si="0"/>
        <v>971520</v>
      </c>
      <c r="J6" s="18">
        <f t="shared" si="0"/>
        <v>3420150</v>
      </c>
      <c r="K6" s="18">
        <f t="shared" si="0"/>
        <v>121276</v>
      </c>
      <c r="X6" s="20"/>
    </row>
    <row r="7" spans="1:11" ht="12" customHeight="1">
      <c r="A7" s="21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19" customFormat="1" ht="12">
      <c r="A8" s="22" t="s">
        <v>19</v>
      </c>
      <c r="B8" s="18">
        <f>SUM(C8:K8,'77(6)-2'!B10:L10)</f>
        <v>41231179</v>
      </c>
      <c r="C8" s="18">
        <f aca="true" t="shared" si="1" ref="C8:I8">SUM(C10:C20)</f>
        <v>8153649</v>
      </c>
      <c r="D8" s="18">
        <f t="shared" si="1"/>
        <v>3844605</v>
      </c>
      <c r="E8" s="18">
        <f t="shared" si="1"/>
        <v>34173</v>
      </c>
      <c r="F8" s="18">
        <f t="shared" si="1"/>
        <v>5659856</v>
      </c>
      <c r="G8" s="18">
        <f t="shared" si="1"/>
        <v>485863</v>
      </c>
      <c r="H8" s="18">
        <f t="shared" si="1"/>
        <v>3290547</v>
      </c>
      <c r="I8" s="18">
        <f t="shared" si="1"/>
        <v>936651</v>
      </c>
      <c r="J8" s="18">
        <f>SUM(J10:J20)</f>
        <v>3021791</v>
      </c>
      <c r="K8" s="18">
        <f>SUM(K10:K20)</f>
        <v>120735</v>
      </c>
    </row>
    <row r="9" spans="1:11" ht="12" customHeight="1">
      <c r="A9" s="21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26" customFormat="1" ht="12">
      <c r="A10" s="23" t="s">
        <v>20</v>
      </c>
      <c r="B10" s="24">
        <f>SUM(C10:K10,'77(6)-2'!B12:L12)</f>
        <v>9667932</v>
      </c>
      <c r="C10" s="24">
        <v>1880079</v>
      </c>
      <c r="D10" s="24">
        <v>2065910</v>
      </c>
      <c r="E10" s="24">
        <v>23327</v>
      </c>
      <c r="F10" s="24">
        <v>635642</v>
      </c>
      <c r="G10" s="24">
        <v>156592</v>
      </c>
      <c r="H10" s="24">
        <v>263761</v>
      </c>
      <c r="I10" s="24">
        <v>613796</v>
      </c>
      <c r="J10" s="24">
        <v>51852</v>
      </c>
      <c r="K10" s="25">
        <v>51000</v>
      </c>
    </row>
    <row r="11" spans="1:11" s="26" customFormat="1" ht="12">
      <c r="A11" s="23" t="s">
        <v>21</v>
      </c>
      <c r="B11" s="24">
        <f>SUM(C11:K11,'77(6)-2'!B13:L13)</f>
        <v>1593975</v>
      </c>
      <c r="C11" s="24">
        <v>835879</v>
      </c>
      <c r="D11" s="24">
        <v>3360</v>
      </c>
      <c r="E11" s="24">
        <v>8319</v>
      </c>
      <c r="F11" s="24">
        <v>271493</v>
      </c>
      <c r="G11" s="24">
        <v>67195</v>
      </c>
      <c r="H11" s="24">
        <v>27738</v>
      </c>
      <c r="I11" s="24">
        <v>144707</v>
      </c>
      <c r="J11" s="24">
        <v>31925</v>
      </c>
      <c r="K11" s="25">
        <v>20356</v>
      </c>
    </row>
    <row r="12" spans="1:11" s="26" customFormat="1" ht="12">
      <c r="A12" s="23" t="s">
        <v>22</v>
      </c>
      <c r="B12" s="24">
        <f>SUM(C12:K12,'77(6)-2'!B14:L14)</f>
        <v>5251846</v>
      </c>
      <c r="C12" s="24">
        <v>628584</v>
      </c>
      <c r="D12" s="24">
        <v>1398503</v>
      </c>
      <c r="E12" s="25">
        <v>2527</v>
      </c>
      <c r="F12" s="24">
        <v>606755</v>
      </c>
      <c r="G12" s="24">
        <v>58588</v>
      </c>
      <c r="H12" s="24">
        <v>6179</v>
      </c>
      <c r="I12" s="24">
        <v>63548</v>
      </c>
      <c r="J12" s="25">
        <v>65534</v>
      </c>
      <c r="K12" s="25">
        <v>42191</v>
      </c>
    </row>
    <row r="13" spans="1:11" s="26" customFormat="1" ht="12">
      <c r="A13" s="23" t="s">
        <v>23</v>
      </c>
      <c r="B13" s="24">
        <f>SUM(C13:K13,'77(6)-2'!B15:L15)</f>
        <v>3093513</v>
      </c>
      <c r="C13" s="24">
        <v>596135</v>
      </c>
      <c r="D13" s="24">
        <v>185104</v>
      </c>
      <c r="E13" s="24">
        <v>0</v>
      </c>
      <c r="F13" s="24">
        <v>2028279</v>
      </c>
      <c r="G13" s="24">
        <v>135423</v>
      </c>
      <c r="H13" s="24">
        <v>344</v>
      </c>
      <c r="I13" s="24">
        <v>18145</v>
      </c>
      <c r="J13" s="25">
        <v>10974</v>
      </c>
      <c r="K13" s="25">
        <v>4732</v>
      </c>
    </row>
    <row r="14" spans="1:11" s="26" customFormat="1" ht="12">
      <c r="A14" s="23" t="s">
        <v>24</v>
      </c>
      <c r="B14" s="24">
        <f>SUM(C14:K14,'77(6)-2'!B16:L16)</f>
        <v>7587982</v>
      </c>
      <c r="C14" s="24">
        <v>305056</v>
      </c>
      <c r="D14" s="24">
        <v>0</v>
      </c>
      <c r="E14" s="24">
        <v>0</v>
      </c>
      <c r="F14" s="24">
        <v>1344548</v>
      </c>
      <c r="G14" s="24">
        <v>19711</v>
      </c>
      <c r="H14" s="24">
        <v>2412227</v>
      </c>
      <c r="I14" s="24">
        <v>53793</v>
      </c>
      <c r="J14" s="25">
        <v>3640</v>
      </c>
      <c r="K14" s="24">
        <v>0</v>
      </c>
    </row>
    <row r="15" spans="1:11" s="26" customFormat="1" ht="12">
      <c r="A15" s="23" t="s">
        <v>25</v>
      </c>
      <c r="B15" s="24">
        <f>SUM(C15:K15,'77(6)-2'!B17:L17)</f>
        <v>4731844</v>
      </c>
      <c r="C15" s="24">
        <v>3317836</v>
      </c>
      <c r="D15" s="24">
        <v>178177</v>
      </c>
      <c r="E15" s="24">
        <v>0</v>
      </c>
      <c r="F15" s="24">
        <v>122292</v>
      </c>
      <c r="G15" s="24">
        <v>22550</v>
      </c>
      <c r="H15" s="24">
        <v>2196</v>
      </c>
      <c r="I15" s="24">
        <v>15609</v>
      </c>
      <c r="J15" s="24">
        <v>62499</v>
      </c>
      <c r="K15" s="24">
        <v>0</v>
      </c>
    </row>
    <row r="16" spans="1:11" s="26" customFormat="1" ht="12">
      <c r="A16" s="23" t="s">
        <v>26</v>
      </c>
      <c r="B16" s="24">
        <f>SUM(C16:K16,'77(6)-2'!B18:L18)</f>
        <v>4806988</v>
      </c>
      <c r="C16" s="24">
        <v>115620</v>
      </c>
      <c r="D16" s="24">
        <v>0</v>
      </c>
      <c r="E16" s="24">
        <v>0</v>
      </c>
      <c r="F16" s="24">
        <v>98479</v>
      </c>
      <c r="G16" s="25">
        <v>7204</v>
      </c>
      <c r="H16" s="24">
        <v>13589</v>
      </c>
      <c r="I16" s="25">
        <v>8379</v>
      </c>
      <c r="J16" s="24">
        <v>117539</v>
      </c>
      <c r="K16" s="24">
        <v>0</v>
      </c>
    </row>
    <row r="17" spans="1:11" s="26" customFormat="1" ht="12">
      <c r="A17" s="23" t="s">
        <v>27</v>
      </c>
      <c r="B17" s="24">
        <f>SUM(C17:K17,'77(6)-2'!B19:L19)</f>
        <v>493966</v>
      </c>
      <c r="C17" s="24">
        <v>130015</v>
      </c>
      <c r="D17" s="24">
        <v>0</v>
      </c>
      <c r="E17" s="24">
        <v>0</v>
      </c>
      <c r="F17" s="24">
        <v>309849</v>
      </c>
      <c r="G17" s="24">
        <v>8891</v>
      </c>
      <c r="H17" s="24">
        <v>4705</v>
      </c>
      <c r="I17" s="24">
        <v>7840</v>
      </c>
      <c r="J17" s="24">
        <v>0</v>
      </c>
      <c r="K17" s="24">
        <v>0</v>
      </c>
    </row>
    <row r="18" spans="1:11" s="26" customFormat="1" ht="12">
      <c r="A18" s="23" t="s">
        <v>28</v>
      </c>
      <c r="B18" s="24">
        <f>SUM(C18:K18,'77(6)-2'!B20:L20)</f>
        <v>3278802</v>
      </c>
      <c r="C18" s="24">
        <v>124503</v>
      </c>
      <c r="D18" s="24">
        <v>0</v>
      </c>
      <c r="E18" s="24">
        <v>0</v>
      </c>
      <c r="F18" s="24">
        <v>58274</v>
      </c>
      <c r="G18" s="24">
        <v>7887</v>
      </c>
      <c r="H18" s="24">
        <v>558848</v>
      </c>
      <c r="I18" s="24">
        <v>4106</v>
      </c>
      <c r="J18" s="24">
        <v>2496261</v>
      </c>
      <c r="K18" s="24">
        <v>0</v>
      </c>
    </row>
    <row r="19" spans="1:11" s="30" customFormat="1" ht="12">
      <c r="A19" s="27" t="s">
        <v>29</v>
      </c>
      <c r="B19" s="28">
        <v>499124</v>
      </c>
      <c r="C19" s="28">
        <v>98699</v>
      </c>
      <c r="D19" s="29">
        <v>12515</v>
      </c>
      <c r="E19" s="29">
        <v>0</v>
      </c>
      <c r="F19" s="28">
        <v>115821</v>
      </c>
      <c r="G19" s="29">
        <v>267</v>
      </c>
      <c r="H19" s="29">
        <v>960</v>
      </c>
      <c r="I19" s="29">
        <v>3200</v>
      </c>
      <c r="J19" s="28">
        <v>179585</v>
      </c>
      <c r="K19" s="29">
        <v>2456</v>
      </c>
    </row>
    <row r="20" spans="1:11" s="26" customFormat="1" ht="12">
      <c r="A20" s="23" t="s">
        <v>30</v>
      </c>
      <c r="B20" s="24">
        <v>225207</v>
      </c>
      <c r="C20" s="24">
        <v>121243</v>
      </c>
      <c r="D20" s="25">
        <v>1036</v>
      </c>
      <c r="E20" s="24">
        <v>0</v>
      </c>
      <c r="F20" s="24">
        <v>68424</v>
      </c>
      <c r="G20" s="24">
        <v>1555</v>
      </c>
      <c r="H20" s="25">
        <v>0</v>
      </c>
      <c r="I20" s="24">
        <v>3528</v>
      </c>
      <c r="J20" s="25">
        <v>1982</v>
      </c>
      <c r="K20" s="24">
        <v>0</v>
      </c>
    </row>
    <row r="21" spans="1:11" s="26" customFormat="1" ht="12">
      <c r="A21" s="23"/>
      <c r="B21" s="24"/>
      <c r="C21" s="24"/>
      <c r="D21" s="25"/>
      <c r="E21" s="24"/>
      <c r="F21" s="24"/>
      <c r="G21" s="24"/>
      <c r="H21" s="25"/>
      <c r="I21" s="24"/>
      <c r="J21" s="25"/>
      <c r="K21" s="24"/>
    </row>
    <row r="22" spans="1:11" s="19" customFormat="1" ht="12">
      <c r="A22" s="22" t="s">
        <v>31</v>
      </c>
      <c r="B22" s="18">
        <f>SUM(B24:B35)</f>
        <v>14801484</v>
      </c>
      <c r="C22" s="18">
        <f>SUM(C24:C35)</f>
        <v>2652964</v>
      </c>
      <c r="D22" s="18">
        <f aca="true" t="shared" si="2" ref="D22:K22">SUM(D24:D35)</f>
        <v>46595</v>
      </c>
      <c r="E22" s="18">
        <f t="shared" si="2"/>
        <v>0</v>
      </c>
      <c r="F22" s="18">
        <f t="shared" si="2"/>
        <v>2048656</v>
      </c>
      <c r="G22" s="18">
        <f t="shared" si="2"/>
        <v>61212</v>
      </c>
      <c r="H22" s="18">
        <f t="shared" si="2"/>
        <v>10599</v>
      </c>
      <c r="I22" s="18">
        <f t="shared" si="2"/>
        <v>34869</v>
      </c>
      <c r="J22" s="18">
        <f>SUM(J24:J35)</f>
        <v>398359</v>
      </c>
      <c r="K22" s="18">
        <f t="shared" si="2"/>
        <v>541</v>
      </c>
    </row>
    <row r="23" spans="1:11" ht="12" customHeight="1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s="26" customFormat="1" ht="12">
      <c r="A24" s="23" t="s">
        <v>32</v>
      </c>
      <c r="B24" s="24">
        <v>59453</v>
      </c>
      <c r="C24" s="24">
        <v>21767</v>
      </c>
      <c r="D24" s="25">
        <v>1694</v>
      </c>
      <c r="E24" s="24">
        <v>0</v>
      </c>
      <c r="F24" s="25">
        <v>24607</v>
      </c>
      <c r="G24" s="24">
        <v>3750</v>
      </c>
      <c r="H24" s="24">
        <v>0</v>
      </c>
      <c r="I24" s="25">
        <v>360</v>
      </c>
      <c r="J24" s="25">
        <v>3010</v>
      </c>
      <c r="K24" s="24">
        <v>0</v>
      </c>
    </row>
    <row r="25" spans="1:11" s="26" customFormat="1" ht="12">
      <c r="A25" s="23" t="s">
        <v>33</v>
      </c>
      <c r="B25" s="24">
        <v>390197</v>
      </c>
      <c r="C25" s="24">
        <v>204684</v>
      </c>
      <c r="D25" s="24">
        <v>1900</v>
      </c>
      <c r="E25" s="24">
        <v>0</v>
      </c>
      <c r="F25" s="24">
        <v>113077</v>
      </c>
      <c r="G25" s="24">
        <v>431</v>
      </c>
      <c r="H25" s="24">
        <v>0</v>
      </c>
      <c r="I25" s="24">
        <v>4250</v>
      </c>
      <c r="J25" s="24">
        <v>23584</v>
      </c>
      <c r="K25" s="24">
        <v>0</v>
      </c>
    </row>
    <row r="26" spans="1:11" s="26" customFormat="1" ht="12">
      <c r="A26" s="23" t="s">
        <v>34</v>
      </c>
      <c r="B26" s="24">
        <v>360551</v>
      </c>
      <c r="C26" s="24">
        <v>145737</v>
      </c>
      <c r="D26" s="24">
        <v>0</v>
      </c>
      <c r="E26" s="24">
        <v>0</v>
      </c>
      <c r="F26" s="24">
        <v>67415</v>
      </c>
      <c r="G26" s="25">
        <v>7120</v>
      </c>
      <c r="H26" s="25">
        <v>0</v>
      </c>
      <c r="I26" s="25">
        <v>1820</v>
      </c>
      <c r="J26" s="25">
        <v>114102</v>
      </c>
      <c r="K26" s="24">
        <v>0</v>
      </c>
    </row>
    <row r="27" spans="1:11" s="26" customFormat="1" ht="12">
      <c r="A27" s="23" t="s">
        <v>35</v>
      </c>
      <c r="B27" s="24">
        <v>771514</v>
      </c>
      <c r="C27" s="24">
        <v>569680</v>
      </c>
      <c r="D27" s="24">
        <v>0</v>
      </c>
      <c r="E27" s="24">
        <v>0</v>
      </c>
      <c r="F27" s="24">
        <v>148630</v>
      </c>
      <c r="G27" s="24">
        <v>2355</v>
      </c>
      <c r="H27" s="24">
        <v>8760</v>
      </c>
      <c r="I27" s="24">
        <v>2238</v>
      </c>
      <c r="J27" s="25">
        <v>23409</v>
      </c>
      <c r="K27" s="24">
        <v>0</v>
      </c>
    </row>
    <row r="28" spans="1:11" s="26" customFormat="1" ht="12">
      <c r="A28" s="23" t="s">
        <v>36</v>
      </c>
      <c r="B28" s="24">
        <v>9636806</v>
      </c>
      <c r="C28" s="24">
        <v>226452</v>
      </c>
      <c r="D28" s="24">
        <v>3833</v>
      </c>
      <c r="E28" s="24">
        <v>0</v>
      </c>
      <c r="F28" s="25">
        <v>85182</v>
      </c>
      <c r="G28" s="25">
        <v>6952</v>
      </c>
      <c r="H28" s="24">
        <v>0</v>
      </c>
      <c r="I28" s="24">
        <v>3160</v>
      </c>
      <c r="J28" s="24">
        <v>187416</v>
      </c>
      <c r="K28" s="24">
        <v>225</v>
      </c>
    </row>
    <row r="29" spans="1:11" s="26" customFormat="1" ht="12">
      <c r="A29" s="23" t="s">
        <v>37</v>
      </c>
      <c r="B29" s="24">
        <v>369313</v>
      </c>
      <c r="C29" s="24">
        <v>182575</v>
      </c>
      <c r="D29" s="24">
        <v>0</v>
      </c>
      <c r="E29" s="24">
        <v>0</v>
      </c>
      <c r="F29" s="24">
        <v>89595</v>
      </c>
      <c r="G29" s="25">
        <v>0</v>
      </c>
      <c r="H29" s="24">
        <v>0</v>
      </c>
      <c r="I29" s="24">
        <v>0</v>
      </c>
      <c r="J29" s="24">
        <v>1843</v>
      </c>
      <c r="K29" s="24">
        <v>0</v>
      </c>
    </row>
    <row r="30" spans="1:11" s="26" customFormat="1" ht="12">
      <c r="A30" s="23" t="s">
        <v>38</v>
      </c>
      <c r="B30" s="24">
        <f>SUM(C30:K30,'77(6)-2'!B32:L32)</f>
        <v>528214</v>
      </c>
      <c r="C30" s="24">
        <v>310225</v>
      </c>
      <c r="D30" s="24">
        <v>0</v>
      </c>
      <c r="E30" s="24">
        <v>0</v>
      </c>
      <c r="F30" s="24">
        <v>130142</v>
      </c>
      <c r="G30" s="24">
        <v>7902</v>
      </c>
      <c r="H30" s="25">
        <v>400</v>
      </c>
      <c r="I30" s="24">
        <v>6430</v>
      </c>
      <c r="J30" s="25">
        <v>15019</v>
      </c>
      <c r="K30" s="24">
        <v>0</v>
      </c>
    </row>
    <row r="31" spans="1:11" s="26" customFormat="1" ht="12">
      <c r="A31" s="23" t="s">
        <v>39</v>
      </c>
      <c r="B31" s="24">
        <f>SUM(C31:K31,'77(6)-2'!B33:L33)</f>
        <v>117003</v>
      </c>
      <c r="C31" s="24">
        <v>72526</v>
      </c>
      <c r="D31" s="24">
        <v>0</v>
      </c>
      <c r="E31" s="24">
        <v>0</v>
      </c>
      <c r="F31" s="24">
        <v>35584</v>
      </c>
      <c r="G31" s="24">
        <v>0</v>
      </c>
      <c r="H31" s="24">
        <v>0</v>
      </c>
      <c r="I31" s="24">
        <v>0</v>
      </c>
      <c r="J31" s="24">
        <v>6075</v>
      </c>
      <c r="K31" s="24">
        <v>0</v>
      </c>
    </row>
    <row r="32" spans="1:11" s="26" customFormat="1" ht="12">
      <c r="A32" s="23" t="s">
        <v>40</v>
      </c>
      <c r="B32" s="24">
        <f>SUM(C32:K32,'77(6)-2'!B34:L34)</f>
        <v>743362</v>
      </c>
      <c r="C32" s="24">
        <v>250501</v>
      </c>
      <c r="D32" s="24">
        <v>0</v>
      </c>
      <c r="E32" s="24">
        <v>0</v>
      </c>
      <c r="F32" s="24">
        <v>364297</v>
      </c>
      <c r="G32" s="24">
        <v>10424</v>
      </c>
      <c r="H32" s="25">
        <v>778</v>
      </c>
      <c r="I32" s="24">
        <v>1974</v>
      </c>
      <c r="J32" s="24">
        <v>0</v>
      </c>
      <c r="K32" s="24">
        <v>0</v>
      </c>
    </row>
    <row r="33" spans="1:11" s="26" customFormat="1" ht="12">
      <c r="A33" s="23" t="s">
        <v>41</v>
      </c>
      <c r="B33" s="24">
        <f>SUM(C33:K33,'77(6)-2'!B35:L35)</f>
        <v>205953</v>
      </c>
      <c r="C33" s="24">
        <v>19613</v>
      </c>
      <c r="D33" s="24">
        <v>0</v>
      </c>
      <c r="E33" s="24">
        <v>0</v>
      </c>
      <c r="F33" s="24">
        <v>185303</v>
      </c>
      <c r="G33" s="25">
        <v>357</v>
      </c>
      <c r="H33" s="25">
        <v>0</v>
      </c>
      <c r="I33" s="24">
        <v>0</v>
      </c>
      <c r="J33" s="24">
        <v>0</v>
      </c>
      <c r="K33" s="24">
        <v>0</v>
      </c>
    </row>
    <row r="34" spans="1:11" s="26" customFormat="1" ht="12">
      <c r="A34" s="23" t="s">
        <v>42</v>
      </c>
      <c r="B34" s="24">
        <f>SUM(C34:K34,'77(6)-2'!B36:L36)</f>
        <v>473181</v>
      </c>
      <c r="C34" s="24">
        <v>55117</v>
      </c>
      <c r="D34" s="24">
        <v>0</v>
      </c>
      <c r="E34" s="24">
        <v>0</v>
      </c>
      <c r="F34" s="24">
        <v>416262</v>
      </c>
      <c r="G34" s="25">
        <v>0</v>
      </c>
      <c r="H34" s="24">
        <v>0</v>
      </c>
      <c r="I34" s="24">
        <v>0</v>
      </c>
      <c r="J34" s="24">
        <v>0</v>
      </c>
      <c r="K34" s="24">
        <v>0</v>
      </c>
    </row>
    <row r="35" spans="1:23" s="26" customFormat="1" ht="12.75" thickBot="1">
      <c r="A35" s="31" t="s">
        <v>43</v>
      </c>
      <c r="B35" s="32">
        <f>SUM(C35:K35,'77(6)-2'!B37:L37)</f>
        <v>1145937</v>
      </c>
      <c r="C35" s="33">
        <v>594087</v>
      </c>
      <c r="D35" s="34">
        <v>39168</v>
      </c>
      <c r="E35" s="33">
        <v>0</v>
      </c>
      <c r="F35" s="33">
        <v>388562</v>
      </c>
      <c r="G35" s="33">
        <v>21921</v>
      </c>
      <c r="H35" s="33">
        <v>661</v>
      </c>
      <c r="I35" s="33">
        <v>14637</v>
      </c>
      <c r="J35" s="33">
        <v>23901</v>
      </c>
      <c r="K35" s="33">
        <v>316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</sheetData>
  <sheetProtection/>
  <mergeCells count="7">
    <mergeCell ref="A1:K1"/>
    <mergeCell ref="A2:J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horizontalDpi="200" verticalDpi="200" orientation="portrait" paperSize="9" scale="87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spans="1:12" ht="12" customHeight="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6.5" customHeigh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 t="s">
        <v>46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">
      <c r="A4" s="5"/>
      <c r="B4" s="6" t="s">
        <v>47</v>
      </c>
      <c r="C4" s="38" t="s">
        <v>48</v>
      </c>
      <c r="D4" s="38" t="s">
        <v>49</v>
      </c>
      <c r="E4" s="6" t="s">
        <v>50</v>
      </c>
      <c r="F4" s="39" t="s">
        <v>51</v>
      </c>
      <c r="G4" s="40" t="s">
        <v>52</v>
      </c>
      <c r="H4" s="6" t="s">
        <v>53</v>
      </c>
      <c r="I4" s="6" t="s">
        <v>54</v>
      </c>
      <c r="J4" s="6" t="s">
        <v>55</v>
      </c>
      <c r="K4" s="38" t="s">
        <v>56</v>
      </c>
      <c r="L4" s="39" t="s">
        <v>57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41"/>
      <c r="B5" s="42"/>
      <c r="C5" s="42"/>
      <c r="D5" s="43"/>
      <c r="E5" s="44"/>
      <c r="F5" s="45"/>
      <c r="G5" s="46"/>
      <c r="H5" s="44"/>
      <c r="I5" s="44"/>
      <c r="J5" s="44"/>
      <c r="K5" s="43"/>
      <c r="L5" s="4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41"/>
      <c r="B6" s="42"/>
      <c r="C6" s="44" t="s">
        <v>58</v>
      </c>
      <c r="D6" s="43" t="s">
        <v>58</v>
      </c>
      <c r="E6" s="44"/>
      <c r="F6" s="45"/>
      <c r="G6" s="46"/>
      <c r="H6" s="44"/>
      <c r="I6" s="44" t="s">
        <v>59</v>
      </c>
      <c r="J6" s="44" t="s">
        <v>59</v>
      </c>
      <c r="K6" s="43"/>
      <c r="L6" s="4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"/>
    </row>
    <row r="7" spans="1:24" ht="12" customHeight="1">
      <c r="A7" s="47"/>
      <c r="B7" s="48"/>
      <c r="C7" s="12"/>
      <c r="D7" s="49"/>
      <c r="E7" s="12"/>
      <c r="F7" s="50"/>
      <c r="G7" s="51"/>
      <c r="H7" s="12"/>
      <c r="I7" s="12"/>
      <c r="J7" s="12"/>
      <c r="K7" s="49"/>
      <c r="L7" s="50"/>
      <c r="M7" s="10"/>
      <c r="N7" s="10"/>
      <c r="O7" s="10"/>
      <c r="P7" s="10"/>
      <c r="Q7" s="10"/>
      <c r="R7" s="16"/>
      <c r="S7" s="16"/>
      <c r="T7" s="10"/>
      <c r="U7" s="10"/>
      <c r="V7" s="10"/>
      <c r="W7" s="10"/>
      <c r="X7" s="4"/>
    </row>
    <row r="8" spans="1:24" s="19" customFormat="1" ht="12">
      <c r="A8" s="17" t="s">
        <v>60</v>
      </c>
      <c r="B8" s="52">
        <f aca="true" t="shared" si="0" ref="B8:L8">B10+B24</f>
        <v>127140</v>
      </c>
      <c r="C8" s="52">
        <f t="shared" si="0"/>
        <v>14995</v>
      </c>
      <c r="D8" s="18">
        <f t="shared" si="0"/>
        <v>6077405</v>
      </c>
      <c r="E8" s="18">
        <f t="shared" si="0"/>
        <v>2132795</v>
      </c>
      <c r="F8" s="18">
        <f t="shared" si="0"/>
        <v>12096206</v>
      </c>
      <c r="G8" s="18">
        <f t="shared" si="0"/>
        <v>390988</v>
      </c>
      <c r="H8" s="18">
        <f t="shared" si="0"/>
        <v>1150553</v>
      </c>
      <c r="I8" s="18">
        <f t="shared" si="0"/>
        <v>905</v>
      </c>
      <c r="J8" s="18">
        <v>2742531</v>
      </c>
      <c r="K8" s="18">
        <f t="shared" si="0"/>
        <v>6408</v>
      </c>
      <c r="L8" s="18">
        <f t="shared" si="0"/>
        <v>491072</v>
      </c>
      <c r="X8" s="20"/>
    </row>
    <row r="9" spans="1:12" ht="12" customHeight="1">
      <c r="A9" s="21"/>
      <c r="B9" s="4"/>
      <c r="C9" s="4"/>
      <c r="D9" s="4"/>
      <c r="E9" s="4"/>
      <c r="F9" s="4"/>
      <c r="G9" s="4"/>
      <c r="H9" s="4"/>
      <c r="I9" s="4"/>
      <c r="J9" s="4"/>
      <c r="K9" s="4"/>
      <c r="L9" s="24"/>
    </row>
    <row r="10" spans="1:12" s="19" customFormat="1" ht="12">
      <c r="A10" s="22" t="s">
        <v>61</v>
      </c>
      <c r="B10" s="52">
        <f aca="true" t="shared" si="1" ref="B10:L10">SUM(B12:B22)</f>
        <v>127140</v>
      </c>
      <c r="C10" s="52">
        <f t="shared" si="1"/>
        <v>14995</v>
      </c>
      <c r="D10" s="18">
        <f t="shared" si="1"/>
        <v>5760440</v>
      </c>
      <c r="E10" s="18">
        <f t="shared" si="1"/>
        <v>2132195</v>
      </c>
      <c r="F10" s="18">
        <f t="shared" si="1"/>
        <v>3027651</v>
      </c>
      <c r="G10" s="18">
        <f>SUM(G12:G22)</f>
        <v>371348</v>
      </c>
      <c r="H10" s="18">
        <f t="shared" si="1"/>
        <v>1139033</v>
      </c>
      <c r="I10" s="18">
        <f t="shared" si="1"/>
        <v>905</v>
      </c>
      <c r="J10" s="18">
        <v>2694080</v>
      </c>
      <c r="K10" s="18">
        <f t="shared" si="1"/>
        <v>6408</v>
      </c>
      <c r="L10" s="18">
        <f t="shared" si="1"/>
        <v>409114</v>
      </c>
    </row>
    <row r="11" spans="1:12" ht="12" customHeight="1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4"/>
    </row>
    <row r="12" spans="1:12" s="26" customFormat="1" ht="12">
      <c r="A12" s="23" t="s">
        <v>62</v>
      </c>
      <c r="B12" s="25">
        <v>125720</v>
      </c>
      <c r="C12" s="25">
        <v>2295</v>
      </c>
      <c r="D12" s="24">
        <v>163470</v>
      </c>
      <c r="E12" s="24">
        <v>39334</v>
      </c>
      <c r="F12" s="24">
        <v>2989349</v>
      </c>
      <c r="G12" s="24">
        <v>134891</v>
      </c>
      <c r="H12" s="24">
        <v>326828</v>
      </c>
      <c r="I12" s="25">
        <v>0</v>
      </c>
      <c r="J12" s="25">
        <v>8287</v>
      </c>
      <c r="K12" s="25">
        <v>374</v>
      </c>
      <c r="L12" s="24">
        <v>135425</v>
      </c>
    </row>
    <row r="13" spans="1:12" s="26" customFormat="1" ht="12">
      <c r="A13" s="23" t="s">
        <v>63</v>
      </c>
      <c r="B13" s="24">
        <v>755</v>
      </c>
      <c r="C13" s="25">
        <v>12700</v>
      </c>
      <c r="D13" s="24">
        <v>18979</v>
      </c>
      <c r="E13" s="24">
        <v>0</v>
      </c>
      <c r="F13" s="25">
        <v>0</v>
      </c>
      <c r="G13" s="24">
        <v>35493</v>
      </c>
      <c r="H13" s="24">
        <v>8163</v>
      </c>
      <c r="I13" s="24">
        <v>905</v>
      </c>
      <c r="J13" s="24">
        <v>1860</v>
      </c>
      <c r="K13" s="25">
        <v>0</v>
      </c>
      <c r="L13" s="24">
        <v>104148</v>
      </c>
    </row>
    <row r="14" spans="1:12" s="26" customFormat="1" ht="12">
      <c r="A14" s="23" t="s">
        <v>64</v>
      </c>
      <c r="B14" s="24">
        <v>0</v>
      </c>
      <c r="C14" s="24">
        <v>0</v>
      </c>
      <c r="D14" s="24">
        <v>166145</v>
      </c>
      <c r="E14" s="25">
        <v>2071589</v>
      </c>
      <c r="F14" s="24">
        <v>0</v>
      </c>
      <c r="G14" s="24">
        <v>83108</v>
      </c>
      <c r="H14" s="24">
        <v>23620</v>
      </c>
      <c r="I14" s="24">
        <v>0</v>
      </c>
      <c r="J14" s="25">
        <v>0</v>
      </c>
      <c r="K14" s="25">
        <v>6034</v>
      </c>
      <c r="L14" s="24">
        <v>28941</v>
      </c>
    </row>
    <row r="15" spans="1:12" s="26" customFormat="1" ht="12">
      <c r="A15" s="23" t="s">
        <v>65</v>
      </c>
      <c r="B15" s="24">
        <v>0</v>
      </c>
      <c r="C15" s="24">
        <v>0</v>
      </c>
      <c r="D15" s="24">
        <v>3935</v>
      </c>
      <c r="E15" s="25">
        <v>0</v>
      </c>
      <c r="F15" s="24">
        <v>0</v>
      </c>
      <c r="G15" s="24">
        <v>55287</v>
      </c>
      <c r="H15" s="24">
        <v>15544</v>
      </c>
      <c r="I15" s="24">
        <v>0</v>
      </c>
      <c r="J15" s="25">
        <v>0</v>
      </c>
      <c r="K15" s="25">
        <v>0</v>
      </c>
      <c r="L15" s="24">
        <v>39611</v>
      </c>
    </row>
    <row r="16" spans="1:12" s="26" customFormat="1" ht="12">
      <c r="A16" s="23" t="s">
        <v>66</v>
      </c>
      <c r="B16" s="24">
        <v>0</v>
      </c>
      <c r="C16" s="24">
        <v>0</v>
      </c>
      <c r="D16" s="24">
        <v>1135869</v>
      </c>
      <c r="E16" s="25">
        <v>5426</v>
      </c>
      <c r="F16" s="24">
        <v>0</v>
      </c>
      <c r="G16" s="24">
        <v>8866</v>
      </c>
      <c r="H16" s="24">
        <v>47582</v>
      </c>
      <c r="I16" s="24">
        <v>0</v>
      </c>
      <c r="J16" s="25">
        <v>2245621</v>
      </c>
      <c r="K16" s="24">
        <v>0</v>
      </c>
      <c r="L16" s="24">
        <v>5643</v>
      </c>
    </row>
    <row r="17" spans="1:12" s="26" customFormat="1" ht="12">
      <c r="A17" s="23" t="s">
        <v>67</v>
      </c>
      <c r="B17" s="25">
        <v>665</v>
      </c>
      <c r="C17" s="24">
        <v>0</v>
      </c>
      <c r="D17" s="24">
        <v>10707</v>
      </c>
      <c r="E17" s="25">
        <v>11046</v>
      </c>
      <c r="F17" s="24">
        <v>26216</v>
      </c>
      <c r="G17" s="24">
        <v>44506</v>
      </c>
      <c r="H17" s="24">
        <v>495735</v>
      </c>
      <c r="I17" s="25">
        <v>0</v>
      </c>
      <c r="J17" s="24">
        <v>412169</v>
      </c>
      <c r="K17" s="24">
        <v>0</v>
      </c>
      <c r="L17" s="24">
        <v>9641</v>
      </c>
    </row>
    <row r="18" spans="1:12" s="26" customFormat="1" ht="12">
      <c r="A18" s="23" t="s">
        <v>68</v>
      </c>
      <c r="B18" s="24">
        <v>0</v>
      </c>
      <c r="C18" s="24">
        <v>0</v>
      </c>
      <c r="D18" s="24">
        <v>4223569</v>
      </c>
      <c r="E18" s="25">
        <v>4800</v>
      </c>
      <c r="F18" s="24">
        <v>0</v>
      </c>
      <c r="G18" s="25">
        <v>470</v>
      </c>
      <c r="H18" s="24">
        <v>189579</v>
      </c>
      <c r="I18" s="25">
        <v>0</v>
      </c>
      <c r="J18" s="24">
        <v>25533</v>
      </c>
      <c r="K18" s="24">
        <v>0</v>
      </c>
      <c r="L18" s="24">
        <v>2227</v>
      </c>
    </row>
    <row r="19" spans="1:12" s="26" customFormat="1" ht="12">
      <c r="A19" s="23" t="s">
        <v>69</v>
      </c>
      <c r="B19" s="24">
        <v>0</v>
      </c>
      <c r="C19" s="24">
        <v>0</v>
      </c>
      <c r="D19" s="24">
        <v>6650</v>
      </c>
      <c r="E19" s="24">
        <v>0</v>
      </c>
      <c r="F19" s="24">
        <v>0</v>
      </c>
      <c r="G19" s="25">
        <v>1868</v>
      </c>
      <c r="H19" s="25">
        <v>22908</v>
      </c>
      <c r="I19" s="24">
        <v>0</v>
      </c>
      <c r="J19" s="24">
        <v>0</v>
      </c>
      <c r="K19" s="24">
        <v>0</v>
      </c>
      <c r="L19" s="25">
        <v>1240</v>
      </c>
    </row>
    <row r="20" spans="1:12" s="26" customFormat="1" ht="12">
      <c r="A20" s="23" t="s">
        <v>70</v>
      </c>
      <c r="B20" s="24">
        <v>0</v>
      </c>
      <c r="C20" s="24">
        <v>0</v>
      </c>
      <c r="D20" s="24">
        <v>14227</v>
      </c>
      <c r="E20" s="24">
        <v>0</v>
      </c>
      <c r="F20" s="24">
        <v>0</v>
      </c>
      <c r="G20" s="25">
        <v>2520</v>
      </c>
      <c r="H20" s="25">
        <v>5480</v>
      </c>
      <c r="I20" s="24">
        <v>0</v>
      </c>
      <c r="J20" s="24">
        <v>0</v>
      </c>
      <c r="K20" s="24">
        <v>0</v>
      </c>
      <c r="L20" s="25">
        <v>6696</v>
      </c>
    </row>
    <row r="21" spans="1:12" s="30" customFormat="1" ht="12">
      <c r="A21" s="27" t="s">
        <v>71</v>
      </c>
      <c r="B21" s="28">
        <v>0</v>
      </c>
      <c r="C21" s="28">
        <v>0</v>
      </c>
      <c r="D21" s="29">
        <v>14357</v>
      </c>
      <c r="E21" s="29">
        <v>0</v>
      </c>
      <c r="F21" s="29">
        <v>12086</v>
      </c>
      <c r="G21" s="29">
        <v>140</v>
      </c>
      <c r="H21" s="29">
        <v>1018</v>
      </c>
      <c r="I21" s="29">
        <v>0</v>
      </c>
      <c r="J21" s="29">
        <v>610</v>
      </c>
      <c r="K21" s="29">
        <v>0</v>
      </c>
      <c r="L21" s="28">
        <v>58020</v>
      </c>
    </row>
    <row r="22" spans="1:12" s="26" customFormat="1" ht="12">
      <c r="A22" s="23" t="s">
        <v>72</v>
      </c>
      <c r="B22" s="24">
        <v>0</v>
      </c>
      <c r="C22" s="25">
        <v>0</v>
      </c>
      <c r="D22" s="25">
        <v>2532</v>
      </c>
      <c r="E22" s="24">
        <v>0</v>
      </c>
      <c r="F22" s="24">
        <v>0</v>
      </c>
      <c r="G22" s="24">
        <v>4199</v>
      </c>
      <c r="H22" s="25">
        <v>2576</v>
      </c>
      <c r="I22" s="24">
        <v>0</v>
      </c>
      <c r="J22" s="52">
        <v>48451</v>
      </c>
      <c r="K22" s="24">
        <v>0</v>
      </c>
      <c r="L22" s="24">
        <v>17522</v>
      </c>
    </row>
    <row r="23" spans="1:12" s="26" customFormat="1" ht="12">
      <c r="A23" s="23"/>
      <c r="B23" s="24"/>
      <c r="C23" s="24"/>
      <c r="D23" s="25"/>
      <c r="E23" s="24"/>
      <c r="F23" s="24"/>
      <c r="G23" s="24"/>
      <c r="H23" s="25"/>
      <c r="I23" s="24"/>
      <c r="J23" s="25"/>
      <c r="K23" s="24"/>
      <c r="L23" s="24"/>
    </row>
    <row r="24" spans="1:12" s="19" customFormat="1" ht="12">
      <c r="A24" s="22" t="s">
        <v>73</v>
      </c>
      <c r="B24" s="18">
        <f>SUM(B26:B37)</f>
        <v>0</v>
      </c>
      <c r="C24" s="18">
        <f aca="true" t="shared" si="2" ref="C24:L24">SUM(C26:C37)</f>
        <v>0</v>
      </c>
      <c r="D24" s="18">
        <f t="shared" si="2"/>
        <v>316965</v>
      </c>
      <c r="E24" s="18">
        <f t="shared" si="2"/>
        <v>600</v>
      </c>
      <c r="F24" s="18">
        <f t="shared" si="2"/>
        <v>9068555</v>
      </c>
      <c r="G24" s="18">
        <f t="shared" si="2"/>
        <v>19640</v>
      </c>
      <c r="H24" s="18">
        <f t="shared" si="2"/>
        <v>11520</v>
      </c>
      <c r="I24" s="18">
        <f t="shared" si="2"/>
        <v>0</v>
      </c>
      <c r="J24" s="18">
        <v>0</v>
      </c>
      <c r="K24" s="18">
        <f t="shared" si="2"/>
        <v>0</v>
      </c>
      <c r="L24" s="18">
        <f t="shared" si="2"/>
        <v>81958</v>
      </c>
    </row>
    <row r="25" spans="1:12" s="26" customFormat="1" ht="12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s="26" customFormat="1" ht="12">
      <c r="A26" s="23" t="s">
        <v>74</v>
      </c>
      <c r="B26" s="24">
        <v>0</v>
      </c>
      <c r="C26" s="24">
        <v>0</v>
      </c>
      <c r="D26" s="25">
        <v>4265</v>
      </c>
      <c r="E26" s="24">
        <v>0</v>
      </c>
      <c r="F26" s="25">
        <v>0</v>
      </c>
      <c r="G26" s="24">
        <v>0</v>
      </c>
      <c r="H26" s="24">
        <v>0</v>
      </c>
      <c r="I26" s="25">
        <v>0</v>
      </c>
      <c r="J26" s="25">
        <v>22519</v>
      </c>
      <c r="K26" s="24">
        <v>0</v>
      </c>
      <c r="L26" s="24">
        <v>0</v>
      </c>
    </row>
    <row r="27" spans="1:12" s="26" customFormat="1" ht="12">
      <c r="A27" s="23" t="s">
        <v>75</v>
      </c>
      <c r="B27" s="24">
        <v>0</v>
      </c>
      <c r="C27" s="24">
        <v>0</v>
      </c>
      <c r="D27" s="24">
        <v>16372</v>
      </c>
      <c r="E27" s="24">
        <v>0</v>
      </c>
      <c r="F27" s="24">
        <v>0</v>
      </c>
      <c r="G27" s="25">
        <v>167</v>
      </c>
      <c r="H27" s="24">
        <v>310</v>
      </c>
      <c r="I27" s="24">
        <v>0</v>
      </c>
      <c r="J27" s="24">
        <v>1560</v>
      </c>
      <c r="K27" s="24">
        <v>0</v>
      </c>
      <c r="L27" s="24">
        <v>2903</v>
      </c>
    </row>
    <row r="28" spans="1:12" s="26" customFormat="1" ht="12">
      <c r="A28" s="23" t="s">
        <v>76</v>
      </c>
      <c r="B28" s="24">
        <v>0</v>
      </c>
      <c r="C28" s="24">
        <v>0</v>
      </c>
      <c r="D28" s="24">
        <v>17295</v>
      </c>
      <c r="E28" s="24">
        <v>0</v>
      </c>
      <c r="F28" s="24">
        <v>0</v>
      </c>
      <c r="G28" s="25">
        <v>750</v>
      </c>
      <c r="H28" s="25">
        <v>0</v>
      </c>
      <c r="I28" s="25">
        <v>0</v>
      </c>
      <c r="J28" s="25">
        <v>0</v>
      </c>
      <c r="K28" s="24">
        <v>0</v>
      </c>
      <c r="L28" s="24">
        <v>4752</v>
      </c>
    </row>
    <row r="29" spans="1:12" s="26" customFormat="1" ht="12">
      <c r="A29" s="23" t="s">
        <v>77</v>
      </c>
      <c r="B29" s="24">
        <v>0</v>
      </c>
      <c r="C29" s="24">
        <v>0</v>
      </c>
      <c r="D29" s="24">
        <v>8655</v>
      </c>
      <c r="E29" s="24">
        <v>0</v>
      </c>
      <c r="F29" s="24">
        <v>0</v>
      </c>
      <c r="G29" s="25">
        <v>1685</v>
      </c>
      <c r="H29" s="24">
        <v>0</v>
      </c>
      <c r="I29" s="24">
        <v>0</v>
      </c>
      <c r="J29" s="25">
        <v>13737</v>
      </c>
      <c r="K29" s="24">
        <v>0</v>
      </c>
      <c r="L29" s="24">
        <v>6102</v>
      </c>
    </row>
    <row r="30" spans="1:12" s="26" customFormat="1" ht="12">
      <c r="A30" s="23" t="s">
        <v>78</v>
      </c>
      <c r="B30" s="24">
        <v>0</v>
      </c>
      <c r="C30" s="24">
        <v>0</v>
      </c>
      <c r="D30" s="24">
        <v>70198</v>
      </c>
      <c r="E30" s="24">
        <v>600</v>
      </c>
      <c r="F30" s="25">
        <v>9005300</v>
      </c>
      <c r="G30" s="25">
        <v>6737</v>
      </c>
      <c r="H30" s="25">
        <v>2783</v>
      </c>
      <c r="I30" s="24">
        <v>0</v>
      </c>
      <c r="J30" s="24">
        <v>6070</v>
      </c>
      <c r="K30" s="24">
        <v>0</v>
      </c>
      <c r="L30" s="25">
        <v>24231</v>
      </c>
    </row>
    <row r="31" spans="1:12" s="26" customFormat="1" ht="12">
      <c r="A31" s="23" t="s">
        <v>79</v>
      </c>
      <c r="B31" s="24">
        <v>0</v>
      </c>
      <c r="C31" s="24">
        <v>0</v>
      </c>
      <c r="D31" s="25">
        <v>19992</v>
      </c>
      <c r="E31" s="24">
        <v>0</v>
      </c>
      <c r="F31" s="24">
        <v>63255</v>
      </c>
      <c r="G31" s="25">
        <v>0</v>
      </c>
      <c r="H31" s="25">
        <v>4660</v>
      </c>
      <c r="I31" s="24">
        <v>0</v>
      </c>
      <c r="J31" s="24">
        <v>0</v>
      </c>
      <c r="K31" s="25">
        <v>0</v>
      </c>
      <c r="L31" s="25">
        <v>1323</v>
      </c>
    </row>
    <row r="32" spans="1:12" s="26" customFormat="1" ht="12">
      <c r="A32" s="23" t="s">
        <v>80</v>
      </c>
      <c r="B32" s="24">
        <v>0</v>
      </c>
      <c r="C32" s="24">
        <v>0</v>
      </c>
      <c r="D32" s="24">
        <v>40855</v>
      </c>
      <c r="E32" s="24">
        <v>0</v>
      </c>
      <c r="F32" s="24">
        <v>0</v>
      </c>
      <c r="G32" s="25">
        <v>923</v>
      </c>
      <c r="H32" s="25">
        <v>0</v>
      </c>
      <c r="I32" s="24">
        <v>0</v>
      </c>
      <c r="J32" s="25">
        <v>0</v>
      </c>
      <c r="K32" s="24">
        <v>0</v>
      </c>
      <c r="L32" s="24">
        <v>16318</v>
      </c>
    </row>
    <row r="33" spans="1:12" s="26" customFormat="1" ht="12">
      <c r="A33" s="23" t="s">
        <v>81</v>
      </c>
      <c r="B33" s="24">
        <v>0</v>
      </c>
      <c r="C33" s="24">
        <v>0</v>
      </c>
      <c r="D33" s="24">
        <v>2103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5">
        <v>715</v>
      </c>
    </row>
    <row r="34" spans="1:12" s="26" customFormat="1" ht="12">
      <c r="A34" s="23" t="s">
        <v>82</v>
      </c>
      <c r="B34" s="24">
        <v>0</v>
      </c>
      <c r="C34" s="24">
        <v>0</v>
      </c>
      <c r="D34" s="24">
        <v>112371</v>
      </c>
      <c r="E34" s="24">
        <v>0</v>
      </c>
      <c r="F34" s="24">
        <v>0</v>
      </c>
      <c r="G34" s="24">
        <v>0</v>
      </c>
      <c r="H34" s="25">
        <v>0</v>
      </c>
      <c r="I34" s="24">
        <v>0</v>
      </c>
      <c r="J34" s="24">
        <v>0</v>
      </c>
      <c r="K34" s="24">
        <v>0</v>
      </c>
      <c r="L34" s="24">
        <v>3017</v>
      </c>
    </row>
    <row r="35" spans="1:12" s="26" customFormat="1" ht="12">
      <c r="A35" s="23" t="s">
        <v>83</v>
      </c>
      <c r="B35" s="24">
        <v>0</v>
      </c>
      <c r="C35" s="24">
        <v>0</v>
      </c>
      <c r="D35" s="25">
        <v>680</v>
      </c>
      <c r="E35" s="24">
        <v>0</v>
      </c>
      <c r="F35" s="25">
        <v>0</v>
      </c>
      <c r="G35" s="25">
        <v>0</v>
      </c>
      <c r="H35" s="25">
        <v>0</v>
      </c>
      <c r="I35" s="24">
        <v>0</v>
      </c>
      <c r="J35" s="24">
        <v>0</v>
      </c>
      <c r="K35" s="24">
        <v>0</v>
      </c>
      <c r="L35" s="25">
        <v>0</v>
      </c>
    </row>
    <row r="36" spans="1:12" s="26" customFormat="1" ht="12">
      <c r="A36" s="23" t="s">
        <v>84</v>
      </c>
      <c r="B36" s="24">
        <v>0</v>
      </c>
      <c r="C36" s="24">
        <v>0</v>
      </c>
      <c r="D36" s="24">
        <v>1320</v>
      </c>
      <c r="E36" s="24">
        <v>0</v>
      </c>
      <c r="F36" s="24">
        <v>0</v>
      </c>
      <c r="G36" s="25">
        <v>0</v>
      </c>
      <c r="H36" s="24">
        <v>0</v>
      </c>
      <c r="I36" s="24">
        <v>0</v>
      </c>
      <c r="J36" s="24">
        <v>0</v>
      </c>
      <c r="K36" s="24">
        <v>0</v>
      </c>
      <c r="L36" s="25">
        <v>482</v>
      </c>
    </row>
    <row r="37" spans="1:23" s="26" customFormat="1" ht="12.75" thickBot="1">
      <c r="A37" s="31" t="s">
        <v>85</v>
      </c>
      <c r="B37" s="32">
        <v>0</v>
      </c>
      <c r="C37" s="33">
        <v>0</v>
      </c>
      <c r="D37" s="34">
        <v>22859</v>
      </c>
      <c r="E37" s="33">
        <v>0</v>
      </c>
      <c r="F37" s="33">
        <v>0</v>
      </c>
      <c r="G37" s="33">
        <v>9378</v>
      </c>
      <c r="H37" s="34">
        <v>3767</v>
      </c>
      <c r="I37" s="34">
        <v>0</v>
      </c>
      <c r="J37" s="53">
        <v>4565</v>
      </c>
      <c r="K37" s="33">
        <v>0</v>
      </c>
      <c r="L37" s="33">
        <v>22115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K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horizontalDpi="200" verticalDpi="200" orientation="portrait" paperSize="9" scale="84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6.5" customHeight="1">
      <c r="A2" s="2" t="s">
        <v>87</v>
      </c>
      <c r="B2" s="54"/>
      <c r="C2" s="54"/>
      <c r="D2" s="54"/>
      <c r="E2" s="54"/>
      <c r="F2" s="54"/>
      <c r="G2" s="54"/>
      <c r="H2" s="54"/>
      <c r="I2" s="54"/>
      <c r="J2" s="54"/>
      <c r="K2" s="3" t="s">
        <v>88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>
      <c r="A4" s="5"/>
      <c r="B4" s="6" t="s">
        <v>89</v>
      </c>
      <c r="C4" s="6" t="s">
        <v>90</v>
      </c>
      <c r="D4" s="6" t="s">
        <v>91</v>
      </c>
      <c r="E4" s="7" t="s">
        <v>92</v>
      </c>
      <c r="F4" s="8" t="s">
        <v>93</v>
      </c>
      <c r="G4" s="8" t="s">
        <v>94</v>
      </c>
      <c r="H4" s="9" t="s">
        <v>95</v>
      </c>
      <c r="I4" s="8" t="s">
        <v>96</v>
      </c>
      <c r="J4" s="6" t="s">
        <v>97</v>
      </c>
      <c r="K4" s="7" t="s">
        <v>98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4"/>
    </row>
    <row r="5" spans="1:24" ht="18" customHeight="1">
      <c r="A5" s="11"/>
      <c r="B5" s="12"/>
      <c r="C5" s="12"/>
      <c r="D5" s="12"/>
      <c r="E5" s="13" t="s">
        <v>99</v>
      </c>
      <c r="F5" s="14" t="s">
        <v>100</v>
      </c>
      <c r="G5" s="14" t="s">
        <v>100</v>
      </c>
      <c r="H5" s="15" t="s">
        <v>101</v>
      </c>
      <c r="I5" s="14" t="s">
        <v>102</v>
      </c>
      <c r="J5" s="12"/>
      <c r="K5" s="13" t="s">
        <v>103</v>
      </c>
      <c r="L5" s="10"/>
      <c r="M5" s="10"/>
      <c r="N5" s="10"/>
      <c r="O5" s="10"/>
      <c r="P5" s="10"/>
      <c r="Q5" s="10"/>
      <c r="R5" s="16"/>
      <c r="S5" s="16"/>
      <c r="T5" s="10"/>
      <c r="U5" s="10"/>
      <c r="V5" s="10"/>
      <c r="W5" s="10"/>
      <c r="X5" s="4"/>
    </row>
    <row r="6" spans="1:24" s="19" customFormat="1" ht="12">
      <c r="A6" s="17" t="s">
        <v>60</v>
      </c>
      <c r="B6" s="18">
        <f>B8+B22</f>
        <v>54127371</v>
      </c>
      <c r="C6" s="18">
        <f aca="true" t="shared" si="0" ref="C6:K6">C8+C22</f>
        <v>9862558</v>
      </c>
      <c r="D6" s="18">
        <f t="shared" si="0"/>
        <v>3880521</v>
      </c>
      <c r="E6" s="18">
        <f t="shared" si="0"/>
        <v>24192</v>
      </c>
      <c r="F6" s="18">
        <f t="shared" si="0"/>
        <v>7233267</v>
      </c>
      <c r="G6" s="18">
        <f t="shared" si="0"/>
        <v>447043</v>
      </c>
      <c r="H6" s="18">
        <f t="shared" si="0"/>
        <v>3287601</v>
      </c>
      <c r="I6" s="18">
        <f t="shared" si="0"/>
        <v>935277</v>
      </c>
      <c r="J6" s="18">
        <f t="shared" si="0"/>
        <v>3352570</v>
      </c>
      <c r="K6" s="18">
        <f t="shared" si="0"/>
        <v>117923</v>
      </c>
      <c r="X6" s="20"/>
    </row>
    <row r="7" spans="1:11" ht="12" customHeight="1">
      <c r="A7" s="21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19" customFormat="1" ht="12">
      <c r="A8" s="22" t="s">
        <v>61</v>
      </c>
      <c r="B8" s="55">
        <f>SUM(B10:B20)</f>
        <v>40026564</v>
      </c>
      <c r="C8" s="18">
        <f aca="true" t="shared" si="1" ref="C8:K8">SUM(C10:C20)</f>
        <v>7584668</v>
      </c>
      <c r="D8" s="18">
        <f t="shared" si="1"/>
        <v>3835526</v>
      </c>
      <c r="E8" s="18">
        <f t="shared" si="1"/>
        <v>24192</v>
      </c>
      <c r="F8" s="18">
        <f t="shared" si="1"/>
        <v>5334000</v>
      </c>
      <c r="G8" s="18">
        <f t="shared" si="1"/>
        <v>408245</v>
      </c>
      <c r="H8" s="18">
        <f t="shared" si="1"/>
        <v>3278841</v>
      </c>
      <c r="I8" s="18">
        <f t="shared" si="1"/>
        <v>911335</v>
      </c>
      <c r="J8" s="18">
        <f t="shared" si="1"/>
        <v>2994266</v>
      </c>
      <c r="K8" s="18">
        <f t="shared" si="1"/>
        <v>117923</v>
      </c>
    </row>
    <row r="9" spans="1:11" ht="12" customHeight="1">
      <c r="A9" s="21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26" customFormat="1" ht="12">
      <c r="A10" s="23" t="s">
        <v>62</v>
      </c>
      <c r="B10" s="24">
        <f>SUM(C10:K10,'77(6)-4'!B12:L12)</f>
        <v>9429279</v>
      </c>
      <c r="C10" s="24">
        <v>1769799</v>
      </c>
      <c r="D10" s="24">
        <v>2064960</v>
      </c>
      <c r="E10" s="24">
        <v>17417</v>
      </c>
      <c r="F10" s="24">
        <v>602117</v>
      </c>
      <c r="G10" s="24">
        <v>128324</v>
      </c>
      <c r="H10" s="24">
        <v>261960</v>
      </c>
      <c r="I10" s="24">
        <v>605626</v>
      </c>
      <c r="J10" s="24">
        <v>39321</v>
      </c>
      <c r="K10" s="25">
        <v>51000</v>
      </c>
    </row>
    <row r="11" spans="1:11" s="26" customFormat="1" ht="12">
      <c r="A11" s="23" t="s">
        <v>63</v>
      </c>
      <c r="B11" s="24">
        <v>1342206</v>
      </c>
      <c r="C11" s="24">
        <v>713322</v>
      </c>
      <c r="D11" s="24">
        <v>0</v>
      </c>
      <c r="E11" s="25">
        <v>6775</v>
      </c>
      <c r="F11" s="24">
        <v>206967</v>
      </c>
      <c r="G11" s="24">
        <v>48160</v>
      </c>
      <c r="H11" s="24">
        <v>23773</v>
      </c>
      <c r="I11" s="24">
        <v>140507</v>
      </c>
      <c r="J11" s="25">
        <v>27169</v>
      </c>
      <c r="K11" s="25">
        <v>20356</v>
      </c>
    </row>
    <row r="12" spans="1:11" s="26" customFormat="1" ht="12">
      <c r="A12" s="23" t="s">
        <v>64</v>
      </c>
      <c r="B12" s="24">
        <v>5107304</v>
      </c>
      <c r="C12" s="24">
        <v>529099</v>
      </c>
      <c r="D12" s="24">
        <v>1396051</v>
      </c>
      <c r="E12" s="25">
        <v>0</v>
      </c>
      <c r="F12" s="24">
        <v>592530</v>
      </c>
      <c r="G12" s="24">
        <v>53733</v>
      </c>
      <c r="H12" s="25">
        <v>5699</v>
      </c>
      <c r="I12" s="24">
        <v>58985</v>
      </c>
      <c r="J12" s="25">
        <v>65534</v>
      </c>
      <c r="K12" s="25">
        <v>42191</v>
      </c>
    </row>
    <row r="13" spans="1:11" s="26" customFormat="1" ht="12">
      <c r="A13" s="23" t="s">
        <v>65</v>
      </c>
      <c r="B13" s="24">
        <f>SUM(C13:K13,'77(6)-4'!B15:L15)</f>
        <v>2865285</v>
      </c>
      <c r="C13" s="24">
        <v>548093</v>
      </c>
      <c r="D13" s="25">
        <v>184147</v>
      </c>
      <c r="E13" s="25">
        <v>0</v>
      </c>
      <c r="F13" s="24">
        <v>1880818</v>
      </c>
      <c r="G13" s="24">
        <v>122958</v>
      </c>
      <c r="H13" s="25">
        <v>0</v>
      </c>
      <c r="I13" s="24">
        <v>12047</v>
      </c>
      <c r="J13" s="25">
        <v>7705</v>
      </c>
      <c r="K13" s="25">
        <v>1920</v>
      </c>
    </row>
    <row r="14" spans="1:11" s="26" customFormat="1" ht="12">
      <c r="A14" s="23" t="s">
        <v>66</v>
      </c>
      <c r="B14" s="24">
        <f>SUM(C14:K14,'77(6)-4'!B16:L16)</f>
        <v>7483049</v>
      </c>
      <c r="C14" s="24">
        <v>234068</v>
      </c>
      <c r="D14" s="24">
        <v>0</v>
      </c>
      <c r="E14" s="24">
        <v>0</v>
      </c>
      <c r="F14" s="24">
        <v>1338289</v>
      </c>
      <c r="G14" s="25">
        <v>12887</v>
      </c>
      <c r="H14" s="25">
        <v>2411427</v>
      </c>
      <c r="I14" s="24">
        <v>52888</v>
      </c>
      <c r="J14" s="25">
        <v>0</v>
      </c>
      <c r="K14" s="24">
        <v>0</v>
      </c>
    </row>
    <row r="15" spans="1:11" s="26" customFormat="1" ht="12">
      <c r="A15" s="23" t="s">
        <v>67</v>
      </c>
      <c r="B15" s="24">
        <f>SUM(C15:K15,'77(6)-4'!B17:L17)</f>
        <v>4687206</v>
      </c>
      <c r="C15" s="24">
        <v>3287750</v>
      </c>
      <c r="D15" s="24">
        <v>177767</v>
      </c>
      <c r="E15" s="24">
        <v>0</v>
      </c>
      <c r="F15" s="24">
        <v>118926</v>
      </c>
      <c r="G15" s="25">
        <v>19164</v>
      </c>
      <c r="H15" s="24">
        <v>1400</v>
      </c>
      <c r="I15" s="24">
        <v>15609</v>
      </c>
      <c r="J15" s="24">
        <v>61040</v>
      </c>
      <c r="K15" s="24">
        <v>0</v>
      </c>
    </row>
    <row r="16" spans="1:11" s="26" customFormat="1" ht="12">
      <c r="A16" s="23" t="s">
        <v>68</v>
      </c>
      <c r="B16" s="28">
        <f>SUM(C16:K16,'77(6)-4'!B18:L18)</f>
        <v>4767367</v>
      </c>
      <c r="C16" s="24">
        <v>102185</v>
      </c>
      <c r="D16" s="24">
        <v>0</v>
      </c>
      <c r="E16" s="24">
        <v>0</v>
      </c>
      <c r="F16" s="24">
        <v>84744</v>
      </c>
      <c r="G16" s="24">
        <v>7204</v>
      </c>
      <c r="H16" s="24">
        <v>13589</v>
      </c>
      <c r="I16" s="25">
        <v>8379</v>
      </c>
      <c r="J16" s="24">
        <v>117539</v>
      </c>
      <c r="K16" s="24">
        <v>0</v>
      </c>
    </row>
    <row r="17" spans="1:11" s="26" customFormat="1" ht="12">
      <c r="A17" s="23" t="s">
        <v>69</v>
      </c>
      <c r="B17" s="28">
        <f>SUM(C17:K17,'77(6)-4'!B19:L19)</f>
        <v>464108</v>
      </c>
      <c r="C17" s="24">
        <v>116936</v>
      </c>
      <c r="D17" s="24">
        <v>0</v>
      </c>
      <c r="E17" s="24">
        <v>0</v>
      </c>
      <c r="F17" s="24">
        <v>304640</v>
      </c>
      <c r="G17" s="24">
        <v>7891</v>
      </c>
      <c r="H17" s="25">
        <v>3245</v>
      </c>
      <c r="I17" s="24">
        <v>7840</v>
      </c>
      <c r="J17" s="24">
        <v>0</v>
      </c>
      <c r="K17" s="24">
        <v>0</v>
      </c>
    </row>
    <row r="18" spans="1:11" s="26" customFormat="1" ht="12">
      <c r="A18" s="23" t="s">
        <v>70</v>
      </c>
      <c r="B18" s="28">
        <f>SUM(C18:K18,'77(6)-4'!B20:L20)</f>
        <v>3232854</v>
      </c>
      <c r="C18" s="24">
        <v>111367</v>
      </c>
      <c r="D18" s="24">
        <v>0</v>
      </c>
      <c r="E18" s="24">
        <v>0</v>
      </c>
      <c r="F18" s="24">
        <v>29577</v>
      </c>
      <c r="G18" s="24">
        <v>7069</v>
      </c>
      <c r="H18" s="25">
        <v>557748</v>
      </c>
      <c r="I18" s="24">
        <v>3606</v>
      </c>
      <c r="J18" s="24">
        <v>2496261</v>
      </c>
      <c r="K18" s="24">
        <v>0</v>
      </c>
    </row>
    <row r="19" spans="1:11" s="26" customFormat="1" ht="12">
      <c r="A19" s="23" t="s">
        <v>71</v>
      </c>
      <c r="B19" s="28">
        <f>SUM(C19:K19,'77(6)-4'!B21:L21)</f>
        <v>448361</v>
      </c>
      <c r="C19" s="24">
        <v>63201</v>
      </c>
      <c r="D19" s="25">
        <v>11565</v>
      </c>
      <c r="E19" s="25">
        <v>0</v>
      </c>
      <c r="F19" s="24">
        <v>111271</v>
      </c>
      <c r="G19" s="24">
        <v>0</v>
      </c>
      <c r="H19" s="25">
        <v>0</v>
      </c>
      <c r="I19" s="25">
        <v>2600</v>
      </c>
      <c r="J19" s="24">
        <v>178285</v>
      </c>
      <c r="K19" s="25">
        <v>2456</v>
      </c>
    </row>
    <row r="20" spans="1:11" s="26" customFormat="1" ht="12">
      <c r="A20" s="23" t="s">
        <v>72</v>
      </c>
      <c r="B20" s="24">
        <f>SUM(C20:K20,'77(6)-4'!B22:L22)</f>
        <v>199545</v>
      </c>
      <c r="C20" s="24">
        <v>108848</v>
      </c>
      <c r="D20" s="25">
        <v>1036</v>
      </c>
      <c r="E20" s="24">
        <v>0</v>
      </c>
      <c r="F20" s="24">
        <v>64121</v>
      </c>
      <c r="G20" s="25">
        <v>855</v>
      </c>
      <c r="H20" s="25">
        <v>0</v>
      </c>
      <c r="I20" s="24">
        <v>3248</v>
      </c>
      <c r="J20" s="25">
        <v>1412</v>
      </c>
      <c r="K20" s="24">
        <v>0</v>
      </c>
    </row>
    <row r="21" spans="1:11" s="26" customFormat="1" ht="12">
      <c r="A21" s="23"/>
      <c r="B21" s="24"/>
      <c r="C21" s="24"/>
      <c r="D21" s="25"/>
      <c r="E21" s="24"/>
      <c r="F21" s="24"/>
      <c r="G21" s="24"/>
      <c r="H21" s="25"/>
      <c r="I21" s="24"/>
      <c r="J21" s="25"/>
      <c r="K21" s="24"/>
    </row>
    <row r="22" spans="1:11" s="19" customFormat="1" ht="12">
      <c r="A22" s="22" t="s">
        <v>73</v>
      </c>
      <c r="B22" s="18">
        <f>SUM(B24:B35)</f>
        <v>14100807</v>
      </c>
      <c r="C22" s="18">
        <f aca="true" t="shared" si="2" ref="C22:K22">SUM(C24:C35)</f>
        <v>2277890</v>
      </c>
      <c r="D22" s="18">
        <f t="shared" si="2"/>
        <v>44995</v>
      </c>
      <c r="E22" s="18">
        <f t="shared" si="2"/>
        <v>0</v>
      </c>
      <c r="F22" s="18">
        <f t="shared" si="2"/>
        <v>1899267</v>
      </c>
      <c r="G22" s="18">
        <f t="shared" si="2"/>
        <v>38798</v>
      </c>
      <c r="H22" s="18">
        <f t="shared" si="2"/>
        <v>8760</v>
      </c>
      <c r="I22" s="18">
        <f t="shared" si="2"/>
        <v>23942</v>
      </c>
      <c r="J22" s="18">
        <f t="shared" si="2"/>
        <v>358304</v>
      </c>
      <c r="K22" s="18">
        <f t="shared" si="2"/>
        <v>0</v>
      </c>
    </row>
    <row r="23" spans="1:11" ht="12" customHeight="1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s="26" customFormat="1" ht="12">
      <c r="A24" s="23" t="s">
        <v>74</v>
      </c>
      <c r="B24" s="24">
        <f>SUM(C24:K24,'77(6)-4'!B26:L26)</f>
        <v>13469</v>
      </c>
      <c r="C24" s="24">
        <v>6200</v>
      </c>
      <c r="D24" s="25">
        <v>944</v>
      </c>
      <c r="E24" s="24">
        <v>0</v>
      </c>
      <c r="F24" s="25">
        <v>0</v>
      </c>
      <c r="G24" s="24">
        <v>0</v>
      </c>
      <c r="H24" s="24">
        <v>0</v>
      </c>
      <c r="I24" s="25">
        <v>0</v>
      </c>
      <c r="J24" s="25">
        <v>3010</v>
      </c>
      <c r="K24" s="24">
        <v>0</v>
      </c>
    </row>
    <row r="25" spans="1:11" s="26" customFormat="1" ht="12">
      <c r="A25" s="23" t="s">
        <v>75</v>
      </c>
      <c r="B25" s="24">
        <f>SUM(C25:K25,'77(6)-4'!B27:L27)</f>
        <v>327660</v>
      </c>
      <c r="C25" s="24">
        <v>165429</v>
      </c>
      <c r="D25" s="24">
        <v>1900</v>
      </c>
      <c r="E25" s="24">
        <v>0</v>
      </c>
      <c r="F25" s="24">
        <v>105012</v>
      </c>
      <c r="G25" s="24">
        <v>0</v>
      </c>
      <c r="H25" s="24">
        <v>0</v>
      </c>
      <c r="I25" s="25">
        <v>3125</v>
      </c>
      <c r="J25" s="24">
        <v>15334</v>
      </c>
      <c r="K25" s="24">
        <v>0</v>
      </c>
    </row>
    <row r="26" spans="1:11" s="26" customFormat="1" ht="12">
      <c r="A26" s="23" t="s">
        <v>76</v>
      </c>
      <c r="B26" s="24">
        <f>SUM(C26:K26,'77(6)-4'!B28:L28)</f>
        <v>319494</v>
      </c>
      <c r="C26" s="24">
        <v>119002</v>
      </c>
      <c r="D26" s="24">
        <v>0</v>
      </c>
      <c r="E26" s="24">
        <v>0</v>
      </c>
      <c r="F26" s="24">
        <v>63575</v>
      </c>
      <c r="G26" s="25">
        <v>7120</v>
      </c>
      <c r="H26" s="25">
        <v>0</v>
      </c>
      <c r="I26" s="25">
        <v>0</v>
      </c>
      <c r="J26" s="25">
        <v>113702</v>
      </c>
      <c r="K26" s="24">
        <v>0</v>
      </c>
    </row>
    <row r="27" spans="1:11" s="26" customFormat="1" ht="12">
      <c r="A27" s="23" t="s">
        <v>77</v>
      </c>
      <c r="B27" s="24">
        <f>SUM(C27:K27,'77(6)-4'!B29:L29)</f>
        <v>732127</v>
      </c>
      <c r="C27" s="24">
        <v>553210</v>
      </c>
      <c r="D27" s="24">
        <v>0</v>
      </c>
      <c r="E27" s="24">
        <v>0</v>
      </c>
      <c r="F27" s="24">
        <v>141842</v>
      </c>
      <c r="G27" s="24">
        <v>0</v>
      </c>
      <c r="H27" s="24">
        <v>8760</v>
      </c>
      <c r="I27" s="24">
        <v>0</v>
      </c>
      <c r="J27" s="25">
        <v>21769</v>
      </c>
      <c r="K27" s="24">
        <v>0</v>
      </c>
    </row>
    <row r="28" spans="1:11" s="26" customFormat="1" ht="12">
      <c r="A28" s="23" t="s">
        <v>78</v>
      </c>
      <c r="B28" s="24">
        <f>SUM(C28:K28,'77(6)-4'!B30:L30)</f>
        <v>9539076</v>
      </c>
      <c r="C28" s="24">
        <v>169042</v>
      </c>
      <c r="D28" s="24">
        <v>2983</v>
      </c>
      <c r="E28" s="24">
        <v>0</v>
      </c>
      <c r="F28" s="25">
        <v>77959</v>
      </c>
      <c r="G28" s="25">
        <v>4365</v>
      </c>
      <c r="H28" s="24">
        <v>0</v>
      </c>
      <c r="I28" s="24">
        <v>3160</v>
      </c>
      <c r="J28" s="24">
        <v>187416</v>
      </c>
      <c r="K28" s="24">
        <v>0</v>
      </c>
    </row>
    <row r="29" spans="1:11" s="26" customFormat="1" ht="12">
      <c r="A29" s="23" t="s">
        <v>79</v>
      </c>
      <c r="B29" s="24">
        <v>321068</v>
      </c>
      <c r="C29" s="24">
        <v>148303</v>
      </c>
      <c r="D29" s="24">
        <v>0</v>
      </c>
      <c r="E29" s="24">
        <v>0</v>
      </c>
      <c r="F29" s="24">
        <v>83685</v>
      </c>
      <c r="G29" s="25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s="26" customFormat="1" ht="12">
      <c r="A30" s="23" t="s">
        <v>80</v>
      </c>
      <c r="B30" s="24">
        <f>SUM(C30:K30,'77(6)-4'!B32:L32)</f>
        <v>448856</v>
      </c>
      <c r="C30" s="24">
        <v>262328</v>
      </c>
      <c r="D30" s="24">
        <v>0</v>
      </c>
      <c r="E30" s="24">
        <v>0</v>
      </c>
      <c r="F30" s="24">
        <v>118227</v>
      </c>
      <c r="G30" s="24">
        <v>4782</v>
      </c>
      <c r="H30" s="25">
        <v>0</v>
      </c>
      <c r="I30" s="25">
        <v>5190</v>
      </c>
      <c r="J30" s="25">
        <v>12640</v>
      </c>
      <c r="K30" s="24">
        <v>0</v>
      </c>
    </row>
    <row r="31" spans="1:11" s="26" customFormat="1" ht="12">
      <c r="A31" s="23" t="s">
        <v>81</v>
      </c>
      <c r="B31" s="24">
        <f>SUM(C31:K31,'77(6)-4'!B33:L33)</f>
        <v>99313</v>
      </c>
      <c r="C31" s="24">
        <v>69070</v>
      </c>
      <c r="D31" s="24">
        <v>0</v>
      </c>
      <c r="E31" s="24">
        <v>0</v>
      </c>
      <c r="F31" s="24">
        <v>30243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1:11" s="26" customFormat="1" ht="12">
      <c r="A32" s="23" t="s">
        <v>82</v>
      </c>
      <c r="B32" s="24">
        <f>SUM(C32:K32,'77(6)-4'!B34:L34)</f>
        <v>707306</v>
      </c>
      <c r="C32" s="24">
        <v>242156</v>
      </c>
      <c r="D32" s="24">
        <v>0</v>
      </c>
      <c r="E32" s="24">
        <v>0</v>
      </c>
      <c r="F32" s="24">
        <v>347926</v>
      </c>
      <c r="G32" s="24">
        <v>9124</v>
      </c>
      <c r="H32" s="25">
        <v>0</v>
      </c>
      <c r="I32" s="24">
        <v>0</v>
      </c>
      <c r="J32" s="24">
        <v>0</v>
      </c>
      <c r="K32" s="24">
        <v>0</v>
      </c>
    </row>
    <row r="33" spans="1:11" s="26" customFormat="1" ht="12">
      <c r="A33" s="23" t="s">
        <v>83</v>
      </c>
      <c r="B33" s="24">
        <f>SUM(C33:K33,'77(6)-4'!B35:L35)</f>
        <v>191521</v>
      </c>
      <c r="C33" s="24">
        <v>17665</v>
      </c>
      <c r="D33" s="24">
        <v>0</v>
      </c>
      <c r="E33" s="24">
        <v>0</v>
      </c>
      <c r="F33" s="24">
        <v>173856</v>
      </c>
      <c r="G33" s="25">
        <v>0</v>
      </c>
      <c r="H33" s="25">
        <v>0</v>
      </c>
      <c r="I33" s="24">
        <v>0</v>
      </c>
      <c r="J33" s="24">
        <v>0</v>
      </c>
      <c r="K33" s="24">
        <v>0</v>
      </c>
    </row>
    <row r="34" spans="1:11" s="26" customFormat="1" ht="12">
      <c r="A34" s="23" t="s">
        <v>84</v>
      </c>
      <c r="B34" s="24">
        <f>SUM(C34:K34,'77(6)-4'!B36:L36)</f>
        <v>460834</v>
      </c>
      <c r="C34" s="25">
        <v>54742</v>
      </c>
      <c r="D34" s="24">
        <v>0</v>
      </c>
      <c r="E34" s="24">
        <v>0</v>
      </c>
      <c r="F34" s="24">
        <v>405272</v>
      </c>
      <c r="G34" s="25">
        <v>0</v>
      </c>
      <c r="H34" s="24">
        <v>0</v>
      </c>
      <c r="I34" s="24">
        <v>0</v>
      </c>
      <c r="J34" s="24">
        <v>0</v>
      </c>
      <c r="K34" s="24">
        <v>0</v>
      </c>
    </row>
    <row r="35" spans="1:23" s="26" customFormat="1" ht="12.75" thickBot="1">
      <c r="A35" s="31" t="s">
        <v>85</v>
      </c>
      <c r="B35" s="32">
        <v>940083</v>
      </c>
      <c r="C35" s="33">
        <v>470743</v>
      </c>
      <c r="D35" s="34">
        <v>39168</v>
      </c>
      <c r="E35" s="33">
        <v>0</v>
      </c>
      <c r="F35" s="33">
        <v>351670</v>
      </c>
      <c r="G35" s="33">
        <v>13407</v>
      </c>
      <c r="H35" s="33">
        <v>0</v>
      </c>
      <c r="I35" s="34">
        <v>12467</v>
      </c>
      <c r="J35" s="33">
        <v>4433</v>
      </c>
      <c r="K35" s="33">
        <v>0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</sheetData>
  <sheetProtection/>
  <mergeCells count="7">
    <mergeCell ref="A1:K1"/>
    <mergeCell ref="A2:J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orientation="portrait" paperSize="9" scale="87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2" width="18.75390625" style="0" customWidth="1"/>
    <col min="20" max="20" width="10.00390625" style="0" customWidth="1"/>
  </cols>
  <sheetData>
    <row r="1" spans="1:12" ht="12" customHeight="1">
      <c r="A1" s="36" t="s">
        <v>104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6.5" customHeight="1">
      <c r="A2" s="2" t="s">
        <v>105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3" t="s">
        <v>46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">
      <c r="A4" s="5"/>
      <c r="B4" s="6" t="s">
        <v>106</v>
      </c>
      <c r="C4" s="6" t="s">
        <v>107</v>
      </c>
      <c r="D4" s="6" t="s">
        <v>108</v>
      </c>
      <c r="E4" s="6" t="s">
        <v>109</v>
      </c>
      <c r="F4" s="39" t="s">
        <v>110</v>
      </c>
      <c r="G4" s="40" t="s">
        <v>111</v>
      </c>
      <c r="H4" s="6" t="s">
        <v>112</v>
      </c>
      <c r="I4" s="6" t="s">
        <v>113</v>
      </c>
      <c r="J4" s="6" t="s">
        <v>114</v>
      </c>
      <c r="K4" s="38" t="s">
        <v>115</v>
      </c>
      <c r="L4" s="39" t="s">
        <v>116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41"/>
      <c r="B5" s="42"/>
      <c r="C5" s="44"/>
      <c r="D5" s="44"/>
      <c r="E5" s="44"/>
      <c r="F5" s="45"/>
      <c r="G5" s="46"/>
      <c r="H5" s="44"/>
      <c r="I5" s="44"/>
      <c r="J5" s="44"/>
      <c r="K5" s="43"/>
      <c r="L5" s="4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41"/>
      <c r="B6" s="42"/>
      <c r="C6" s="44" t="s">
        <v>58</v>
      </c>
      <c r="D6" s="44" t="s">
        <v>58</v>
      </c>
      <c r="E6" s="44"/>
      <c r="F6" s="45"/>
      <c r="G6" s="46"/>
      <c r="H6" s="44"/>
      <c r="I6" s="44" t="s">
        <v>59</v>
      </c>
      <c r="J6" s="44" t="s">
        <v>59</v>
      </c>
      <c r="K6" s="43"/>
      <c r="L6" s="4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"/>
    </row>
    <row r="7" spans="1:24" ht="12" customHeight="1">
      <c r="A7" s="47"/>
      <c r="B7" s="48"/>
      <c r="C7" s="12"/>
      <c r="D7" s="12"/>
      <c r="E7" s="12"/>
      <c r="F7" s="50"/>
      <c r="G7" s="51"/>
      <c r="H7" s="12"/>
      <c r="I7" s="12"/>
      <c r="J7" s="12"/>
      <c r="K7" s="49"/>
      <c r="L7" s="50"/>
      <c r="M7" s="10"/>
      <c r="N7" s="10"/>
      <c r="O7" s="10"/>
      <c r="P7" s="10"/>
      <c r="Q7" s="10"/>
      <c r="R7" s="16"/>
      <c r="S7" s="16"/>
      <c r="T7" s="10"/>
      <c r="U7" s="10"/>
      <c r="V7" s="10"/>
      <c r="W7" s="10"/>
      <c r="X7" s="4"/>
    </row>
    <row r="8" spans="1:24" s="19" customFormat="1" ht="12">
      <c r="A8" s="17" t="s">
        <v>60</v>
      </c>
      <c r="B8" s="52">
        <f aca="true" t="shared" si="0" ref="B8:L8">B10+B24</f>
        <v>125720</v>
      </c>
      <c r="C8" s="52">
        <f t="shared" si="0"/>
        <v>12700</v>
      </c>
      <c r="D8" s="18">
        <f t="shared" si="0"/>
        <v>6002933</v>
      </c>
      <c r="E8" s="18">
        <f t="shared" si="0"/>
        <v>2131775</v>
      </c>
      <c r="F8" s="18">
        <f t="shared" si="0"/>
        <v>12096206</v>
      </c>
      <c r="G8" s="18">
        <f t="shared" si="0"/>
        <v>356016</v>
      </c>
      <c r="H8" s="18">
        <f t="shared" si="0"/>
        <v>1129694</v>
      </c>
      <c r="I8" s="52">
        <f t="shared" si="0"/>
        <v>905</v>
      </c>
      <c r="J8" s="52">
        <f t="shared" si="0"/>
        <v>2714151</v>
      </c>
      <c r="K8" s="52">
        <v>6034</v>
      </c>
      <c r="L8" s="18">
        <f t="shared" si="0"/>
        <v>410285</v>
      </c>
      <c r="X8" s="20"/>
    </row>
    <row r="9" spans="1:12" ht="12" customHeight="1">
      <c r="A9" s="21"/>
      <c r="B9" s="4"/>
      <c r="C9" s="4"/>
      <c r="D9" s="4"/>
      <c r="E9" s="4"/>
      <c r="F9" s="4"/>
      <c r="G9" s="4"/>
      <c r="H9" s="4"/>
      <c r="I9" s="4"/>
      <c r="J9" s="4"/>
      <c r="K9" s="4"/>
      <c r="L9" s="24"/>
    </row>
    <row r="10" spans="1:12" s="19" customFormat="1" ht="12">
      <c r="A10" s="22" t="s">
        <v>61</v>
      </c>
      <c r="B10" s="52">
        <f>SUM(B12:B22)</f>
        <v>125720</v>
      </c>
      <c r="C10" s="52">
        <f>SUM(C12:C22)</f>
        <v>12700</v>
      </c>
      <c r="D10" s="52">
        <f>SUM(D12:D22)</f>
        <v>5733300</v>
      </c>
      <c r="E10" s="52">
        <f aca="true" t="shared" si="1" ref="E10:J10">SUM(E12:E22)</f>
        <v>2131775</v>
      </c>
      <c r="F10" s="52">
        <f t="shared" si="1"/>
        <v>3027651</v>
      </c>
      <c r="G10" s="52">
        <f t="shared" si="1"/>
        <v>345567</v>
      </c>
      <c r="H10" s="52">
        <f t="shared" si="1"/>
        <v>1121133</v>
      </c>
      <c r="I10" s="52">
        <f t="shared" si="1"/>
        <v>905</v>
      </c>
      <c r="J10" s="52">
        <f t="shared" si="1"/>
        <v>2680686</v>
      </c>
      <c r="K10" s="52">
        <v>0</v>
      </c>
      <c r="L10" s="52">
        <f>SUM(L12:L22)</f>
        <v>352097</v>
      </c>
    </row>
    <row r="11" spans="1:12" ht="12" customHeight="1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4"/>
    </row>
    <row r="12" spans="1:12" s="26" customFormat="1" ht="12">
      <c r="A12" s="23" t="s">
        <v>62</v>
      </c>
      <c r="B12" s="25">
        <v>125720</v>
      </c>
      <c r="C12" s="25">
        <v>0</v>
      </c>
      <c r="D12" s="24">
        <v>160023</v>
      </c>
      <c r="E12" s="24">
        <v>39334</v>
      </c>
      <c r="F12" s="24">
        <v>2989349</v>
      </c>
      <c r="G12" s="24">
        <v>120876</v>
      </c>
      <c r="H12" s="24">
        <v>321872</v>
      </c>
      <c r="I12" s="25">
        <v>0</v>
      </c>
      <c r="J12" s="25">
        <v>6874</v>
      </c>
      <c r="K12" s="25">
        <v>0</v>
      </c>
      <c r="L12" s="24">
        <v>124707</v>
      </c>
    </row>
    <row r="13" spans="1:12" s="26" customFormat="1" ht="12">
      <c r="A13" s="23" t="s">
        <v>63</v>
      </c>
      <c r="B13" s="24">
        <v>0</v>
      </c>
      <c r="C13" s="25">
        <v>12700</v>
      </c>
      <c r="D13" s="24">
        <v>17539</v>
      </c>
      <c r="E13" s="24">
        <v>0</v>
      </c>
      <c r="F13" s="24">
        <v>0</v>
      </c>
      <c r="G13" s="24">
        <v>32382</v>
      </c>
      <c r="H13" s="24">
        <v>3293</v>
      </c>
      <c r="I13" s="24">
        <v>905</v>
      </c>
      <c r="J13" s="24">
        <v>1400</v>
      </c>
      <c r="K13" s="25">
        <v>6034</v>
      </c>
      <c r="L13" s="24">
        <v>86958</v>
      </c>
    </row>
    <row r="14" spans="1:12" s="26" customFormat="1" ht="12">
      <c r="A14" s="23" t="s">
        <v>64</v>
      </c>
      <c r="B14" s="24">
        <v>0</v>
      </c>
      <c r="C14" s="24">
        <v>0</v>
      </c>
      <c r="D14" s="24">
        <v>163145</v>
      </c>
      <c r="E14" s="25">
        <v>2071589</v>
      </c>
      <c r="F14" s="24">
        <v>0</v>
      </c>
      <c r="G14" s="25">
        <v>81668</v>
      </c>
      <c r="H14" s="24">
        <v>23620</v>
      </c>
      <c r="I14" s="24">
        <v>0</v>
      </c>
      <c r="J14" s="25">
        <v>0</v>
      </c>
      <c r="K14" s="25">
        <v>0</v>
      </c>
      <c r="L14" s="25">
        <v>17426</v>
      </c>
    </row>
    <row r="15" spans="1:12" s="26" customFormat="1" ht="12">
      <c r="A15" s="23" t="s">
        <v>65</v>
      </c>
      <c r="B15" s="24">
        <v>0</v>
      </c>
      <c r="C15" s="24">
        <v>0</v>
      </c>
      <c r="D15" s="25">
        <v>2121</v>
      </c>
      <c r="E15" s="24">
        <v>0</v>
      </c>
      <c r="F15" s="24">
        <v>0</v>
      </c>
      <c r="G15" s="24">
        <v>54127</v>
      </c>
      <c r="H15" s="24">
        <v>14424</v>
      </c>
      <c r="I15" s="24">
        <v>0</v>
      </c>
      <c r="J15" s="25">
        <v>0</v>
      </c>
      <c r="K15" s="25">
        <v>0</v>
      </c>
      <c r="L15" s="24">
        <v>36925</v>
      </c>
    </row>
    <row r="16" spans="1:12" s="26" customFormat="1" ht="12">
      <c r="A16" s="23" t="s">
        <v>66</v>
      </c>
      <c r="B16" s="24">
        <v>0</v>
      </c>
      <c r="C16" s="24">
        <v>0</v>
      </c>
      <c r="D16" s="24">
        <v>1133870</v>
      </c>
      <c r="E16" s="25">
        <v>5006</v>
      </c>
      <c r="F16" s="24">
        <v>0</v>
      </c>
      <c r="G16" s="25">
        <v>6965</v>
      </c>
      <c r="H16" s="24">
        <v>45452</v>
      </c>
      <c r="I16" s="24">
        <v>0</v>
      </c>
      <c r="J16" s="25">
        <v>2242197</v>
      </c>
      <c r="K16" s="24">
        <v>0</v>
      </c>
      <c r="L16" s="24">
        <v>0</v>
      </c>
    </row>
    <row r="17" spans="1:12" s="26" customFormat="1" ht="12">
      <c r="A17" s="23" t="s">
        <v>67</v>
      </c>
      <c r="B17" s="24">
        <v>0</v>
      </c>
      <c r="C17" s="24">
        <v>0</v>
      </c>
      <c r="D17" s="24">
        <v>9897</v>
      </c>
      <c r="E17" s="25">
        <v>11046</v>
      </c>
      <c r="F17" s="24">
        <v>26216</v>
      </c>
      <c r="G17" s="24">
        <v>43517</v>
      </c>
      <c r="H17" s="24">
        <v>494707</v>
      </c>
      <c r="I17" s="24">
        <v>0</v>
      </c>
      <c r="J17" s="24">
        <v>412059</v>
      </c>
      <c r="K17" s="24">
        <v>0</v>
      </c>
      <c r="L17" s="24">
        <v>8108</v>
      </c>
    </row>
    <row r="18" spans="1:12" s="26" customFormat="1" ht="12">
      <c r="A18" s="23" t="s">
        <v>68</v>
      </c>
      <c r="B18" s="24">
        <v>0</v>
      </c>
      <c r="C18" s="24">
        <v>0</v>
      </c>
      <c r="D18" s="24">
        <v>4221192</v>
      </c>
      <c r="E18" s="25">
        <v>4800</v>
      </c>
      <c r="F18" s="24">
        <v>0</v>
      </c>
      <c r="G18" s="25">
        <v>0</v>
      </c>
      <c r="H18" s="24">
        <v>189579</v>
      </c>
      <c r="I18" s="25">
        <v>0</v>
      </c>
      <c r="J18" s="24">
        <v>18156</v>
      </c>
      <c r="K18" s="24">
        <v>0</v>
      </c>
      <c r="L18" s="24">
        <v>0</v>
      </c>
    </row>
    <row r="19" spans="1:12" s="26" customFormat="1" ht="12">
      <c r="A19" s="23" t="s">
        <v>69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5">
        <v>1868</v>
      </c>
      <c r="H19" s="25">
        <v>21688</v>
      </c>
      <c r="I19" s="24">
        <v>0</v>
      </c>
      <c r="J19" s="24">
        <v>0</v>
      </c>
      <c r="K19" s="24">
        <v>0</v>
      </c>
      <c r="L19" s="25">
        <v>0</v>
      </c>
    </row>
    <row r="20" spans="1:12" s="26" customFormat="1" ht="12">
      <c r="A20" s="23" t="s">
        <v>70</v>
      </c>
      <c r="B20" s="24">
        <v>0</v>
      </c>
      <c r="C20" s="24">
        <v>0</v>
      </c>
      <c r="D20" s="24">
        <v>14227</v>
      </c>
      <c r="E20" s="24">
        <v>0</v>
      </c>
      <c r="F20" s="24">
        <v>0</v>
      </c>
      <c r="G20" s="25">
        <v>2400</v>
      </c>
      <c r="H20" s="25">
        <v>5480</v>
      </c>
      <c r="I20" s="24">
        <v>0</v>
      </c>
      <c r="J20" s="24">
        <v>0</v>
      </c>
      <c r="K20" s="24">
        <v>0</v>
      </c>
      <c r="L20" s="25">
        <v>5119</v>
      </c>
    </row>
    <row r="21" spans="1:12" s="26" customFormat="1" ht="12">
      <c r="A21" s="23" t="s">
        <v>71</v>
      </c>
      <c r="B21" s="24">
        <v>0</v>
      </c>
      <c r="C21" s="24">
        <v>0</v>
      </c>
      <c r="D21" s="25">
        <v>9169</v>
      </c>
      <c r="E21" s="25">
        <v>0</v>
      </c>
      <c r="F21" s="25">
        <v>12086</v>
      </c>
      <c r="G21" s="25">
        <v>0</v>
      </c>
      <c r="H21" s="25">
        <v>1018</v>
      </c>
      <c r="I21" s="25">
        <v>0</v>
      </c>
      <c r="J21" s="25">
        <v>0</v>
      </c>
      <c r="K21" s="25">
        <v>0</v>
      </c>
      <c r="L21" s="24">
        <v>56710</v>
      </c>
    </row>
    <row r="22" spans="1:12" s="26" customFormat="1" ht="12">
      <c r="A22" s="23" t="s">
        <v>72</v>
      </c>
      <c r="B22" s="24">
        <v>0</v>
      </c>
      <c r="C22" s="24">
        <v>0</v>
      </c>
      <c r="D22" s="25">
        <v>2117</v>
      </c>
      <c r="E22" s="24">
        <v>0</v>
      </c>
      <c r="F22" s="24">
        <v>0</v>
      </c>
      <c r="G22" s="24">
        <v>1764</v>
      </c>
      <c r="H22" s="25">
        <v>0</v>
      </c>
      <c r="I22" s="24">
        <v>0</v>
      </c>
      <c r="J22" s="25">
        <v>0</v>
      </c>
      <c r="K22" s="24">
        <v>0</v>
      </c>
      <c r="L22" s="25">
        <v>16144</v>
      </c>
    </row>
    <row r="23" spans="1:12" s="26" customFormat="1" ht="12">
      <c r="A23" s="23"/>
      <c r="B23" s="24"/>
      <c r="C23" s="24"/>
      <c r="D23" s="25"/>
      <c r="E23" s="24"/>
      <c r="F23" s="24"/>
      <c r="G23" s="24"/>
      <c r="H23" s="25"/>
      <c r="I23" s="24"/>
      <c r="J23" s="25"/>
      <c r="K23" s="24"/>
      <c r="L23" s="25"/>
    </row>
    <row r="24" spans="1:12" s="19" customFormat="1" ht="12">
      <c r="A24" s="22" t="s">
        <v>73</v>
      </c>
      <c r="B24" s="18">
        <f>SUM(B26:B37)</f>
        <v>0</v>
      </c>
      <c r="C24" s="18">
        <f aca="true" t="shared" si="2" ref="C24:L24">SUM(C26:C37)</f>
        <v>0</v>
      </c>
      <c r="D24" s="18">
        <v>269633</v>
      </c>
      <c r="E24" s="18">
        <f t="shared" si="2"/>
        <v>0</v>
      </c>
      <c r="F24" s="18">
        <f t="shared" si="2"/>
        <v>9068555</v>
      </c>
      <c r="G24" s="18">
        <f t="shared" si="2"/>
        <v>10449</v>
      </c>
      <c r="H24" s="18">
        <f t="shared" si="2"/>
        <v>8561</v>
      </c>
      <c r="I24" s="18">
        <f t="shared" si="2"/>
        <v>0</v>
      </c>
      <c r="J24" s="18">
        <v>33465</v>
      </c>
      <c r="K24" s="18">
        <f t="shared" si="2"/>
        <v>0</v>
      </c>
      <c r="L24" s="18">
        <f t="shared" si="2"/>
        <v>58188</v>
      </c>
    </row>
    <row r="25" spans="1:12" s="26" customFormat="1" ht="12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s="26" customFormat="1" ht="12">
      <c r="A26" s="23" t="s">
        <v>74</v>
      </c>
      <c r="B26" s="24">
        <v>0</v>
      </c>
      <c r="C26" s="24">
        <v>0</v>
      </c>
      <c r="D26" s="25">
        <v>3315</v>
      </c>
      <c r="E26" s="24">
        <v>0</v>
      </c>
      <c r="F26" s="25">
        <v>0</v>
      </c>
      <c r="G26" s="24">
        <v>0</v>
      </c>
      <c r="H26" s="24">
        <v>0</v>
      </c>
      <c r="I26" s="25">
        <v>0</v>
      </c>
      <c r="J26" s="25">
        <v>0</v>
      </c>
      <c r="K26" s="24">
        <v>0</v>
      </c>
      <c r="L26" s="24">
        <v>0</v>
      </c>
    </row>
    <row r="27" spans="1:12" s="26" customFormat="1" ht="12">
      <c r="A27" s="23" t="s">
        <v>75</v>
      </c>
      <c r="B27" s="24">
        <v>0</v>
      </c>
      <c r="C27" s="24">
        <v>0</v>
      </c>
      <c r="D27" s="24">
        <v>16072</v>
      </c>
      <c r="E27" s="24">
        <v>0</v>
      </c>
      <c r="F27" s="24">
        <v>0</v>
      </c>
      <c r="G27" s="25">
        <v>0</v>
      </c>
      <c r="H27" s="24">
        <v>310</v>
      </c>
      <c r="I27" s="24">
        <v>0</v>
      </c>
      <c r="J27" s="24">
        <v>20478</v>
      </c>
      <c r="K27" s="24">
        <v>0</v>
      </c>
      <c r="L27" s="24">
        <v>0</v>
      </c>
    </row>
    <row r="28" spans="1:12" s="26" customFormat="1" ht="12">
      <c r="A28" s="23" t="s">
        <v>76</v>
      </c>
      <c r="B28" s="24">
        <v>0</v>
      </c>
      <c r="C28" s="24">
        <v>0</v>
      </c>
      <c r="D28" s="24">
        <v>15115</v>
      </c>
      <c r="E28" s="24">
        <v>0</v>
      </c>
      <c r="F28" s="24">
        <v>0</v>
      </c>
      <c r="G28" s="25">
        <v>0</v>
      </c>
      <c r="H28" s="25">
        <v>0</v>
      </c>
      <c r="I28" s="25">
        <v>0</v>
      </c>
      <c r="J28" s="25">
        <v>0</v>
      </c>
      <c r="K28" s="24">
        <v>0</v>
      </c>
      <c r="L28" s="25">
        <v>980</v>
      </c>
    </row>
    <row r="29" spans="1:12" s="26" customFormat="1" ht="12">
      <c r="A29" s="23" t="s">
        <v>77</v>
      </c>
      <c r="B29" s="24">
        <v>0</v>
      </c>
      <c r="C29" s="24">
        <v>0</v>
      </c>
      <c r="D29" s="25">
        <v>3635</v>
      </c>
      <c r="E29" s="24">
        <v>0</v>
      </c>
      <c r="F29" s="24">
        <v>0</v>
      </c>
      <c r="G29" s="25">
        <v>0</v>
      </c>
      <c r="H29" s="24">
        <v>0</v>
      </c>
      <c r="I29" s="24">
        <v>0</v>
      </c>
      <c r="J29" s="25">
        <v>0</v>
      </c>
      <c r="K29" s="24">
        <v>0</v>
      </c>
      <c r="L29" s="24">
        <v>2911</v>
      </c>
    </row>
    <row r="30" spans="1:12" s="26" customFormat="1" ht="12">
      <c r="A30" s="23" t="s">
        <v>78</v>
      </c>
      <c r="B30" s="24">
        <v>0</v>
      </c>
      <c r="C30" s="24">
        <v>0</v>
      </c>
      <c r="D30" s="24">
        <v>52889</v>
      </c>
      <c r="E30" s="24">
        <v>0</v>
      </c>
      <c r="F30" s="25">
        <v>9005300</v>
      </c>
      <c r="G30" s="25">
        <v>3451</v>
      </c>
      <c r="H30" s="25">
        <v>0</v>
      </c>
      <c r="I30" s="24">
        <v>0</v>
      </c>
      <c r="J30" s="25">
        <v>9652</v>
      </c>
      <c r="K30" s="24">
        <v>0</v>
      </c>
      <c r="L30" s="25">
        <v>22859</v>
      </c>
    </row>
    <row r="31" spans="1:12" s="26" customFormat="1" ht="12">
      <c r="A31" s="23" t="s">
        <v>79</v>
      </c>
      <c r="B31" s="24">
        <v>0</v>
      </c>
      <c r="C31" s="24">
        <v>0</v>
      </c>
      <c r="D31" s="25">
        <v>19742</v>
      </c>
      <c r="E31" s="24">
        <v>0</v>
      </c>
      <c r="F31" s="24">
        <v>63255</v>
      </c>
      <c r="G31" s="25">
        <v>0</v>
      </c>
      <c r="H31" s="25">
        <v>4660</v>
      </c>
      <c r="I31" s="24">
        <v>0</v>
      </c>
      <c r="J31" s="24">
        <v>0</v>
      </c>
      <c r="K31" s="25">
        <v>0</v>
      </c>
      <c r="L31" s="25">
        <v>1323</v>
      </c>
    </row>
    <row r="32" spans="1:12" s="26" customFormat="1" ht="12">
      <c r="A32" s="23" t="s">
        <v>80</v>
      </c>
      <c r="B32" s="24">
        <v>0</v>
      </c>
      <c r="C32" s="24">
        <v>0</v>
      </c>
      <c r="D32" s="24">
        <v>35635</v>
      </c>
      <c r="E32" s="24">
        <v>0</v>
      </c>
      <c r="F32" s="24">
        <v>0</v>
      </c>
      <c r="G32" s="25">
        <v>0</v>
      </c>
      <c r="H32" s="25">
        <v>0</v>
      </c>
      <c r="I32" s="24">
        <v>0</v>
      </c>
      <c r="J32" s="25">
        <v>0</v>
      </c>
      <c r="K32" s="24">
        <v>0</v>
      </c>
      <c r="L32" s="24">
        <v>10054</v>
      </c>
    </row>
    <row r="33" spans="1:12" s="26" customFormat="1" ht="12">
      <c r="A33" s="23" t="s">
        <v>81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5">
        <v>0</v>
      </c>
    </row>
    <row r="34" spans="1:12" s="26" customFormat="1" ht="12">
      <c r="A34" s="23" t="s">
        <v>82</v>
      </c>
      <c r="B34" s="24">
        <v>0</v>
      </c>
      <c r="C34" s="24">
        <v>0</v>
      </c>
      <c r="D34" s="24">
        <v>108100</v>
      </c>
      <c r="E34" s="24">
        <v>0</v>
      </c>
      <c r="F34" s="24">
        <v>0</v>
      </c>
      <c r="G34" s="24">
        <v>0</v>
      </c>
      <c r="H34" s="25">
        <v>0</v>
      </c>
      <c r="I34" s="24">
        <v>0</v>
      </c>
      <c r="J34" s="24">
        <v>0</v>
      </c>
      <c r="K34" s="24">
        <v>0</v>
      </c>
      <c r="L34" s="24">
        <v>0</v>
      </c>
    </row>
    <row r="35" spans="1:12" s="26" customFormat="1" ht="12">
      <c r="A35" s="23" t="s">
        <v>83</v>
      </c>
      <c r="B35" s="24">
        <v>0</v>
      </c>
      <c r="C35" s="24">
        <v>0</v>
      </c>
      <c r="D35" s="25">
        <v>0</v>
      </c>
      <c r="E35" s="24">
        <v>0</v>
      </c>
      <c r="F35" s="25">
        <v>0</v>
      </c>
      <c r="G35" s="25">
        <v>0</v>
      </c>
      <c r="H35" s="25">
        <v>0</v>
      </c>
      <c r="I35" s="24">
        <v>0</v>
      </c>
      <c r="J35" s="24">
        <v>0</v>
      </c>
      <c r="K35" s="24">
        <v>0</v>
      </c>
      <c r="L35" s="24">
        <v>0</v>
      </c>
    </row>
    <row r="36" spans="1:12" s="26" customFormat="1" ht="12">
      <c r="A36" s="23" t="s">
        <v>84</v>
      </c>
      <c r="B36" s="24">
        <v>0</v>
      </c>
      <c r="C36" s="24">
        <v>0</v>
      </c>
      <c r="D36" s="24">
        <v>820</v>
      </c>
      <c r="E36" s="24">
        <v>0</v>
      </c>
      <c r="F36" s="24">
        <v>0</v>
      </c>
      <c r="G36" s="25">
        <v>0</v>
      </c>
      <c r="H36" s="24">
        <v>0</v>
      </c>
      <c r="I36" s="24">
        <v>0</v>
      </c>
      <c r="J36" s="24">
        <v>0</v>
      </c>
      <c r="K36" s="24">
        <v>0</v>
      </c>
      <c r="L36" s="25">
        <v>0</v>
      </c>
    </row>
    <row r="37" spans="1:23" s="26" customFormat="1" ht="12.75" thickBot="1">
      <c r="A37" s="31" t="s">
        <v>85</v>
      </c>
      <c r="B37" s="32">
        <v>0</v>
      </c>
      <c r="C37" s="33">
        <v>0</v>
      </c>
      <c r="D37" s="34">
        <v>14210</v>
      </c>
      <c r="E37" s="33">
        <v>0</v>
      </c>
      <c r="F37" s="33">
        <v>0</v>
      </c>
      <c r="G37" s="34">
        <v>6998</v>
      </c>
      <c r="H37" s="34">
        <v>3591</v>
      </c>
      <c r="I37" s="34">
        <v>0</v>
      </c>
      <c r="J37" s="34">
        <v>6035</v>
      </c>
      <c r="K37" s="33">
        <v>0</v>
      </c>
      <c r="L37" s="33">
        <v>20061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K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horizontalDpi="200" verticalDpi="200" orientation="portrait" paperSize="9" scale="84" r:id="rId2"/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0" customWidth="1"/>
    <col min="2" max="11" width="18.75390625" style="0" customWidth="1"/>
    <col min="20" max="20" width="10.00390625" style="0" customWidth="1"/>
  </cols>
  <sheetData>
    <row r="1" spans="1:11" ht="12" customHeight="1">
      <c r="A1" s="36" t="s">
        <v>117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customHeight="1">
      <c r="A2" s="2" t="s">
        <v>118</v>
      </c>
      <c r="B2" s="54"/>
      <c r="C2" s="54"/>
      <c r="D2" s="54"/>
      <c r="E2" s="54"/>
      <c r="F2" s="54"/>
      <c r="G2" s="54"/>
      <c r="H2" s="54"/>
      <c r="I2" s="54"/>
      <c r="J2" s="54"/>
      <c r="K2" s="3" t="s">
        <v>46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" customHeight="1">
      <c r="A4" s="5"/>
      <c r="B4" s="6" t="s">
        <v>89</v>
      </c>
      <c r="C4" s="6" t="s">
        <v>90</v>
      </c>
      <c r="D4" s="6" t="s">
        <v>91</v>
      </c>
      <c r="E4" s="7" t="s">
        <v>92</v>
      </c>
      <c r="F4" s="8" t="s">
        <v>93</v>
      </c>
      <c r="G4" s="8" t="s">
        <v>94</v>
      </c>
      <c r="H4" s="9" t="s">
        <v>95</v>
      </c>
      <c r="I4" s="8" t="s">
        <v>96</v>
      </c>
      <c r="J4" s="6" t="s">
        <v>97</v>
      </c>
      <c r="K4" s="7" t="s">
        <v>98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4"/>
    </row>
    <row r="5" spans="1:24" ht="18" customHeight="1">
      <c r="A5" s="11"/>
      <c r="B5" s="12"/>
      <c r="C5" s="12"/>
      <c r="D5" s="12"/>
      <c r="E5" s="13" t="s">
        <v>99</v>
      </c>
      <c r="F5" s="14" t="s">
        <v>100</v>
      </c>
      <c r="G5" s="14" t="s">
        <v>100</v>
      </c>
      <c r="H5" s="15" t="s">
        <v>101</v>
      </c>
      <c r="I5" s="14" t="s">
        <v>102</v>
      </c>
      <c r="J5" s="12"/>
      <c r="K5" s="13" t="s">
        <v>103</v>
      </c>
      <c r="L5" s="10"/>
      <c r="M5" s="10"/>
      <c r="N5" s="10"/>
      <c r="O5" s="10"/>
      <c r="P5" s="10"/>
      <c r="Q5" s="10"/>
      <c r="R5" s="16"/>
      <c r="S5" s="16"/>
      <c r="T5" s="10"/>
      <c r="U5" s="10"/>
      <c r="V5" s="10"/>
      <c r="W5" s="10"/>
      <c r="X5" s="4"/>
    </row>
    <row r="6" spans="1:24" s="19" customFormat="1" ht="12">
      <c r="A6" s="22" t="s">
        <v>60</v>
      </c>
      <c r="B6" s="18">
        <f aca="true" t="shared" si="0" ref="B6:K6">B8+B22</f>
        <v>1905292</v>
      </c>
      <c r="C6" s="18">
        <f t="shared" si="0"/>
        <v>944055</v>
      </c>
      <c r="D6" s="18">
        <f t="shared" si="0"/>
        <v>10679</v>
      </c>
      <c r="E6" s="18">
        <f t="shared" si="0"/>
        <v>9981</v>
      </c>
      <c r="F6" s="18">
        <f t="shared" si="0"/>
        <v>475245</v>
      </c>
      <c r="G6" s="18">
        <f t="shared" si="0"/>
        <v>100032</v>
      </c>
      <c r="H6" s="18">
        <f t="shared" si="0"/>
        <v>13545</v>
      </c>
      <c r="I6" s="18">
        <f t="shared" si="0"/>
        <v>36243</v>
      </c>
      <c r="J6" s="18">
        <f t="shared" si="0"/>
        <v>67580</v>
      </c>
      <c r="K6" s="18">
        <f t="shared" si="0"/>
        <v>3353</v>
      </c>
      <c r="X6" s="20"/>
    </row>
    <row r="7" spans="1:11" ht="12" customHeight="1">
      <c r="A7" s="21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19" customFormat="1" ht="12">
      <c r="A8" s="22" t="s">
        <v>61</v>
      </c>
      <c r="B8" s="18">
        <f aca="true" t="shared" si="1" ref="B8:K8">SUM(B10:B20)</f>
        <v>1204615</v>
      </c>
      <c r="C8" s="18">
        <f t="shared" si="1"/>
        <v>568981</v>
      </c>
      <c r="D8" s="18">
        <f t="shared" si="1"/>
        <v>9079</v>
      </c>
      <c r="E8" s="18">
        <v>9981</v>
      </c>
      <c r="F8" s="18">
        <f t="shared" si="1"/>
        <v>325856</v>
      </c>
      <c r="G8" s="18">
        <f t="shared" si="1"/>
        <v>77618</v>
      </c>
      <c r="H8" s="18">
        <f t="shared" si="1"/>
        <v>11706</v>
      </c>
      <c r="I8" s="18">
        <f t="shared" si="1"/>
        <v>25316</v>
      </c>
      <c r="J8" s="18">
        <f t="shared" si="1"/>
        <v>27525</v>
      </c>
      <c r="K8" s="18">
        <f t="shared" si="1"/>
        <v>2812</v>
      </c>
    </row>
    <row r="9" spans="1:11" ht="12" customHeight="1">
      <c r="A9" s="21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26" customFormat="1" ht="12">
      <c r="A10" s="23" t="s">
        <v>62</v>
      </c>
      <c r="B10" s="24">
        <f>SUM(C10:K10,'77(6)-6'!B12:L12)</f>
        <v>238653</v>
      </c>
      <c r="C10" s="24">
        <v>110280</v>
      </c>
      <c r="D10" s="24">
        <v>950</v>
      </c>
      <c r="E10" s="24">
        <v>5910</v>
      </c>
      <c r="F10" s="24">
        <v>33525</v>
      </c>
      <c r="G10" s="24">
        <v>28268</v>
      </c>
      <c r="H10" s="24">
        <v>1801</v>
      </c>
      <c r="I10" s="24">
        <v>8170</v>
      </c>
      <c r="J10" s="24">
        <v>12531</v>
      </c>
      <c r="K10" s="25">
        <v>0</v>
      </c>
    </row>
    <row r="11" spans="1:11" s="26" customFormat="1" ht="12">
      <c r="A11" s="23" t="s">
        <v>63</v>
      </c>
      <c r="B11" s="24">
        <f>SUM(C11:K11,'77(6)-6'!B13:L13)</f>
        <v>251769</v>
      </c>
      <c r="C11" s="24">
        <v>122557</v>
      </c>
      <c r="D11" s="24">
        <v>3360</v>
      </c>
      <c r="E11" s="24">
        <v>1544</v>
      </c>
      <c r="F11" s="24">
        <v>64526</v>
      </c>
      <c r="G11" s="24">
        <v>19035</v>
      </c>
      <c r="H11" s="24">
        <v>3965</v>
      </c>
      <c r="I11" s="24">
        <v>4200</v>
      </c>
      <c r="J11" s="25">
        <v>4756</v>
      </c>
      <c r="K11" s="25">
        <v>0</v>
      </c>
    </row>
    <row r="12" spans="1:11" s="26" customFormat="1" ht="12">
      <c r="A12" s="23" t="s">
        <v>64</v>
      </c>
      <c r="B12" s="24">
        <v>144542</v>
      </c>
      <c r="C12" s="24">
        <v>99485</v>
      </c>
      <c r="D12" s="24">
        <v>2452</v>
      </c>
      <c r="E12" s="25">
        <v>2529</v>
      </c>
      <c r="F12" s="24">
        <v>14225</v>
      </c>
      <c r="G12" s="24">
        <v>4855</v>
      </c>
      <c r="H12" s="25">
        <v>480</v>
      </c>
      <c r="I12" s="24">
        <v>4563</v>
      </c>
      <c r="J12" s="25">
        <v>0</v>
      </c>
      <c r="K12" s="25">
        <v>0</v>
      </c>
    </row>
    <row r="13" spans="1:11" s="26" customFormat="1" ht="12">
      <c r="A13" s="23" t="s">
        <v>65</v>
      </c>
      <c r="B13" s="24">
        <f>SUM(C13:K13,'77(6)-6'!B15:L15)</f>
        <v>228228</v>
      </c>
      <c r="C13" s="24">
        <v>48042</v>
      </c>
      <c r="D13" s="24">
        <v>957</v>
      </c>
      <c r="E13" s="25">
        <v>0</v>
      </c>
      <c r="F13" s="24">
        <v>147461</v>
      </c>
      <c r="G13" s="24">
        <v>12465</v>
      </c>
      <c r="H13" s="25">
        <v>344</v>
      </c>
      <c r="I13" s="24">
        <v>6098</v>
      </c>
      <c r="J13" s="25">
        <v>3269</v>
      </c>
      <c r="K13" s="25">
        <v>2812</v>
      </c>
    </row>
    <row r="14" spans="1:11" s="26" customFormat="1" ht="12">
      <c r="A14" s="23" t="s">
        <v>66</v>
      </c>
      <c r="B14" s="24">
        <f>SUM(C14:K14,'77(6)-6'!B16:L16)</f>
        <v>104933</v>
      </c>
      <c r="C14" s="24">
        <v>70988</v>
      </c>
      <c r="D14" s="24">
        <v>0</v>
      </c>
      <c r="E14" s="24">
        <v>0</v>
      </c>
      <c r="F14" s="24">
        <v>6259</v>
      </c>
      <c r="G14" s="25">
        <v>6824</v>
      </c>
      <c r="H14" s="25">
        <v>800</v>
      </c>
      <c r="I14" s="24">
        <v>905</v>
      </c>
      <c r="J14" s="25">
        <v>3640</v>
      </c>
      <c r="K14" s="24">
        <v>0</v>
      </c>
    </row>
    <row r="15" spans="1:11" s="26" customFormat="1" ht="12">
      <c r="A15" s="23" t="s">
        <v>67</v>
      </c>
      <c r="B15" s="24">
        <f>SUM(C15:K15,'77(6)-6'!B17:L17)</f>
        <v>44638</v>
      </c>
      <c r="C15" s="24">
        <v>30086</v>
      </c>
      <c r="D15" s="24">
        <v>410</v>
      </c>
      <c r="E15" s="24">
        <v>0</v>
      </c>
      <c r="F15" s="24">
        <v>3366</v>
      </c>
      <c r="G15" s="25">
        <v>3386</v>
      </c>
      <c r="H15" s="25">
        <v>796</v>
      </c>
      <c r="I15" s="24">
        <v>0</v>
      </c>
      <c r="J15" s="25">
        <v>1459</v>
      </c>
      <c r="K15" s="24">
        <v>0</v>
      </c>
    </row>
    <row r="16" spans="1:11" s="26" customFormat="1" ht="12">
      <c r="A16" s="23" t="s">
        <v>68</v>
      </c>
      <c r="B16" s="24">
        <f>SUM(C16:K16,'77(6)-6'!B18:L18)</f>
        <v>39621</v>
      </c>
      <c r="C16" s="24">
        <v>13435</v>
      </c>
      <c r="D16" s="24">
        <v>0</v>
      </c>
      <c r="E16" s="24">
        <v>0</v>
      </c>
      <c r="F16" s="24">
        <v>13735</v>
      </c>
      <c r="G16" s="25">
        <v>0</v>
      </c>
      <c r="H16" s="24">
        <v>0</v>
      </c>
      <c r="I16" s="25">
        <v>0</v>
      </c>
      <c r="J16" s="24">
        <v>0</v>
      </c>
      <c r="K16" s="24">
        <v>0</v>
      </c>
    </row>
    <row r="17" spans="1:11" s="26" customFormat="1" ht="12">
      <c r="A17" s="23" t="s">
        <v>69</v>
      </c>
      <c r="B17" s="24">
        <f>SUM(C17:K17,'77(6)-6'!B19:L19)</f>
        <v>29858</v>
      </c>
      <c r="C17" s="24">
        <v>13079</v>
      </c>
      <c r="D17" s="24">
        <v>0</v>
      </c>
      <c r="E17" s="24">
        <v>0</v>
      </c>
      <c r="F17" s="24">
        <v>5209</v>
      </c>
      <c r="G17" s="24">
        <v>1000</v>
      </c>
      <c r="H17" s="25">
        <v>1460</v>
      </c>
      <c r="I17" s="24">
        <v>0</v>
      </c>
      <c r="J17" s="24">
        <v>0</v>
      </c>
      <c r="K17" s="24">
        <v>0</v>
      </c>
    </row>
    <row r="18" spans="1:11" s="26" customFormat="1" ht="12">
      <c r="A18" s="23" t="s">
        <v>70</v>
      </c>
      <c r="B18" s="24">
        <f>SUM(C18:K18,'77(6)-6'!B20:L20)</f>
        <v>45948</v>
      </c>
      <c r="C18" s="24">
        <v>13136</v>
      </c>
      <c r="D18" s="24">
        <v>0</v>
      </c>
      <c r="E18" s="24">
        <v>0</v>
      </c>
      <c r="F18" s="24">
        <v>28697</v>
      </c>
      <c r="G18" s="24">
        <v>818</v>
      </c>
      <c r="H18" s="25">
        <v>1100</v>
      </c>
      <c r="I18" s="24">
        <v>500</v>
      </c>
      <c r="J18" s="24">
        <v>0</v>
      </c>
      <c r="K18" s="24">
        <v>0</v>
      </c>
    </row>
    <row r="19" spans="1:11" s="26" customFormat="1" ht="12">
      <c r="A19" s="23" t="s">
        <v>71</v>
      </c>
      <c r="B19" s="24">
        <v>50763</v>
      </c>
      <c r="C19" s="24">
        <v>35498</v>
      </c>
      <c r="D19" s="25">
        <v>950</v>
      </c>
      <c r="E19" s="25">
        <v>0</v>
      </c>
      <c r="F19" s="24">
        <v>4550</v>
      </c>
      <c r="G19" s="25">
        <v>267</v>
      </c>
      <c r="H19" s="25">
        <v>960</v>
      </c>
      <c r="I19" s="25">
        <v>600</v>
      </c>
      <c r="J19" s="24">
        <v>1300</v>
      </c>
      <c r="K19" s="25">
        <v>0</v>
      </c>
    </row>
    <row r="20" spans="1:11" s="26" customFormat="1" ht="12">
      <c r="A20" s="23" t="s">
        <v>72</v>
      </c>
      <c r="B20" s="24">
        <v>25662</v>
      </c>
      <c r="C20" s="24">
        <v>12395</v>
      </c>
      <c r="D20" s="25">
        <v>0</v>
      </c>
      <c r="E20" s="24">
        <v>0</v>
      </c>
      <c r="F20" s="24">
        <v>4303</v>
      </c>
      <c r="G20" s="25">
        <v>700</v>
      </c>
      <c r="H20" s="25">
        <v>0</v>
      </c>
      <c r="I20" s="24">
        <v>280</v>
      </c>
      <c r="J20" s="25">
        <v>570</v>
      </c>
      <c r="K20" s="24">
        <v>0</v>
      </c>
    </row>
    <row r="21" spans="1:11" s="26" customFormat="1" ht="12">
      <c r="A21" s="23"/>
      <c r="B21" s="24"/>
      <c r="C21" s="24"/>
      <c r="D21" s="25"/>
      <c r="E21" s="24"/>
      <c r="F21" s="24"/>
      <c r="G21" s="25"/>
      <c r="H21" s="25"/>
      <c r="I21" s="24"/>
      <c r="J21" s="25"/>
      <c r="K21" s="24"/>
    </row>
    <row r="22" spans="1:11" s="19" customFormat="1" ht="12">
      <c r="A22" s="22" t="s">
        <v>73</v>
      </c>
      <c r="B22" s="18">
        <f>SUM(B24:B35)</f>
        <v>700677</v>
      </c>
      <c r="C22" s="18">
        <f>SUM(C24:C35)</f>
        <v>375074</v>
      </c>
      <c r="D22" s="18">
        <f aca="true" t="shared" si="2" ref="D22:K22">SUM(D24:D35)</f>
        <v>1600</v>
      </c>
      <c r="E22" s="18">
        <f t="shared" si="2"/>
        <v>0</v>
      </c>
      <c r="F22" s="18">
        <f t="shared" si="2"/>
        <v>149389</v>
      </c>
      <c r="G22" s="18">
        <f t="shared" si="2"/>
        <v>22414</v>
      </c>
      <c r="H22" s="18">
        <f t="shared" si="2"/>
        <v>1839</v>
      </c>
      <c r="I22" s="18">
        <f t="shared" si="2"/>
        <v>10927</v>
      </c>
      <c r="J22" s="18">
        <f t="shared" si="2"/>
        <v>40055</v>
      </c>
      <c r="K22" s="18">
        <f t="shared" si="2"/>
        <v>541</v>
      </c>
    </row>
    <row r="23" spans="1:11" ht="12" customHeight="1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s="26" customFormat="1" ht="12">
      <c r="A24" s="23" t="s">
        <v>74</v>
      </c>
      <c r="B24" s="24">
        <f>SUM(C24:K24,'77(6)-6'!B26:L26)</f>
        <v>45984</v>
      </c>
      <c r="C24" s="24">
        <v>15567</v>
      </c>
      <c r="D24" s="25">
        <v>750</v>
      </c>
      <c r="E24" s="24">
        <v>0</v>
      </c>
      <c r="F24" s="25">
        <v>24607</v>
      </c>
      <c r="G24" s="24">
        <v>3750</v>
      </c>
      <c r="H24" s="24">
        <v>0</v>
      </c>
      <c r="I24" s="25">
        <v>360</v>
      </c>
      <c r="J24" s="25">
        <v>0</v>
      </c>
      <c r="K24" s="24">
        <v>0</v>
      </c>
    </row>
    <row r="25" spans="1:11" s="26" customFormat="1" ht="12">
      <c r="A25" s="23" t="s">
        <v>75</v>
      </c>
      <c r="B25" s="28">
        <f>SUM(C25:K25,'77(6)-6'!B27:L27)</f>
        <v>62537</v>
      </c>
      <c r="C25" s="24">
        <v>39255</v>
      </c>
      <c r="D25" s="24">
        <v>0</v>
      </c>
      <c r="E25" s="24">
        <v>0</v>
      </c>
      <c r="F25" s="24">
        <v>8065</v>
      </c>
      <c r="G25" s="24">
        <v>431</v>
      </c>
      <c r="H25" s="24">
        <v>0</v>
      </c>
      <c r="I25" s="25">
        <v>1125</v>
      </c>
      <c r="J25" s="24">
        <v>8250</v>
      </c>
      <c r="K25" s="24">
        <v>0</v>
      </c>
    </row>
    <row r="26" spans="1:11" s="26" customFormat="1" ht="12">
      <c r="A26" s="23" t="s">
        <v>76</v>
      </c>
      <c r="B26" s="28">
        <f>SUM(C26:K26,'77(6)-6'!B28:L28)</f>
        <v>41057</v>
      </c>
      <c r="C26" s="24">
        <v>26735</v>
      </c>
      <c r="D26" s="24">
        <v>0</v>
      </c>
      <c r="E26" s="24">
        <v>0</v>
      </c>
      <c r="F26" s="24">
        <v>3840</v>
      </c>
      <c r="G26" s="25">
        <v>0</v>
      </c>
      <c r="H26" s="25">
        <v>0</v>
      </c>
      <c r="I26" s="25">
        <v>1820</v>
      </c>
      <c r="J26" s="25">
        <v>400</v>
      </c>
      <c r="K26" s="24">
        <v>0</v>
      </c>
    </row>
    <row r="27" spans="1:11" s="26" customFormat="1" ht="12">
      <c r="A27" s="23" t="s">
        <v>77</v>
      </c>
      <c r="B27" s="28">
        <v>39387</v>
      </c>
      <c r="C27" s="24">
        <v>16470</v>
      </c>
      <c r="D27" s="24">
        <v>0</v>
      </c>
      <c r="E27" s="24">
        <v>0</v>
      </c>
      <c r="F27" s="24">
        <v>6788</v>
      </c>
      <c r="G27" s="24">
        <v>2355</v>
      </c>
      <c r="H27" s="24">
        <v>0</v>
      </c>
      <c r="I27" s="24">
        <v>2238</v>
      </c>
      <c r="J27" s="25">
        <v>1640</v>
      </c>
      <c r="K27" s="24">
        <v>0</v>
      </c>
    </row>
    <row r="28" spans="1:11" s="26" customFormat="1" ht="12">
      <c r="A28" s="23" t="s">
        <v>78</v>
      </c>
      <c r="B28" s="28">
        <v>97730</v>
      </c>
      <c r="C28" s="24">
        <v>57410</v>
      </c>
      <c r="D28" s="24">
        <v>850</v>
      </c>
      <c r="E28" s="24">
        <v>0</v>
      </c>
      <c r="F28" s="25">
        <v>7223</v>
      </c>
      <c r="G28" s="25">
        <v>2587</v>
      </c>
      <c r="H28" s="24">
        <v>0</v>
      </c>
      <c r="I28" s="24">
        <v>0</v>
      </c>
      <c r="J28" s="24">
        <v>0</v>
      </c>
      <c r="K28" s="24">
        <v>225</v>
      </c>
    </row>
    <row r="29" spans="1:11" s="26" customFormat="1" ht="12">
      <c r="A29" s="23" t="s">
        <v>79</v>
      </c>
      <c r="B29" s="28">
        <f>SUM(C29:K29,'77(6)-6'!B31:L31)</f>
        <v>48245</v>
      </c>
      <c r="C29" s="24">
        <v>34272</v>
      </c>
      <c r="D29" s="24">
        <v>0</v>
      </c>
      <c r="E29" s="24">
        <v>0</v>
      </c>
      <c r="F29" s="25">
        <v>5910</v>
      </c>
      <c r="G29" s="25">
        <v>0</v>
      </c>
      <c r="H29" s="24">
        <v>0</v>
      </c>
      <c r="I29" s="24">
        <v>0</v>
      </c>
      <c r="J29" s="24">
        <v>1843</v>
      </c>
      <c r="K29" s="24">
        <v>0</v>
      </c>
    </row>
    <row r="30" spans="1:11" s="26" customFormat="1" ht="12">
      <c r="A30" s="23" t="s">
        <v>80</v>
      </c>
      <c r="B30" s="28">
        <f>SUM(C30:K30,'77(6)-6'!B32:L32)</f>
        <v>79358</v>
      </c>
      <c r="C30" s="24">
        <v>47897</v>
      </c>
      <c r="D30" s="24">
        <v>0</v>
      </c>
      <c r="E30" s="24">
        <v>0</v>
      </c>
      <c r="F30" s="24">
        <v>11915</v>
      </c>
      <c r="G30" s="24">
        <v>3120</v>
      </c>
      <c r="H30" s="25">
        <v>400</v>
      </c>
      <c r="I30" s="25">
        <v>1240</v>
      </c>
      <c r="J30" s="25">
        <v>2379</v>
      </c>
      <c r="K30" s="24">
        <v>0</v>
      </c>
    </row>
    <row r="31" spans="1:11" s="26" customFormat="1" ht="12">
      <c r="A31" s="23" t="s">
        <v>81</v>
      </c>
      <c r="B31" s="28">
        <f>SUM(C31:K31,'77(6)-6'!B33:L33)</f>
        <v>17690</v>
      </c>
      <c r="C31" s="24">
        <v>3456</v>
      </c>
      <c r="D31" s="24">
        <v>0</v>
      </c>
      <c r="E31" s="24">
        <v>0</v>
      </c>
      <c r="F31" s="24">
        <v>5341</v>
      </c>
      <c r="G31" s="24">
        <v>0</v>
      </c>
      <c r="H31" s="24">
        <v>0</v>
      </c>
      <c r="I31" s="24">
        <v>0</v>
      </c>
      <c r="J31" s="24">
        <v>6075</v>
      </c>
      <c r="K31" s="24">
        <v>0</v>
      </c>
    </row>
    <row r="32" spans="1:11" s="26" customFormat="1" ht="12">
      <c r="A32" s="23" t="s">
        <v>82</v>
      </c>
      <c r="B32" s="28">
        <f>SUM(C32:K32,'77(6)-6'!B34:L34)</f>
        <v>36056</v>
      </c>
      <c r="C32" s="24">
        <v>8345</v>
      </c>
      <c r="D32" s="24">
        <v>0</v>
      </c>
      <c r="E32" s="24">
        <v>0</v>
      </c>
      <c r="F32" s="24">
        <v>16371</v>
      </c>
      <c r="G32" s="24">
        <v>1300</v>
      </c>
      <c r="H32" s="25">
        <v>778</v>
      </c>
      <c r="I32" s="25">
        <v>1974</v>
      </c>
      <c r="J32" s="24">
        <v>0</v>
      </c>
      <c r="K32" s="24">
        <v>0</v>
      </c>
    </row>
    <row r="33" spans="1:11" s="26" customFormat="1" ht="12">
      <c r="A33" s="23" t="s">
        <v>83</v>
      </c>
      <c r="B33" s="28">
        <f>SUM(C33:K33,'77(6)-6'!B35:L35)</f>
        <v>14432</v>
      </c>
      <c r="C33" s="24">
        <v>1948</v>
      </c>
      <c r="D33" s="24">
        <v>0</v>
      </c>
      <c r="E33" s="24">
        <v>0</v>
      </c>
      <c r="F33" s="24">
        <v>11447</v>
      </c>
      <c r="G33" s="25">
        <v>357</v>
      </c>
      <c r="H33" s="25">
        <v>0</v>
      </c>
      <c r="I33" s="24">
        <v>0</v>
      </c>
      <c r="J33" s="24">
        <v>0</v>
      </c>
      <c r="K33" s="24">
        <v>0</v>
      </c>
    </row>
    <row r="34" spans="1:11" s="26" customFormat="1" ht="12">
      <c r="A34" s="23" t="s">
        <v>84</v>
      </c>
      <c r="B34" s="28">
        <v>12347</v>
      </c>
      <c r="C34" s="24">
        <v>375</v>
      </c>
      <c r="D34" s="24">
        <v>0</v>
      </c>
      <c r="E34" s="24">
        <v>0</v>
      </c>
      <c r="F34" s="24">
        <v>10990</v>
      </c>
      <c r="G34" s="25">
        <v>0</v>
      </c>
      <c r="H34" s="24">
        <v>0</v>
      </c>
      <c r="I34" s="24">
        <v>0</v>
      </c>
      <c r="J34" s="24">
        <v>0</v>
      </c>
      <c r="K34" s="24">
        <v>0</v>
      </c>
    </row>
    <row r="35" spans="1:23" s="26" customFormat="1" ht="12.75" thickBot="1">
      <c r="A35" s="31" t="s">
        <v>85</v>
      </c>
      <c r="B35" s="57">
        <v>205854</v>
      </c>
      <c r="C35" s="33">
        <v>123344</v>
      </c>
      <c r="D35" s="34">
        <v>0</v>
      </c>
      <c r="E35" s="33">
        <v>0</v>
      </c>
      <c r="F35" s="33">
        <v>36892</v>
      </c>
      <c r="G35" s="33">
        <v>8514</v>
      </c>
      <c r="H35" s="33">
        <v>661</v>
      </c>
      <c r="I35" s="34">
        <v>2170</v>
      </c>
      <c r="J35" s="33">
        <v>19468</v>
      </c>
      <c r="K35" s="33">
        <v>316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</sheetData>
  <sheetProtection/>
  <mergeCells count="7">
    <mergeCell ref="A1:K1"/>
    <mergeCell ref="A2:J2"/>
    <mergeCell ref="A4:A5"/>
    <mergeCell ref="B4:B5"/>
    <mergeCell ref="C4:C5"/>
    <mergeCell ref="D4:D5"/>
    <mergeCell ref="J4:J5"/>
  </mergeCells>
  <printOptions/>
  <pageMargins left="0.787" right="0.787" top="0.984" bottom="0.984" header="0.512" footer="0.512"/>
  <pageSetup horizontalDpi="200" verticalDpi="200" orientation="portrait" paperSize="9" scale="87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15.75390625" style="0" customWidth="1"/>
    <col min="2" max="12" width="16.75390625" style="0" customWidth="1"/>
    <col min="20" max="20" width="10.00390625" style="0" customWidth="1"/>
  </cols>
  <sheetData>
    <row r="1" spans="1:12" ht="12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2" t="s">
        <v>119</v>
      </c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46</v>
      </c>
    </row>
    <row r="3" spans="2:24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">
      <c r="A4" s="5"/>
      <c r="B4" s="6" t="s">
        <v>106</v>
      </c>
      <c r="C4" s="6" t="s">
        <v>107</v>
      </c>
      <c r="D4" s="6" t="s">
        <v>108</v>
      </c>
      <c r="E4" s="6" t="s">
        <v>109</v>
      </c>
      <c r="F4" s="39" t="s">
        <v>110</v>
      </c>
      <c r="G4" s="40" t="s">
        <v>111</v>
      </c>
      <c r="H4" s="6" t="s">
        <v>112</v>
      </c>
      <c r="I4" s="6" t="s">
        <v>113</v>
      </c>
      <c r="J4" s="6" t="s">
        <v>120</v>
      </c>
      <c r="K4" s="38" t="s">
        <v>115</v>
      </c>
      <c r="L4" s="39" t="s">
        <v>116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">
      <c r="A5" s="41"/>
      <c r="B5" s="42"/>
      <c r="C5" s="44"/>
      <c r="D5" s="44"/>
      <c r="E5" s="44"/>
      <c r="F5" s="45"/>
      <c r="G5" s="46"/>
      <c r="H5" s="44"/>
      <c r="I5" s="44"/>
      <c r="J5" s="44"/>
      <c r="K5" s="43"/>
      <c r="L5" s="4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>
      <c r="A6" s="41"/>
      <c r="B6" s="42"/>
      <c r="C6" s="44" t="s">
        <v>58</v>
      </c>
      <c r="D6" s="44" t="s">
        <v>58</v>
      </c>
      <c r="E6" s="44"/>
      <c r="F6" s="45"/>
      <c r="G6" s="46"/>
      <c r="H6" s="44"/>
      <c r="I6" s="44" t="s">
        <v>59</v>
      </c>
      <c r="J6" s="44" t="s">
        <v>59</v>
      </c>
      <c r="K6" s="43"/>
      <c r="L6" s="4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"/>
    </row>
    <row r="7" spans="1:24" ht="12" customHeight="1">
      <c r="A7" s="47"/>
      <c r="B7" s="48"/>
      <c r="C7" s="12"/>
      <c r="D7" s="12"/>
      <c r="E7" s="12"/>
      <c r="F7" s="50"/>
      <c r="G7" s="51"/>
      <c r="H7" s="12"/>
      <c r="I7" s="12"/>
      <c r="J7" s="12"/>
      <c r="K7" s="49"/>
      <c r="L7" s="50"/>
      <c r="M7" s="10"/>
      <c r="N7" s="10"/>
      <c r="O7" s="10"/>
      <c r="P7" s="10"/>
      <c r="Q7" s="10"/>
      <c r="R7" s="16"/>
      <c r="S7" s="16"/>
      <c r="T7" s="10"/>
      <c r="U7" s="10"/>
      <c r="V7" s="10"/>
      <c r="W7" s="10"/>
      <c r="X7" s="4"/>
    </row>
    <row r="8" spans="1:24" s="19" customFormat="1" ht="18" customHeight="1">
      <c r="A8" s="17" t="s">
        <v>60</v>
      </c>
      <c r="B8" s="52">
        <f aca="true" t="shared" si="0" ref="B8:L8">B10+B24</f>
        <v>1420</v>
      </c>
      <c r="C8" s="52">
        <f t="shared" si="0"/>
        <v>2295</v>
      </c>
      <c r="D8" s="18">
        <f t="shared" si="0"/>
        <v>74472</v>
      </c>
      <c r="E8" s="52">
        <f t="shared" si="0"/>
        <v>1020</v>
      </c>
      <c r="F8" s="52">
        <f t="shared" si="0"/>
        <v>0</v>
      </c>
      <c r="G8" s="18">
        <f t="shared" si="0"/>
        <v>34972</v>
      </c>
      <c r="H8" s="18">
        <v>20859</v>
      </c>
      <c r="I8" s="52">
        <f t="shared" si="0"/>
        <v>0</v>
      </c>
      <c r="J8" s="18">
        <f t="shared" si="0"/>
        <v>28380</v>
      </c>
      <c r="K8" s="18">
        <f t="shared" si="0"/>
        <v>374</v>
      </c>
      <c r="L8" s="18">
        <f t="shared" si="0"/>
        <v>80787</v>
      </c>
      <c r="X8" s="20"/>
    </row>
    <row r="9" spans="1:12" ht="10.5" customHeight="1">
      <c r="A9" s="21"/>
      <c r="B9" s="4"/>
      <c r="C9" s="4"/>
      <c r="D9" s="4"/>
      <c r="E9" s="4"/>
      <c r="F9" s="4"/>
      <c r="G9" s="4"/>
      <c r="H9" s="4"/>
      <c r="I9" s="4"/>
      <c r="J9" s="4"/>
      <c r="K9" s="4"/>
      <c r="L9" s="24"/>
    </row>
    <row r="10" spans="1:12" s="19" customFormat="1" ht="18" customHeight="1">
      <c r="A10" s="22" t="s">
        <v>61</v>
      </c>
      <c r="B10" s="52">
        <f aca="true" t="shared" si="1" ref="B10:L10">SUM(B12:B22)</f>
        <v>1420</v>
      </c>
      <c r="C10" s="52">
        <f t="shared" si="1"/>
        <v>2295</v>
      </c>
      <c r="D10" s="52">
        <f t="shared" si="1"/>
        <v>27140</v>
      </c>
      <c r="E10" s="52">
        <f t="shared" si="1"/>
        <v>420</v>
      </c>
      <c r="F10" s="52">
        <f t="shared" si="1"/>
        <v>0</v>
      </c>
      <c r="G10" s="52">
        <f t="shared" si="1"/>
        <v>25781</v>
      </c>
      <c r="H10" s="52">
        <v>17900</v>
      </c>
      <c r="I10" s="52">
        <f t="shared" si="1"/>
        <v>0</v>
      </c>
      <c r="J10" s="52">
        <f t="shared" si="1"/>
        <v>13394</v>
      </c>
      <c r="K10" s="52">
        <f t="shared" si="1"/>
        <v>374</v>
      </c>
      <c r="L10" s="52">
        <f t="shared" si="1"/>
        <v>57017</v>
      </c>
    </row>
    <row r="11" spans="1:12" ht="10.5" customHeight="1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4"/>
    </row>
    <row r="12" spans="1:12" s="26" customFormat="1" ht="18" customHeight="1">
      <c r="A12" s="23" t="s">
        <v>62</v>
      </c>
      <c r="B12" s="25">
        <v>0</v>
      </c>
      <c r="C12" s="25">
        <v>2295</v>
      </c>
      <c r="D12" s="24">
        <v>3447</v>
      </c>
      <c r="E12" s="25">
        <v>0</v>
      </c>
      <c r="F12" s="25">
        <v>0</v>
      </c>
      <c r="G12" s="24">
        <v>14015</v>
      </c>
      <c r="H12" s="24">
        <v>4956</v>
      </c>
      <c r="I12" s="25">
        <v>0</v>
      </c>
      <c r="J12" s="25">
        <v>1413</v>
      </c>
      <c r="K12" s="25">
        <v>374</v>
      </c>
      <c r="L12" s="24">
        <v>10718</v>
      </c>
    </row>
    <row r="13" spans="1:12" s="26" customFormat="1" ht="18" customHeight="1">
      <c r="A13" s="23" t="s">
        <v>63</v>
      </c>
      <c r="B13" s="24">
        <v>755</v>
      </c>
      <c r="C13" s="25">
        <v>0</v>
      </c>
      <c r="D13" s="24">
        <v>1440</v>
      </c>
      <c r="E13" s="24">
        <v>0</v>
      </c>
      <c r="F13" s="24">
        <v>0</v>
      </c>
      <c r="G13" s="24">
        <v>3111</v>
      </c>
      <c r="H13" s="24">
        <v>4870</v>
      </c>
      <c r="I13" s="24">
        <v>0</v>
      </c>
      <c r="J13" s="24">
        <v>460</v>
      </c>
      <c r="K13" s="25">
        <v>0</v>
      </c>
      <c r="L13" s="24">
        <v>17190</v>
      </c>
    </row>
    <row r="14" spans="1:12" s="26" customFormat="1" ht="18" customHeight="1">
      <c r="A14" s="23" t="s">
        <v>64</v>
      </c>
      <c r="B14" s="24">
        <v>0</v>
      </c>
      <c r="C14" s="24">
        <v>0</v>
      </c>
      <c r="D14" s="24">
        <v>3000</v>
      </c>
      <c r="E14" s="25">
        <v>0</v>
      </c>
      <c r="F14" s="24">
        <v>0</v>
      </c>
      <c r="G14" s="25">
        <v>1440</v>
      </c>
      <c r="H14" s="24">
        <v>0</v>
      </c>
      <c r="I14" s="24">
        <v>0</v>
      </c>
      <c r="J14" s="25">
        <v>0</v>
      </c>
      <c r="K14" s="25">
        <v>0</v>
      </c>
      <c r="L14" s="25">
        <v>11515</v>
      </c>
    </row>
    <row r="15" spans="1:12" s="26" customFormat="1" ht="18" customHeight="1">
      <c r="A15" s="23" t="s">
        <v>65</v>
      </c>
      <c r="B15" s="24">
        <v>0</v>
      </c>
      <c r="C15" s="24">
        <v>0</v>
      </c>
      <c r="D15" s="25">
        <v>1814</v>
      </c>
      <c r="E15" s="24">
        <v>0</v>
      </c>
      <c r="F15" s="24">
        <v>0</v>
      </c>
      <c r="G15" s="24">
        <v>1160</v>
      </c>
      <c r="H15" s="24">
        <v>1120</v>
      </c>
      <c r="I15" s="24">
        <v>0</v>
      </c>
      <c r="J15" s="25">
        <v>0</v>
      </c>
      <c r="K15" s="25">
        <v>0</v>
      </c>
      <c r="L15" s="24">
        <v>2686</v>
      </c>
    </row>
    <row r="16" spans="1:12" s="26" customFormat="1" ht="18" customHeight="1">
      <c r="A16" s="23" t="s">
        <v>66</v>
      </c>
      <c r="B16" s="24">
        <v>0</v>
      </c>
      <c r="C16" s="24">
        <v>0</v>
      </c>
      <c r="D16" s="24">
        <v>1999</v>
      </c>
      <c r="E16" s="25">
        <v>420</v>
      </c>
      <c r="F16" s="24">
        <v>0</v>
      </c>
      <c r="G16" s="25">
        <v>1901</v>
      </c>
      <c r="H16" s="24">
        <v>2130</v>
      </c>
      <c r="I16" s="24">
        <v>0</v>
      </c>
      <c r="J16" s="25">
        <v>3424</v>
      </c>
      <c r="K16" s="24">
        <v>0</v>
      </c>
      <c r="L16" s="25">
        <v>5643</v>
      </c>
    </row>
    <row r="17" spans="1:12" s="26" customFormat="1" ht="18" customHeight="1">
      <c r="A17" s="23" t="s">
        <v>67</v>
      </c>
      <c r="B17" s="25">
        <v>665</v>
      </c>
      <c r="C17" s="24">
        <v>0</v>
      </c>
      <c r="D17" s="24">
        <v>810</v>
      </c>
      <c r="E17" s="25">
        <v>0</v>
      </c>
      <c r="F17" s="24">
        <v>0</v>
      </c>
      <c r="G17" s="25">
        <v>989</v>
      </c>
      <c r="H17" s="24">
        <v>1028</v>
      </c>
      <c r="I17" s="24">
        <v>0</v>
      </c>
      <c r="J17" s="25">
        <v>110</v>
      </c>
      <c r="K17" s="24">
        <v>0</v>
      </c>
      <c r="L17" s="24">
        <v>1533</v>
      </c>
    </row>
    <row r="18" spans="1:12" s="26" customFormat="1" ht="18" customHeight="1">
      <c r="A18" s="23" t="s">
        <v>68</v>
      </c>
      <c r="B18" s="24">
        <v>0</v>
      </c>
      <c r="C18" s="24">
        <v>0</v>
      </c>
      <c r="D18" s="24">
        <v>2377</v>
      </c>
      <c r="E18" s="25">
        <v>0</v>
      </c>
      <c r="F18" s="24">
        <v>0</v>
      </c>
      <c r="G18" s="25">
        <v>470</v>
      </c>
      <c r="H18" s="24">
        <v>0</v>
      </c>
      <c r="I18" s="25">
        <v>0</v>
      </c>
      <c r="J18" s="25">
        <v>7377</v>
      </c>
      <c r="K18" s="24">
        <v>0</v>
      </c>
      <c r="L18" s="24">
        <v>2227</v>
      </c>
    </row>
    <row r="19" spans="1:12" s="26" customFormat="1" ht="18" customHeight="1">
      <c r="A19" s="23" t="s">
        <v>69</v>
      </c>
      <c r="B19" s="24">
        <v>0</v>
      </c>
      <c r="C19" s="24">
        <v>0</v>
      </c>
      <c r="D19" s="24">
        <v>6650</v>
      </c>
      <c r="E19" s="24">
        <v>0</v>
      </c>
      <c r="F19" s="24">
        <v>0</v>
      </c>
      <c r="G19" s="25">
        <v>0</v>
      </c>
      <c r="H19" s="25">
        <v>1220</v>
      </c>
      <c r="I19" s="24">
        <v>0</v>
      </c>
      <c r="J19" s="24">
        <v>0</v>
      </c>
      <c r="K19" s="24">
        <v>0</v>
      </c>
      <c r="L19" s="25">
        <v>1240</v>
      </c>
    </row>
    <row r="20" spans="1:12" s="26" customFormat="1" ht="18" customHeight="1">
      <c r="A20" s="23" t="s">
        <v>70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5">
        <v>120</v>
      </c>
      <c r="H20" s="25">
        <v>0</v>
      </c>
      <c r="I20" s="24">
        <v>0</v>
      </c>
      <c r="J20" s="24">
        <v>0</v>
      </c>
      <c r="K20" s="24">
        <v>0</v>
      </c>
      <c r="L20" s="25">
        <v>1577</v>
      </c>
    </row>
    <row r="21" spans="1:12" s="26" customFormat="1" ht="18" customHeight="1">
      <c r="A21" s="23" t="s">
        <v>71</v>
      </c>
      <c r="B21" s="24">
        <v>0</v>
      </c>
      <c r="C21" s="24">
        <v>0</v>
      </c>
      <c r="D21" s="25">
        <v>5188</v>
      </c>
      <c r="E21" s="25">
        <v>0</v>
      </c>
      <c r="F21" s="25">
        <v>0</v>
      </c>
      <c r="G21" s="25">
        <v>140</v>
      </c>
      <c r="H21" s="25">
        <v>2576</v>
      </c>
      <c r="I21" s="25">
        <v>0</v>
      </c>
      <c r="J21" s="25">
        <v>0</v>
      </c>
      <c r="K21" s="25">
        <v>0</v>
      </c>
      <c r="L21" s="25">
        <v>1310</v>
      </c>
    </row>
    <row r="22" spans="1:12" s="26" customFormat="1" ht="18" customHeight="1">
      <c r="A22" s="23" t="s">
        <v>72</v>
      </c>
      <c r="B22" s="24">
        <v>0</v>
      </c>
      <c r="C22" s="25">
        <v>0</v>
      </c>
      <c r="D22" s="25">
        <v>415</v>
      </c>
      <c r="E22" s="24">
        <v>0</v>
      </c>
      <c r="F22" s="24">
        <v>0</v>
      </c>
      <c r="G22" s="24">
        <v>2435</v>
      </c>
      <c r="H22" s="25">
        <v>2959</v>
      </c>
      <c r="I22" s="24">
        <v>0</v>
      </c>
      <c r="J22" s="25">
        <v>610</v>
      </c>
      <c r="K22" s="24">
        <v>0</v>
      </c>
      <c r="L22" s="25">
        <v>1378</v>
      </c>
    </row>
    <row r="23" spans="1:12" s="26" customFormat="1" ht="10.5" customHeight="1">
      <c r="A23" s="23"/>
      <c r="B23" s="24"/>
      <c r="C23" s="24"/>
      <c r="D23" s="25"/>
      <c r="E23" s="24"/>
      <c r="F23" s="24"/>
      <c r="G23" s="24"/>
      <c r="H23" s="25"/>
      <c r="I23" s="24"/>
      <c r="J23" s="25"/>
      <c r="K23" s="24"/>
      <c r="L23" s="25"/>
    </row>
    <row r="24" spans="1:12" s="19" customFormat="1" ht="18" customHeight="1">
      <c r="A24" s="22" t="s">
        <v>73</v>
      </c>
      <c r="B24" s="18">
        <f>SUM(B26:B37)</f>
        <v>0</v>
      </c>
      <c r="C24" s="18">
        <f aca="true" t="shared" si="2" ref="C24:L24">SUM(C26:C37)</f>
        <v>0</v>
      </c>
      <c r="D24" s="55">
        <f t="shared" si="2"/>
        <v>47332</v>
      </c>
      <c r="E24" s="18">
        <f t="shared" si="2"/>
        <v>600</v>
      </c>
      <c r="F24" s="18">
        <f t="shared" si="2"/>
        <v>0</v>
      </c>
      <c r="G24" s="18">
        <f t="shared" si="2"/>
        <v>9191</v>
      </c>
      <c r="H24" s="18">
        <v>0</v>
      </c>
      <c r="I24" s="18">
        <f t="shared" si="2"/>
        <v>0</v>
      </c>
      <c r="J24" s="18">
        <f t="shared" si="2"/>
        <v>14986</v>
      </c>
      <c r="K24" s="18">
        <f t="shared" si="2"/>
        <v>0</v>
      </c>
      <c r="L24" s="18">
        <f t="shared" si="2"/>
        <v>23770</v>
      </c>
    </row>
    <row r="25" spans="1:12" s="26" customFormat="1" ht="10.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s="26" customFormat="1" ht="18" customHeight="1">
      <c r="A26" s="23" t="s">
        <v>74</v>
      </c>
      <c r="B26" s="24">
        <v>0</v>
      </c>
      <c r="C26" s="24">
        <v>0</v>
      </c>
      <c r="D26" s="25">
        <v>950</v>
      </c>
      <c r="E26" s="24">
        <v>0</v>
      </c>
      <c r="F26" s="25">
        <v>0</v>
      </c>
      <c r="G26" s="24">
        <v>0</v>
      </c>
      <c r="H26" s="24">
        <v>0</v>
      </c>
      <c r="I26" s="25">
        <v>0</v>
      </c>
      <c r="J26" s="25">
        <v>0</v>
      </c>
      <c r="K26" s="24">
        <v>0</v>
      </c>
      <c r="L26" s="24">
        <v>0</v>
      </c>
    </row>
    <row r="27" spans="1:12" s="26" customFormat="1" ht="18" customHeight="1">
      <c r="A27" s="23" t="s">
        <v>75</v>
      </c>
      <c r="B27" s="24">
        <v>0</v>
      </c>
      <c r="C27" s="24">
        <v>0</v>
      </c>
      <c r="D27" s="24">
        <v>300</v>
      </c>
      <c r="E27" s="24">
        <v>0</v>
      </c>
      <c r="F27" s="24">
        <v>0</v>
      </c>
      <c r="G27" s="25">
        <v>167</v>
      </c>
      <c r="H27" s="24">
        <v>0</v>
      </c>
      <c r="I27" s="24">
        <v>0</v>
      </c>
      <c r="J27" s="24">
        <v>2041</v>
      </c>
      <c r="K27" s="24">
        <v>0</v>
      </c>
      <c r="L27" s="24">
        <v>2903</v>
      </c>
    </row>
    <row r="28" spans="1:12" s="26" customFormat="1" ht="18" customHeight="1">
      <c r="A28" s="23" t="s">
        <v>76</v>
      </c>
      <c r="B28" s="24">
        <v>0</v>
      </c>
      <c r="C28" s="24">
        <v>0</v>
      </c>
      <c r="D28" s="24">
        <v>2180</v>
      </c>
      <c r="E28" s="24">
        <v>0</v>
      </c>
      <c r="F28" s="24">
        <v>0</v>
      </c>
      <c r="G28" s="25">
        <v>750</v>
      </c>
      <c r="H28" s="25">
        <v>0</v>
      </c>
      <c r="I28" s="25">
        <v>0</v>
      </c>
      <c r="J28" s="25">
        <v>1560</v>
      </c>
      <c r="K28" s="24">
        <v>0</v>
      </c>
      <c r="L28" s="25">
        <v>3772</v>
      </c>
    </row>
    <row r="29" spans="1:12" s="26" customFormat="1" ht="18" customHeight="1">
      <c r="A29" s="23" t="s">
        <v>77</v>
      </c>
      <c r="B29" s="24">
        <v>0</v>
      </c>
      <c r="C29" s="24">
        <v>0</v>
      </c>
      <c r="D29" s="25">
        <v>5020</v>
      </c>
      <c r="E29" s="24">
        <v>0</v>
      </c>
      <c r="F29" s="24">
        <v>0</v>
      </c>
      <c r="G29" s="25">
        <v>1685</v>
      </c>
      <c r="H29" s="24">
        <v>2783</v>
      </c>
      <c r="I29" s="24">
        <v>0</v>
      </c>
      <c r="J29" s="25">
        <v>0</v>
      </c>
      <c r="K29" s="24">
        <v>0</v>
      </c>
      <c r="L29" s="24">
        <v>3191</v>
      </c>
    </row>
    <row r="30" spans="1:12" s="26" customFormat="1" ht="18" customHeight="1">
      <c r="A30" s="23" t="s">
        <v>78</v>
      </c>
      <c r="B30" s="24">
        <v>0</v>
      </c>
      <c r="C30" s="24">
        <v>0</v>
      </c>
      <c r="D30" s="24">
        <v>17309</v>
      </c>
      <c r="E30" s="24">
        <v>600</v>
      </c>
      <c r="F30" s="25">
        <v>0</v>
      </c>
      <c r="G30" s="25">
        <v>3286</v>
      </c>
      <c r="H30" s="25">
        <v>0</v>
      </c>
      <c r="I30" s="24">
        <v>0</v>
      </c>
      <c r="J30" s="25">
        <v>4085</v>
      </c>
      <c r="K30" s="24">
        <v>0</v>
      </c>
      <c r="L30" s="25">
        <v>1372</v>
      </c>
    </row>
    <row r="31" spans="1:12" s="26" customFormat="1" ht="18" customHeight="1">
      <c r="A31" s="23" t="s">
        <v>79</v>
      </c>
      <c r="B31" s="24">
        <v>0</v>
      </c>
      <c r="C31" s="24">
        <v>0</v>
      </c>
      <c r="D31" s="25">
        <v>150</v>
      </c>
      <c r="E31" s="24">
        <v>0</v>
      </c>
      <c r="F31" s="24">
        <v>0</v>
      </c>
      <c r="G31" s="25">
        <v>0</v>
      </c>
      <c r="H31" s="25">
        <v>0</v>
      </c>
      <c r="I31" s="24">
        <v>0</v>
      </c>
      <c r="J31" s="24">
        <v>6070</v>
      </c>
      <c r="K31" s="25">
        <v>0</v>
      </c>
      <c r="L31" s="25">
        <v>0</v>
      </c>
    </row>
    <row r="32" spans="1:12" s="26" customFormat="1" ht="18" customHeight="1">
      <c r="A32" s="23" t="s">
        <v>80</v>
      </c>
      <c r="B32" s="24">
        <v>0</v>
      </c>
      <c r="C32" s="24">
        <v>0</v>
      </c>
      <c r="D32" s="24">
        <v>5220</v>
      </c>
      <c r="E32" s="24">
        <v>0</v>
      </c>
      <c r="F32" s="24">
        <v>0</v>
      </c>
      <c r="G32" s="25">
        <v>923</v>
      </c>
      <c r="H32" s="25">
        <v>0</v>
      </c>
      <c r="I32" s="24">
        <v>0</v>
      </c>
      <c r="J32" s="25">
        <v>0</v>
      </c>
      <c r="K32" s="24">
        <v>0</v>
      </c>
      <c r="L32" s="24">
        <v>6264</v>
      </c>
    </row>
    <row r="33" spans="1:12" s="26" customFormat="1" ht="18" customHeight="1">
      <c r="A33" s="23" t="s">
        <v>81</v>
      </c>
      <c r="B33" s="24">
        <v>0</v>
      </c>
      <c r="C33" s="24">
        <v>0</v>
      </c>
      <c r="D33" s="25">
        <v>2103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5">
        <v>715</v>
      </c>
    </row>
    <row r="34" spans="1:12" s="26" customFormat="1" ht="18" customHeight="1">
      <c r="A34" s="23" t="s">
        <v>82</v>
      </c>
      <c r="B34" s="24">
        <v>0</v>
      </c>
      <c r="C34" s="24">
        <v>0</v>
      </c>
      <c r="D34" s="24">
        <v>4271</v>
      </c>
      <c r="E34" s="24">
        <v>0</v>
      </c>
      <c r="F34" s="24">
        <v>0</v>
      </c>
      <c r="G34" s="24">
        <v>0</v>
      </c>
      <c r="H34" s="25">
        <v>0</v>
      </c>
      <c r="I34" s="24">
        <v>0</v>
      </c>
      <c r="J34" s="24">
        <v>0</v>
      </c>
      <c r="K34" s="24">
        <v>0</v>
      </c>
      <c r="L34" s="24">
        <v>3017</v>
      </c>
    </row>
    <row r="35" spans="1:12" s="26" customFormat="1" ht="18" customHeight="1">
      <c r="A35" s="23" t="s">
        <v>83</v>
      </c>
      <c r="B35" s="24">
        <v>0</v>
      </c>
      <c r="C35" s="24">
        <v>0</v>
      </c>
      <c r="D35" s="25">
        <v>680</v>
      </c>
      <c r="E35" s="24">
        <v>0</v>
      </c>
      <c r="F35" s="25">
        <v>0</v>
      </c>
      <c r="G35" s="25">
        <v>0</v>
      </c>
      <c r="H35" s="25">
        <v>0</v>
      </c>
      <c r="I35" s="24">
        <v>0</v>
      </c>
      <c r="J35" s="24">
        <v>0</v>
      </c>
      <c r="K35" s="24">
        <v>0</v>
      </c>
      <c r="L35" s="25">
        <v>0</v>
      </c>
    </row>
    <row r="36" spans="1:12" s="26" customFormat="1" ht="18" customHeight="1">
      <c r="A36" s="23" t="s">
        <v>84</v>
      </c>
      <c r="B36" s="24">
        <v>0</v>
      </c>
      <c r="C36" s="24">
        <v>0</v>
      </c>
      <c r="D36" s="24">
        <v>500</v>
      </c>
      <c r="E36" s="24">
        <v>0</v>
      </c>
      <c r="F36" s="24">
        <v>0</v>
      </c>
      <c r="G36" s="25">
        <v>0</v>
      </c>
      <c r="H36" s="24">
        <v>176</v>
      </c>
      <c r="I36" s="24">
        <v>0</v>
      </c>
      <c r="J36" s="24">
        <v>0</v>
      </c>
      <c r="K36" s="24">
        <v>0</v>
      </c>
      <c r="L36" s="25">
        <v>482</v>
      </c>
    </row>
    <row r="37" spans="1:23" s="26" customFormat="1" ht="18" customHeight="1" thickBot="1">
      <c r="A37" s="31" t="s">
        <v>85</v>
      </c>
      <c r="B37" s="32">
        <v>0</v>
      </c>
      <c r="C37" s="33">
        <v>0</v>
      </c>
      <c r="D37" s="34">
        <v>8649</v>
      </c>
      <c r="E37" s="33">
        <v>0</v>
      </c>
      <c r="F37" s="33">
        <v>0</v>
      </c>
      <c r="G37" s="34">
        <v>2380</v>
      </c>
      <c r="H37" s="34">
        <v>0</v>
      </c>
      <c r="I37" s="34">
        <v>0</v>
      </c>
      <c r="J37" s="34">
        <v>1230</v>
      </c>
      <c r="K37" s="33">
        <v>0</v>
      </c>
      <c r="L37" s="33">
        <v>2054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</sheetData>
  <sheetProtection/>
  <mergeCells count="18">
    <mergeCell ref="I4:I5"/>
    <mergeCell ref="J4:J5"/>
    <mergeCell ref="K4:K7"/>
    <mergeCell ref="L4:L7"/>
    <mergeCell ref="C6:C7"/>
    <mergeCell ref="D6:D7"/>
    <mergeCell ref="I6:I7"/>
    <mergeCell ref="J6:J7"/>
    <mergeCell ref="A1:L1"/>
    <mergeCell ref="A2:K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horizontalDpi="200" verticalDpi="200" orientation="portrait" paperSize="9" scale="9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2009-07-31T05:45:55Z</dcterms:created>
  <dcterms:modified xsi:type="dcterms:W3CDTF">2009-07-31T05:47:16Z</dcterms:modified>
  <cp:category/>
  <cp:version/>
  <cp:contentType/>
  <cp:contentStatus/>
</cp:coreProperties>
</file>