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" sheetId="1" r:id="rId1"/>
  </sheets>
  <externalReferences>
    <externalReference r:id="rId4"/>
  </externalReferences>
  <definedNames>
    <definedName name="_5６農家人口" localSheetId="0">'68'!$B$1:$J$27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'68'!$B$1:$Q$27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'68'!$A$1:$T$23</definedName>
    <definedName name="Print_Area_MI" localSheetId="0">'68'!$B$1:$J$25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<sst xmlns="http://schemas.openxmlformats.org/spreadsheetml/2006/main" count="65" uniqueCount="42">
  <si>
    <t xml:space="preserve">                                    68.  林             野            面            積</t>
  </si>
  <si>
    <t>（国  有）</t>
  </si>
  <si>
    <t>大分営林署、森  営林署               中津営林署、日田営林署</t>
  </si>
  <si>
    <t xml:space="preserve">  調査</t>
  </si>
  <si>
    <t>昭和31年１月１日現在</t>
  </si>
  <si>
    <t>佐伯営林署、竹田営林署               延岡営林署、菊池営林署</t>
  </si>
  <si>
    <t>年  次  及  び              営林署管轄別</t>
  </si>
  <si>
    <t>　　　　　　       　　林     木     の     生     産     を     目      的     と     す     る     林     地</t>
  </si>
  <si>
    <t>林木の生産    を目的とし    ない樹林地</t>
  </si>
  <si>
    <t>原                      野</t>
  </si>
  <si>
    <t>総 面 積</t>
  </si>
  <si>
    <t>針     葉     樹     林</t>
  </si>
  <si>
    <t>広     葉     樹     林</t>
  </si>
  <si>
    <t xml:space="preserve">   針     広     混     淆     樹     林   </t>
  </si>
  <si>
    <t>竹  林</t>
  </si>
  <si>
    <t>伐採跡地</t>
  </si>
  <si>
    <t>総 面 積</t>
  </si>
  <si>
    <t>利用して</t>
  </si>
  <si>
    <t>未利用地</t>
  </si>
  <si>
    <t>そ　の　他</t>
  </si>
  <si>
    <t>人 工 林</t>
  </si>
  <si>
    <t>天 然 林</t>
  </si>
  <si>
    <t>人 工 林</t>
  </si>
  <si>
    <t>天 然 林</t>
  </si>
  <si>
    <t>災害跡地</t>
  </si>
  <si>
    <t>いるもの</t>
  </si>
  <si>
    <t>町</t>
  </si>
  <si>
    <t>町</t>
  </si>
  <si>
    <t>昭和26年</t>
  </si>
  <si>
    <t xml:space="preserve">        27</t>
  </si>
  <si>
    <r>
      <t xml:space="preserve">        </t>
    </r>
    <r>
      <rPr>
        <sz val="10"/>
        <rFont val="ＭＳ 明朝"/>
        <family val="1"/>
      </rPr>
      <t>28</t>
    </r>
  </si>
  <si>
    <t xml:space="preserve">        29</t>
  </si>
  <si>
    <t xml:space="preserve">        30</t>
  </si>
  <si>
    <t>大分営林署</t>
  </si>
  <si>
    <t>佐  伯       〃</t>
  </si>
  <si>
    <t>森           〃</t>
  </si>
  <si>
    <t>-</t>
  </si>
  <si>
    <t>日  田       〃</t>
  </si>
  <si>
    <t>中  津       〃</t>
  </si>
  <si>
    <t>竹  田       〃</t>
  </si>
  <si>
    <t>延  岡       〃</t>
  </si>
  <si>
    <t>菊  池       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</si>
</sst>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&quot;¥&quot;\!\-#,##0.0_ ;_ * &quot;-&quot;_ ;_ @_ "/>
    <numFmt numFmtId="178" formatCode="#,##0_);[Red]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" vertical="center"/>
      <protection locked="0"/>
    </xf>
    <xf numFmtId="176" fontId="22" fillId="0" borderId="0" xfId="60" applyNumberFormat="1" applyFont="1" applyAlignment="1" applyProtection="1">
      <alignment horizontal="center" vertical="top"/>
      <protection locked="0"/>
    </xf>
    <xf numFmtId="176" fontId="22" fillId="0" borderId="0" xfId="60" applyNumberFormat="1" applyFont="1">
      <alignment/>
      <protection/>
    </xf>
    <xf numFmtId="0" fontId="22" fillId="0" borderId="0" xfId="60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 wrapText="1"/>
    </xf>
    <xf numFmtId="0" fontId="0" fillId="0" borderId="0" xfId="0" applyNumberFormat="1" applyAlignment="1">
      <alignment horizontal="left" vertical="center" wrapText="1"/>
    </xf>
    <xf numFmtId="176" fontId="22" fillId="0" borderId="0" xfId="60" applyNumberFormat="1" applyFont="1" applyBorder="1" applyAlignment="1" applyProtection="1">
      <alignment horizontal="left"/>
      <protection locked="0"/>
    </xf>
    <xf numFmtId="176" fontId="22" fillId="0" borderId="0" xfId="60" applyNumberFormat="1" applyFont="1" applyBorder="1">
      <alignment/>
      <protection/>
    </xf>
    <xf numFmtId="0" fontId="22" fillId="0" borderId="0" xfId="60" applyFont="1" applyBorder="1" applyProtection="1">
      <alignment/>
      <protection locked="0"/>
    </xf>
    <xf numFmtId="49" fontId="22" fillId="0" borderId="0" xfId="60" applyNumberFormat="1" applyFont="1" applyBorder="1" applyAlignment="1">
      <alignment horizontal="left"/>
      <protection/>
    </xf>
    <xf numFmtId="0" fontId="22" fillId="0" borderId="10" xfId="60" applyNumberFormat="1" applyFont="1" applyBorder="1" applyAlignment="1" applyProtection="1">
      <alignment horizontal="distributed" vertical="center" wrapText="1"/>
      <protection locked="0"/>
    </xf>
    <xf numFmtId="0" fontId="0" fillId="0" borderId="10" xfId="0" applyBorder="1" applyAlignment="1">
      <alignment horizontal="distributed" vertical="center" wrapText="1"/>
    </xf>
    <xf numFmtId="0" fontId="0" fillId="0" borderId="10" xfId="0" applyNumberFormat="1" applyBorder="1" applyAlignment="1">
      <alignment horizontal="left" vertical="center" wrapText="1"/>
    </xf>
    <xf numFmtId="49" fontId="22" fillId="0" borderId="11" xfId="60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>
      <alignment horizontal="center" vertical="center"/>
      <protection/>
    </xf>
    <xf numFmtId="49" fontId="23" fillId="33" borderId="15" xfId="60" applyNumberFormat="1" applyFont="1" applyFill="1" applyBorder="1" applyAlignment="1">
      <alignment horizontal="center" vertical="center"/>
      <protection/>
    </xf>
    <xf numFmtId="49" fontId="23" fillId="33" borderId="16" xfId="60" applyNumberFormat="1" applyFont="1" applyFill="1" applyBorder="1" applyAlignment="1">
      <alignment horizontal="center" vertical="center"/>
      <protection/>
    </xf>
    <xf numFmtId="49" fontId="23" fillId="33" borderId="17" xfId="60" applyNumberFormat="1" applyFont="1" applyFill="1" applyBorder="1" applyAlignment="1">
      <alignment horizontal="center" vertical="center" wrapText="1"/>
      <protection/>
    </xf>
    <xf numFmtId="49" fontId="23" fillId="33" borderId="14" xfId="60" applyNumberFormat="1" applyFont="1" applyFill="1" applyBorder="1" applyAlignment="1">
      <alignment horizontal="center" vertical="center" wrapText="1"/>
      <protection/>
    </xf>
    <xf numFmtId="49" fontId="23" fillId="33" borderId="15" xfId="60" applyNumberFormat="1" applyFont="1" applyFill="1" applyBorder="1" applyAlignment="1">
      <alignment horizontal="center" vertical="center" wrapText="1"/>
      <protection/>
    </xf>
    <xf numFmtId="49" fontId="23" fillId="33" borderId="16" xfId="60" applyNumberFormat="1" applyFont="1" applyFill="1" applyBorder="1" applyAlignment="1">
      <alignment horizontal="center" vertical="center" wrapText="1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49" fontId="23" fillId="33" borderId="19" xfId="60" applyNumberFormat="1" applyFont="1" applyFill="1" applyBorder="1" applyAlignment="1">
      <alignment horizontal="center" vertical="center"/>
      <protection/>
    </xf>
    <xf numFmtId="49" fontId="23" fillId="33" borderId="20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>
      <alignment horizontal="center" vertical="center"/>
      <protection/>
    </xf>
    <xf numFmtId="49" fontId="23" fillId="33" borderId="22" xfId="60" applyNumberFormat="1" applyFont="1" applyFill="1" applyBorder="1" applyAlignment="1">
      <alignment horizontal="center" vertical="center"/>
      <protection/>
    </xf>
    <xf numFmtId="49" fontId="23" fillId="33" borderId="23" xfId="60" applyNumberFormat="1" applyFont="1" applyFill="1" applyBorder="1" applyAlignment="1">
      <alignment horizontal="center" vertical="center"/>
      <protection/>
    </xf>
    <xf numFmtId="49" fontId="23" fillId="33" borderId="20" xfId="60" applyNumberFormat="1" applyFont="1" applyFill="1" applyBorder="1" applyAlignment="1" applyProtection="1">
      <alignment horizontal="center" vertical="center"/>
      <protection/>
    </xf>
    <xf numFmtId="49" fontId="23" fillId="33" borderId="20" xfId="6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19" xfId="6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23" fillId="33" borderId="27" xfId="60" applyNumberFormat="1" applyFont="1" applyFill="1" applyBorder="1" applyAlignment="1" applyProtection="1">
      <alignment horizontal="center" vertical="center"/>
      <protection/>
    </xf>
    <xf numFmtId="49" fontId="22" fillId="0" borderId="28" xfId="0" applyNumberFormat="1" applyFont="1" applyBorder="1" applyAlignment="1">
      <alignment horizontal="center" vertical="center"/>
    </xf>
    <xf numFmtId="49" fontId="23" fillId="33" borderId="29" xfId="60" applyNumberFormat="1" applyFont="1" applyFill="1" applyBorder="1" applyAlignment="1" applyProtection="1">
      <alignment horizontal="center" vertical="center"/>
      <protection/>
    </xf>
    <xf numFmtId="49" fontId="23" fillId="33" borderId="25" xfId="60" applyNumberFormat="1" applyFont="1" applyFill="1" applyBorder="1" applyAlignment="1" applyProtection="1">
      <alignment horizontal="center" vertical="center"/>
      <protection/>
    </xf>
    <xf numFmtId="49" fontId="23" fillId="33" borderId="28" xfId="6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23" fillId="33" borderId="28" xfId="6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>
      <alignment horizontal="center" vertical="center"/>
    </xf>
    <xf numFmtId="176" fontId="22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9" xfId="60" applyFont="1" applyFill="1" applyBorder="1" applyAlignment="1" applyProtection="1">
      <alignment horizontal="right" vertical="center"/>
      <protection/>
    </xf>
    <xf numFmtId="0" fontId="22" fillId="0" borderId="20" xfId="0" applyFont="1" applyBorder="1" applyAlignment="1">
      <alignment horizontal="right" vertical="center"/>
    </xf>
    <xf numFmtId="0" fontId="23" fillId="33" borderId="0" xfId="60" applyFont="1" applyFill="1" applyBorder="1" applyAlignment="1" applyProtection="1">
      <alignment horizontal="right" vertical="center"/>
      <protection/>
    </xf>
    <xf numFmtId="0" fontId="23" fillId="33" borderId="20" xfId="6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right" vertical="center"/>
    </xf>
    <xf numFmtId="0" fontId="23" fillId="33" borderId="30" xfId="60" applyFont="1" applyFill="1" applyBorder="1" applyAlignment="1" applyProtection="1">
      <alignment horizontal="right" vertical="center"/>
      <protection/>
    </xf>
    <xf numFmtId="176" fontId="23" fillId="33" borderId="0" xfId="60" applyNumberFormat="1" applyFont="1" applyFill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33" borderId="0" xfId="60" applyNumberFormat="1" applyFont="1" applyFill="1" applyBorder="1" applyAlignment="1" applyProtection="1">
      <alignment horizontal="distributed"/>
      <protection/>
    </xf>
    <xf numFmtId="0" fontId="22" fillId="33" borderId="18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Border="1" applyProtection="1">
      <alignment/>
      <protection/>
    </xf>
    <xf numFmtId="177" fontId="22" fillId="0" borderId="24" xfId="60" applyNumberFormat="1" applyFont="1" applyBorder="1" applyProtection="1">
      <alignment/>
      <protection/>
    </xf>
    <xf numFmtId="177" fontId="22" fillId="0" borderId="24" xfId="60" applyNumberFormat="1" applyFont="1" applyBorder="1">
      <alignment/>
      <protection/>
    </xf>
    <xf numFmtId="177" fontId="22" fillId="0" borderId="19" xfId="60" applyNumberFormat="1" applyFont="1" applyBorder="1" applyProtection="1">
      <alignment/>
      <protection/>
    </xf>
    <xf numFmtId="0" fontId="22" fillId="0" borderId="18" xfId="60" applyNumberFormat="1" applyFont="1" applyBorder="1" applyAlignment="1" quotePrefix="1">
      <alignment horizontal="left" vertical="center"/>
      <protection/>
    </xf>
    <xf numFmtId="177" fontId="22" fillId="0" borderId="24" xfId="60" applyNumberFormat="1" applyFont="1" applyBorder="1" applyProtection="1">
      <alignment/>
      <protection locked="0"/>
    </xf>
    <xf numFmtId="177" fontId="22" fillId="0" borderId="0" xfId="60" applyNumberFormat="1" applyFont="1" applyBorder="1" applyProtection="1">
      <alignment/>
      <protection locked="0"/>
    </xf>
    <xf numFmtId="177" fontId="22" fillId="0" borderId="19" xfId="60" applyNumberFormat="1" applyFont="1" applyBorder="1" applyProtection="1">
      <alignment/>
      <protection locked="0"/>
    </xf>
    <xf numFmtId="0" fontId="22" fillId="33" borderId="0" xfId="60" applyNumberFormat="1" applyFont="1" applyFill="1" applyBorder="1" applyAlignment="1" applyProtection="1" quotePrefix="1">
      <alignment horizontal="distributed"/>
      <protection/>
    </xf>
    <xf numFmtId="0" fontId="0" fillId="0" borderId="18" xfId="0" applyFont="1" applyBorder="1" applyAlignment="1" quotePrefix="1">
      <alignment horizontal="left"/>
    </xf>
    <xf numFmtId="177" fontId="22" fillId="0" borderId="24" xfId="60" applyNumberFormat="1" applyFont="1" applyFill="1" applyBorder="1" applyProtection="1">
      <alignment/>
      <protection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Border="1" applyAlignment="1">
      <alignment horizontal="distributed"/>
      <protection/>
    </xf>
    <xf numFmtId="0" fontId="22" fillId="33" borderId="18" xfId="60" applyNumberFormat="1" applyFont="1" applyFill="1" applyBorder="1" applyAlignment="1" applyProtection="1" quotePrefix="1">
      <alignment horizontal="left"/>
      <protection/>
    </xf>
    <xf numFmtId="177" fontId="22" fillId="0" borderId="0" xfId="60" applyNumberFormat="1" applyFont="1" applyFill="1" applyBorder="1" applyProtection="1">
      <alignment/>
      <protection/>
    </xf>
    <xf numFmtId="177" fontId="22" fillId="0" borderId="19" xfId="60" applyNumberFormat="1" applyFont="1" applyBorder="1">
      <alignment/>
      <protection/>
    </xf>
    <xf numFmtId="0" fontId="24" fillId="33" borderId="0" xfId="60" applyNumberFormat="1" applyFont="1" applyFill="1" applyBorder="1" applyAlignment="1" applyProtection="1" quotePrefix="1">
      <alignment horizontal="center" vertical="center"/>
      <protection/>
    </xf>
    <xf numFmtId="0" fontId="24" fillId="33" borderId="18" xfId="60" applyNumberFormat="1" applyFont="1" applyFill="1" applyBorder="1" applyAlignment="1" applyProtection="1" quotePrefix="1">
      <alignment horizontal="left" vertical="center"/>
      <protection/>
    </xf>
    <xf numFmtId="177" fontId="24" fillId="0" borderId="19" xfId="60" applyNumberFormat="1" applyFont="1" applyBorder="1" applyProtection="1">
      <alignment/>
      <protection/>
    </xf>
    <xf numFmtId="177" fontId="24" fillId="0" borderId="24" xfId="60" applyNumberFormat="1" applyFont="1" applyBorder="1" applyProtection="1">
      <alignment/>
      <protection/>
    </xf>
    <xf numFmtId="177" fontId="24" fillId="0" borderId="0" xfId="60" applyNumberFormat="1" applyFont="1" applyBorder="1" applyProtection="1">
      <alignment/>
      <protection/>
    </xf>
    <xf numFmtId="176" fontId="24" fillId="0" borderId="0" xfId="60" applyNumberFormat="1" applyFont="1">
      <alignment/>
      <protection/>
    </xf>
    <xf numFmtId="176" fontId="22" fillId="0" borderId="0" xfId="60" applyNumberFormat="1" applyFont="1" applyBorder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/>
    </xf>
    <xf numFmtId="0" fontId="22" fillId="0" borderId="18" xfId="0" applyNumberFormat="1" applyFont="1" applyBorder="1" applyAlignment="1" applyProtection="1">
      <alignment horizontal="distributed"/>
      <protection/>
    </xf>
    <xf numFmtId="177" fontId="22" fillId="0" borderId="24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22" fillId="0" borderId="18" xfId="0" applyNumberFormat="1" applyFont="1" applyBorder="1" applyAlignment="1" applyProtection="1">
      <alignment/>
      <protection/>
    </xf>
    <xf numFmtId="177" fontId="22" fillId="0" borderId="19" xfId="60" applyNumberFormat="1" applyFont="1" applyBorder="1" applyAlignment="1" applyProtection="1" quotePrefix="1">
      <alignment horizontal="right"/>
      <protection locked="0"/>
    </xf>
    <xf numFmtId="177" fontId="22" fillId="0" borderId="19" xfId="60" applyNumberFormat="1" applyFont="1" applyBorder="1" applyAlignment="1" applyProtection="1">
      <alignment horizontal="right"/>
      <protection locked="0"/>
    </xf>
    <xf numFmtId="176" fontId="22" fillId="0" borderId="10" xfId="60" applyNumberFormat="1" applyFont="1" applyBorder="1">
      <alignment/>
      <protection/>
    </xf>
    <xf numFmtId="176" fontId="22" fillId="0" borderId="31" xfId="60" applyNumberFormat="1" applyFont="1" applyBorder="1" applyAlignment="1" applyProtection="1">
      <alignment horizontal="center"/>
      <protection locked="0"/>
    </xf>
    <xf numFmtId="178" fontId="22" fillId="0" borderId="32" xfId="60" applyNumberFormat="1" applyFont="1" applyBorder="1" applyProtection="1">
      <alignment/>
      <protection locked="0"/>
    </xf>
    <xf numFmtId="178" fontId="22" fillId="0" borderId="33" xfId="60" applyNumberFormat="1" applyFont="1" applyBorder="1" applyProtection="1">
      <alignment/>
      <protection locked="0"/>
    </xf>
    <xf numFmtId="178" fontId="22" fillId="0" borderId="10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right" vertical="center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 applyAlignment="1" applyProtection="1">
      <alignment horizontal="center"/>
      <protection locked="0"/>
    </xf>
    <xf numFmtId="176" fontId="22" fillId="0" borderId="0" xfId="60" applyNumberFormat="1" applyFont="1" applyAlignment="1">
      <alignment horizontal="center"/>
      <protection/>
    </xf>
    <xf numFmtId="176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28575</xdr:rowOff>
    </xdr:from>
    <xdr:to>
      <xdr:col>18</xdr:col>
      <xdr:colOff>152400</xdr:colOff>
      <xdr:row>1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16249650" y="28575"/>
          <a:ext cx="1333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84"/>
  <sheetViews>
    <sheetView tabSelected="1" zoomScalePageLayoutView="0" workbookViewId="0" topLeftCell="C1">
      <selection activeCell="A1" sqref="A1:N1"/>
    </sheetView>
  </sheetViews>
  <sheetFormatPr defaultColWidth="15.25390625" defaultRowHeight="12" customHeight="1"/>
  <cols>
    <col min="1" max="1" width="2.75390625" style="3" customWidth="1"/>
    <col min="2" max="2" width="16.25390625" style="3" customWidth="1"/>
    <col min="3" max="8" width="12.75390625" style="3" customWidth="1"/>
    <col min="9" max="16" width="11.75390625" style="3" customWidth="1"/>
    <col min="17" max="17" width="11.75390625" style="107" customWidth="1"/>
    <col min="18" max="20" width="11.75390625" style="3" customWidth="1"/>
    <col min="21" max="16384" width="15.25390625" style="3" customWidth="1"/>
  </cols>
  <sheetData>
    <row r="1" spans="1:1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Q1" s="4" t="s">
        <v>2</v>
      </c>
      <c r="R1" s="5"/>
      <c r="S1" s="6" t="s">
        <v>3</v>
      </c>
    </row>
    <row r="2" spans="1:19" ht="24" customHeight="1" thickBo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O2" s="10" t="s">
        <v>4</v>
      </c>
      <c r="Q2" s="11" t="s">
        <v>5</v>
      </c>
      <c r="R2" s="12"/>
      <c r="S2" s="13"/>
    </row>
    <row r="3" spans="1:44" s="26" customFormat="1" ht="18" customHeight="1">
      <c r="A3" s="14" t="s">
        <v>6</v>
      </c>
      <c r="B3" s="15"/>
      <c r="C3" s="16"/>
      <c r="D3" s="17" t="s">
        <v>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20" t="s">
        <v>8</v>
      </c>
      <c r="Q3" s="21" t="s">
        <v>9</v>
      </c>
      <c r="R3" s="22"/>
      <c r="S3" s="23"/>
      <c r="T3" s="16"/>
      <c r="U3" s="24"/>
      <c r="V3" s="24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7" s="26" customFormat="1" ht="18" customHeight="1">
      <c r="A4" s="27"/>
      <c r="B4" s="28"/>
      <c r="C4" s="29" t="s">
        <v>10</v>
      </c>
      <c r="D4" s="30" t="s">
        <v>10</v>
      </c>
      <c r="E4" s="31" t="s">
        <v>11</v>
      </c>
      <c r="F4" s="32"/>
      <c r="G4" s="33"/>
      <c r="H4" s="34" t="s">
        <v>12</v>
      </c>
      <c r="I4" s="35"/>
      <c r="J4" s="36"/>
      <c r="K4" s="31" t="s">
        <v>13</v>
      </c>
      <c r="L4" s="32"/>
      <c r="M4" s="33"/>
      <c r="N4" s="37" t="s">
        <v>14</v>
      </c>
      <c r="O4" s="38" t="s">
        <v>15</v>
      </c>
      <c r="P4" s="39"/>
      <c r="Q4" s="39" t="s">
        <v>16</v>
      </c>
      <c r="R4" s="40" t="s">
        <v>17</v>
      </c>
      <c r="S4" s="41" t="s">
        <v>18</v>
      </c>
      <c r="T4" s="42" t="s">
        <v>19</v>
      </c>
      <c r="U4" s="24"/>
      <c r="V4" s="24"/>
      <c r="W4" s="24"/>
      <c r="X4" s="24"/>
      <c r="Y4" s="2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s="26" customFormat="1" ht="18" customHeight="1">
      <c r="A5" s="43"/>
      <c r="B5" s="44"/>
      <c r="C5" s="45"/>
      <c r="D5" s="46"/>
      <c r="E5" s="45" t="s">
        <v>10</v>
      </c>
      <c r="F5" s="45" t="s">
        <v>20</v>
      </c>
      <c r="G5" s="45" t="s">
        <v>21</v>
      </c>
      <c r="H5" s="45" t="s">
        <v>16</v>
      </c>
      <c r="I5" s="45" t="s">
        <v>22</v>
      </c>
      <c r="J5" s="45" t="s">
        <v>23</v>
      </c>
      <c r="K5" s="47" t="s">
        <v>10</v>
      </c>
      <c r="L5" s="48" t="s">
        <v>20</v>
      </c>
      <c r="M5" s="45" t="s">
        <v>21</v>
      </c>
      <c r="N5" s="46"/>
      <c r="O5" s="49" t="s">
        <v>24</v>
      </c>
      <c r="P5" s="50"/>
      <c r="Q5" s="50"/>
      <c r="R5" s="51" t="s">
        <v>25</v>
      </c>
      <c r="S5" s="52"/>
      <c r="T5" s="53"/>
      <c r="U5" s="24"/>
      <c r="V5" s="24"/>
      <c r="W5" s="24"/>
      <c r="X5" s="24"/>
      <c r="Y5" s="24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50" s="63" customFormat="1" ht="12" customHeight="1">
      <c r="A6" s="54"/>
      <c r="B6" s="55"/>
      <c r="C6" s="56" t="s">
        <v>26</v>
      </c>
      <c r="D6" s="57" t="s">
        <v>27</v>
      </c>
      <c r="E6" s="58" t="s">
        <v>27</v>
      </c>
      <c r="F6" s="59" t="s">
        <v>27</v>
      </c>
      <c r="G6" s="58" t="s">
        <v>27</v>
      </c>
      <c r="H6" s="59" t="s">
        <v>27</v>
      </c>
      <c r="I6" s="58" t="s">
        <v>27</v>
      </c>
      <c r="J6" s="59" t="s">
        <v>27</v>
      </c>
      <c r="K6" s="58" t="s">
        <v>27</v>
      </c>
      <c r="L6" s="59" t="s">
        <v>27</v>
      </c>
      <c r="M6" s="58" t="s">
        <v>27</v>
      </c>
      <c r="N6" s="59" t="s">
        <v>27</v>
      </c>
      <c r="O6" s="58" t="s">
        <v>27</v>
      </c>
      <c r="P6" s="59" t="s">
        <v>27</v>
      </c>
      <c r="Q6" s="58" t="s">
        <v>27</v>
      </c>
      <c r="R6" s="59" t="s">
        <v>27</v>
      </c>
      <c r="S6" s="60" t="s">
        <v>27</v>
      </c>
      <c r="T6" s="61" t="s">
        <v>27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1:20" ht="13.5" customHeight="1">
      <c r="A7" s="64" t="s">
        <v>28</v>
      </c>
      <c r="B7" s="65"/>
      <c r="C7" s="66">
        <f>D7+P7+Q7+T7</f>
        <v>45042.6</v>
      </c>
      <c r="D7" s="67">
        <f>SUM(E7+H7+K7+N7+O7)</f>
        <v>40132</v>
      </c>
      <c r="E7" s="66">
        <f>SUM(F7:G7)</f>
        <v>18012.1</v>
      </c>
      <c r="F7" s="67">
        <v>15972.9</v>
      </c>
      <c r="G7" s="66">
        <v>2039.2</v>
      </c>
      <c r="H7" s="67">
        <v>10805.2</v>
      </c>
      <c r="I7" s="66">
        <v>296.1</v>
      </c>
      <c r="J7" s="67">
        <v>1059.1</v>
      </c>
      <c r="K7" s="66">
        <f>SUM(L7:M7)</f>
        <v>9727.3</v>
      </c>
      <c r="L7" s="67">
        <v>936.8</v>
      </c>
      <c r="M7" s="66">
        <v>8790.5</v>
      </c>
      <c r="N7" s="68">
        <v>187.8</v>
      </c>
      <c r="O7" s="66">
        <v>1399.6</v>
      </c>
      <c r="P7" s="67">
        <v>1867.7</v>
      </c>
      <c r="Q7" s="66">
        <f>R7+S7</f>
        <v>1852.9</v>
      </c>
      <c r="R7" s="67">
        <v>0</v>
      </c>
      <c r="S7" s="66">
        <v>1852.9</v>
      </c>
      <c r="T7" s="69">
        <v>1190</v>
      </c>
    </row>
    <row r="8" spans="1:20" ht="13.5" customHeight="1">
      <c r="A8" s="8"/>
      <c r="B8" s="70" t="s">
        <v>29</v>
      </c>
      <c r="C8" s="66">
        <f aca="true" t="shared" si="0" ref="C8:C20">D8+P8+Q8+T8</f>
        <v>45535.899999999994</v>
      </c>
      <c r="D8" s="67">
        <f>SUM(E8+H8+K8+N8+O8)</f>
        <v>40019.799999999996</v>
      </c>
      <c r="E8" s="66">
        <f>SUM(F8:G8)</f>
        <v>15228.9</v>
      </c>
      <c r="F8" s="71">
        <v>13802.5</v>
      </c>
      <c r="G8" s="72">
        <v>1426.4</v>
      </c>
      <c r="H8" s="71">
        <f>SUM(I8:J8)</f>
        <v>10934.599999999999</v>
      </c>
      <c r="I8" s="72">
        <v>751.8</v>
      </c>
      <c r="J8" s="71">
        <v>10182.8</v>
      </c>
      <c r="K8" s="66">
        <f>SUM(L8:M8)</f>
        <v>12263.7</v>
      </c>
      <c r="L8" s="71">
        <v>2531.8</v>
      </c>
      <c r="M8" s="72">
        <v>9731.9</v>
      </c>
      <c r="N8" s="71">
        <v>36</v>
      </c>
      <c r="O8" s="72">
        <v>1556.6</v>
      </c>
      <c r="P8" s="71">
        <v>2513.6</v>
      </c>
      <c r="Q8" s="66">
        <f aca="true" t="shared" si="1" ref="Q8:Q20">R8+S8</f>
        <v>1618.4</v>
      </c>
      <c r="R8" s="71">
        <v>68.7</v>
      </c>
      <c r="S8" s="72">
        <v>1549.7</v>
      </c>
      <c r="T8" s="73">
        <v>1384.1</v>
      </c>
    </row>
    <row r="9" spans="1:20" ht="13.5" customHeight="1">
      <c r="A9" s="74"/>
      <c r="B9" s="75" t="s">
        <v>30</v>
      </c>
      <c r="C9" s="66">
        <f t="shared" si="0"/>
        <v>45110.3</v>
      </c>
      <c r="D9" s="76">
        <f>SUM(E9+H9+K9+N9+O9)</f>
        <v>37779.1</v>
      </c>
      <c r="E9" s="66">
        <f>SUM(F9:G9)</f>
        <v>18324.4</v>
      </c>
      <c r="F9" s="67">
        <v>16349.9</v>
      </c>
      <c r="G9" s="66">
        <v>1974.5</v>
      </c>
      <c r="H9" s="67">
        <f>SUM(I9:J9)</f>
        <v>10139.1</v>
      </c>
      <c r="I9" s="66">
        <v>687.6</v>
      </c>
      <c r="J9" s="67">
        <v>9451.5</v>
      </c>
      <c r="K9" s="66">
        <f>SUM(L9:M9)</f>
        <v>8046.4</v>
      </c>
      <c r="L9" s="67">
        <v>510.4</v>
      </c>
      <c r="M9" s="66">
        <v>7536</v>
      </c>
      <c r="N9" s="67">
        <v>17.7</v>
      </c>
      <c r="O9" s="66">
        <v>1251.5</v>
      </c>
      <c r="P9" s="67">
        <v>5745.3</v>
      </c>
      <c r="Q9" s="66">
        <f t="shared" si="1"/>
        <v>12.6</v>
      </c>
      <c r="R9" s="67">
        <v>0</v>
      </c>
      <c r="S9" s="77">
        <v>12.6</v>
      </c>
      <c r="T9" s="69">
        <v>1573.3</v>
      </c>
    </row>
    <row r="10" spans="1:20" ht="13.5" customHeight="1">
      <c r="A10" s="78"/>
      <c r="B10" s="79" t="s">
        <v>31</v>
      </c>
      <c r="C10" s="66">
        <f t="shared" si="0"/>
        <v>44822.49999999999</v>
      </c>
      <c r="D10" s="76">
        <f>SUM(E10+H10+K10+N10+O10)</f>
        <v>40056.2</v>
      </c>
      <c r="E10" s="66">
        <f>SUM(F10:G10)</f>
        <v>19001.9</v>
      </c>
      <c r="F10" s="67">
        <v>16321.2</v>
      </c>
      <c r="G10" s="66">
        <v>2680.7</v>
      </c>
      <c r="H10" s="67">
        <f>SUM(I10:J10)</f>
        <v>11320.8</v>
      </c>
      <c r="I10" s="66">
        <v>602.4</v>
      </c>
      <c r="J10" s="67">
        <v>10718.4</v>
      </c>
      <c r="K10" s="80">
        <f>SUM(L10:M10)</f>
        <v>8647</v>
      </c>
      <c r="L10" s="67">
        <v>1025.5</v>
      </c>
      <c r="M10" s="66">
        <v>7621.5</v>
      </c>
      <c r="N10" s="67">
        <v>17.8</v>
      </c>
      <c r="O10" s="66">
        <v>1068.7</v>
      </c>
      <c r="P10" s="67">
        <v>2389.5</v>
      </c>
      <c r="Q10" s="66">
        <f t="shared" si="1"/>
        <v>1033.7</v>
      </c>
      <c r="R10" s="67">
        <v>0</v>
      </c>
      <c r="S10" s="66">
        <v>1033.7</v>
      </c>
      <c r="T10" s="81">
        <v>1343.1</v>
      </c>
    </row>
    <row r="11" spans="1:20" s="87" customFormat="1" ht="13.5" customHeight="1">
      <c r="A11" s="82"/>
      <c r="B11" s="83" t="s">
        <v>32</v>
      </c>
      <c r="C11" s="84">
        <f>D11+P11+Q11+T11</f>
        <v>45330.90000000001</v>
      </c>
      <c r="D11" s="85">
        <f aca="true" t="shared" si="2" ref="D11:T11">SUM(D13:D20)</f>
        <v>42722.100000000006</v>
      </c>
      <c r="E11" s="86">
        <f t="shared" si="2"/>
        <v>18152.199999999997</v>
      </c>
      <c r="F11" s="85">
        <f t="shared" si="2"/>
        <v>16970.8</v>
      </c>
      <c r="G11" s="86">
        <f>SUM(G13:G20)</f>
        <v>1181.4</v>
      </c>
      <c r="H11" s="85">
        <f t="shared" si="2"/>
        <v>11968.800000000001</v>
      </c>
      <c r="I11" s="86">
        <f t="shared" si="2"/>
        <v>384.29999999999995</v>
      </c>
      <c r="J11" s="85">
        <f t="shared" si="2"/>
        <v>11584.5</v>
      </c>
      <c r="K11" s="86">
        <f t="shared" si="2"/>
        <v>11794.6</v>
      </c>
      <c r="L11" s="85">
        <f t="shared" si="2"/>
        <v>1059.2</v>
      </c>
      <c r="M11" s="86">
        <f t="shared" si="2"/>
        <v>10735.400000000001</v>
      </c>
      <c r="N11" s="85">
        <f t="shared" si="2"/>
        <v>17.8</v>
      </c>
      <c r="O11" s="86">
        <f t="shared" si="2"/>
        <v>788.7</v>
      </c>
      <c r="P11" s="85">
        <f t="shared" si="2"/>
        <v>298.1</v>
      </c>
      <c r="Q11" s="86">
        <f t="shared" si="1"/>
        <v>968.9</v>
      </c>
      <c r="R11" s="85">
        <f>SUM(R13:R20)</f>
        <v>25.4</v>
      </c>
      <c r="S11" s="86">
        <f t="shared" si="2"/>
        <v>943.5</v>
      </c>
      <c r="T11" s="84">
        <f t="shared" si="2"/>
        <v>1341.8</v>
      </c>
    </row>
    <row r="12" spans="1:20" ht="13.5" customHeight="1">
      <c r="A12" s="8"/>
      <c r="B12" s="88"/>
      <c r="C12" s="73"/>
      <c r="D12" s="71"/>
      <c r="E12" s="86"/>
      <c r="F12" s="71"/>
      <c r="G12" s="72"/>
      <c r="H12" s="71"/>
      <c r="I12" s="72"/>
      <c r="J12" s="71"/>
      <c r="K12" s="72"/>
      <c r="L12" s="71"/>
      <c r="M12" s="72"/>
      <c r="N12" s="71"/>
      <c r="O12" s="72"/>
      <c r="P12" s="71"/>
      <c r="Q12" s="66"/>
      <c r="R12" s="71"/>
      <c r="S12" s="72"/>
      <c r="T12" s="73"/>
    </row>
    <row r="13" spans="1:20" ht="13.5" customHeight="1">
      <c r="A13" s="89" t="s">
        <v>33</v>
      </c>
      <c r="B13" s="90"/>
      <c r="C13" s="73">
        <f t="shared" si="0"/>
        <v>6288.6</v>
      </c>
      <c r="D13" s="71">
        <f aca="true" t="shared" si="3" ref="D13:D20">SUM(E13+H13+K13+N13+O13)</f>
        <v>6186.3</v>
      </c>
      <c r="E13" s="66">
        <f aca="true" t="shared" si="4" ref="E13:E20">SUM(F13:G13)</f>
        <v>2584.5</v>
      </c>
      <c r="F13" s="71">
        <v>2444.9</v>
      </c>
      <c r="G13" s="72">
        <v>139.6</v>
      </c>
      <c r="H13" s="71">
        <f aca="true" t="shared" si="5" ref="H13:H20">SUM(I13:J13)</f>
        <v>2755</v>
      </c>
      <c r="I13" s="72">
        <v>50.1</v>
      </c>
      <c r="J13" s="71">
        <v>2704.9</v>
      </c>
      <c r="K13" s="72">
        <f aca="true" t="shared" si="6" ref="K13:K20">SUM(L13:M13)</f>
        <v>820.7</v>
      </c>
      <c r="L13" s="91">
        <v>196</v>
      </c>
      <c r="M13" s="72">
        <v>624.7</v>
      </c>
      <c r="N13" s="71">
        <v>11.1</v>
      </c>
      <c r="O13" s="72">
        <v>15</v>
      </c>
      <c r="P13" s="91">
        <v>102.3</v>
      </c>
      <c r="Q13" s="66">
        <f t="shared" si="1"/>
        <v>0</v>
      </c>
      <c r="R13" s="91">
        <v>0</v>
      </c>
      <c r="S13" s="92">
        <v>0</v>
      </c>
      <c r="T13" s="73">
        <v>0</v>
      </c>
    </row>
    <row r="14" spans="1:20" ht="13.5" customHeight="1">
      <c r="A14" s="93" t="s">
        <v>34</v>
      </c>
      <c r="B14" s="94"/>
      <c r="C14" s="73">
        <f t="shared" si="0"/>
        <v>5854.600000000001</v>
      </c>
      <c r="D14" s="71">
        <f t="shared" si="3"/>
        <v>5824.300000000001</v>
      </c>
      <c r="E14" s="66">
        <f t="shared" si="4"/>
        <v>1973.9</v>
      </c>
      <c r="F14" s="71">
        <v>1791.7</v>
      </c>
      <c r="G14" s="72">
        <v>182.2</v>
      </c>
      <c r="H14" s="71">
        <f t="shared" si="5"/>
        <v>2947.7</v>
      </c>
      <c r="I14" s="72">
        <v>21.5</v>
      </c>
      <c r="J14" s="71">
        <v>2926.2</v>
      </c>
      <c r="K14" s="72">
        <f t="shared" si="6"/>
        <v>716.1</v>
      </c>
      <c r="L14" s="91">
        <v>40.6</v>
      </c>
      <c r="M14" s="72">
        <v>675.5</v>
      </c>
      <c r="N14" s="71">
        <v>0</v>
      </c>
      <c r="O14" s="72">
        <v>186.6</v>
      </c>
      <c r="P14" s="91">
        <v>8.5</v>
      </c>
      <c r="Q14" s="66">
        <f t="shared" si="1"/>
        <v>0</v>
      </c>
      <c r="R14" s="91">
        <v>0</v>
      </c>
      <c r="S14" s="92">
        <v>0</v>
      </c>
      <c r="T14" s="95">
        <v>21.8</v>
      </c>
    </row>
    <row r="15" spans="1:20" ht="13.5" customHeight="1">
      <c r="A15" s="93" t="s">
        <v>35</v>
      </c>
      <c r="B15" s="94"/>
      <c r="C15" s="73">
        <f t="shared" si="0"/>
        <v>6593.499999999999</v>
      </c>
      <c r="D15" s="71">
        <f t="shared" si="3"/>
        <v>5865.999999999999</v>
      </c>
      <c r="E15" s="66">
        <f t="shared" si="4"/>
        <v>3464.3999999999996</v>
      </c>
      <c r="F15" s="71">
        <v>3363.2</v>
      </c>
      <c r="G15" s="92">
        <v>101.2</v>
      </c>
      <c r="H15" s="91">
        <f t="shared" si="5"/>
        <v>1866.3000000000002</v>
      </c>
      <c r="I15" s="92">
        <v>1.4</v>
      </c>
      <c r="J15" s="91">
        <v>1864.9</v>
      </c>
      <c r="K15" s="72">
        <f t="shared" si="6"/>
        <v>450.9</v>
      </c>
      <c r="L15" s="91">
        <v>200</v>
      </c>
      <c r="M15" s="72">
        <v>250.9</v>
      </c>
      <c r="N15" s="91">
        <v>6.7</v>
      </c>
      <c r="O15" s="92">
        <v>77.7</v>
      </c>
      <c r="P15" s="91">
        <v>0</v>
      </c>
      <c r="Q15" s="66">
        <f t="shared" si="1"/>
        <v>0</v>
      </c>
      <c r="R15" s="91">
        <v>0</v>
      </c>
      <c r="S15" s="92" t="s">
        <v>36</v>
      </c>
      <c r="T15" s="96">
        <v>727.5</v>
      </c>
    </row>
    <row r="16" spans="1:20" ht="13.5" customHeight="1">
      <c r="A16" s="93" t="s">
        <v>37</v>
      </c>
      <c r="B16" s="94"/>
      <c r="C16" s="73">
        <f t="shared" si="0"/>
        <v>731.9</v>
      </c>
      <c r="D16" s="71">
        <f t="shared" si="3"/>
        <v>595.4</v>
      </c>
      <c r="E16" s="66">
        <f t="shared" si="4"/>
        <v>281.8</v>
      </c>
      <c r="F16" s="71">
        <v>281.8</v>
      </c>
      <c r="G16" s="72">
        <v>0</v>
      </c>
      <c r="H16" s="91">
        <f t="shared" si="5"/>
        <v>199.7</v>
      </c>
      <c r="I16" s="92">
        <v>18.7</v>
      </c>
      <c r="J16" s="71">
        <v>181</v>
      </c>
      <c r="K16" s="72">
        <f t="shared" si="6"/>
        <v>94.5</v>
      </c>
      <c r="L16" s="91">
        <v>4.2</v>
      </c>
      <c r="M16" s="72">
        <v>90.3</v>
      </c>
      <c r="N16" s="71">
        <v>0</v>
      </c>
      <c r="O16" s="72">
        <v>19.4</v>
      </c>
      <c r="P16" s="71">
        <v>102.2</v>
      </c>
      <c r="Q16" s="66">
        <f t="shared" si="1"/>
        <v>0</v>
      </c>
      <c r="R16" s="71">
        <v>0</v>
      </c>
      <c r="S16" s="92" t="s">
        <v>36</v>
      </c>
      <c r="T16" s="73">
        <v>34.3</v>
      </c>
    </row>
    <row r="17" spans="1:20" ht="13.5" customHeight="1">
      <c r="A17" s="93" t="s">
        <v>38</v>
      </c>
      <c r="B17" s="94"/>
      <c r="C17" s="73">
        <f t="shared" si="0"/>
        <v>5116.9</v>
      </c>
      <c r="D17" s="71">
        <f t="shared" si="3"/>
        <v>5058.6</v>
      </c>
      <c r="E17" s="66">
        <f t="shared" si="4"/>
        <v>2677.8</v>
      </c>
      <c r="F17" s="71">
        <v>2677.8</v>
      </c>
      <c r="G17" s="92">
        <v>0</v>
      </c>
      <c r="H17" s="91">
        <f t="shared" si="5"/>
        <v>203.8</v>
      </c>
      <c r="I17" s="92">
        <v>203.8</v>
      </c>
      <c r="J17" s="91">
        <v>0</v>
      </c>
      <c r="K17" s="72">
        <f t="shared" si="6"/>
        <v>1977.5</v>
      </c>
      <c r="L17" s="91">
        <v>0</v>
      </c>
      <c r="M17" s="72">
        <v>1977.5</v>
      </c>
      <c r="N17" s="71">
        <v>0</v>
      </c>
      <c r="O17" s="72">
        <v>199.5</v>
      </c>
      <c r="P17" s="71">
        <v>40.4</v>
      </c>
      <c r="Q17" s="66">
        <f t="shared" si="1"/>
        <v>17.9</v>
      </c>
      <c r="R17" s="71">
        <v>17.9</v>
      </c>
      <c r="S17" s="92">
        <v>0</v>
      </c>
      <c r="T17" s="73">
        <v>0</v>
      </c>
    </row>
    <row r="18" spans="1:20" ht="13.5" customHeight="1">
      <c r="A18" s="93" t="s">
        <v>39</v>
      </c>
      <c r="B18" s="94"/>
      <c r="C18" s="73">
        <f t="shared" si="0"/>
        <v>10328.2</v>
      </c>
      <c r="D18" s="71">
        <f t="shared" si="3"/>
        <v>9023.2</v>
      </c>
      <c r="E18" s="66">
        <f t="shared" si="4"/>
        <v>2938.8</v>
      </c>
      <c r="F18" s="71">
        <v>2681.3</v>
      </c>
      <c r="G18" s="72">
        <v>257.5</v>
      </c>
      <c r="H18" s="91">
        <f t="shared" si="5"/>
        <v>1566.6000000000001</v>
      </c>
      <c r="I18" s="72">
        <v>32.2</v>
      </c>
      <c r="J18" s="71">
        <v>1534.4</v>
      </c>
      <c r="K18" s="72">
        <f t="shared" si="6"/>
        <v>4412.5</v>
      </c>
      <c r="L18" s="71">
        <v>431.2</v>
      </c>
      <c r="M18" s="72">
        <v>3981.3</v>
      </c>
      <c r="N18" s="71">
        <v>0</v>
      </c>
      <c r="O18" s="72">
        <v>105.3</v>
      </c>
      <c r="P18" s="71">
        <v>0</v>
      </c>
      <c r="Q18" s="66">
        <f t="shared" si="1"/>
        <v>939</v>
      </c>
      <c r="R18" s="71">
        <v>0</v>
      </c>
      <c r="S18" s="92">
        <v>939</v>
      </c>
      <c r="T18" s="73">
        <v>366</v>
      </c>
    </row>
    <row r="19" spans="1:20" ht="13.5" customHeight="1">
      <c r="A19" s="93" t="s">
        <v>40</v>
      </c>
      <c r="B19" s="94"/>
      <c r="C19" s="73">
        <f t="shared" si="0"/>
        <v>8681.7</v>
      </c>
      <c r="D19" s="71">
        <f t="shared" si="3"/>
        <v>8493</v>
      </c>
      <c r="E19" s="66">
        <f t="shared" si="4"/>
        <v>3044.2</v>
      </c>
      <c r="F19" s="71">
        <v>2587.5</v>
      </c>
      <c r="G19" s="72">
        <v>456.7</v>
      </c>
      <c r="H19" s="71">
        <f t="shared" si="5"/>
        <v>2244</v>
      </c>
      <c r="I19" s="72">
        <v>22.7</v>
      </c>
      <c r="J19" s="71">
        <v>2221.3</v>
      </c>
      <c r="K19" s="72">
        <f t="shared" si="6"/>
        <v>3060.1</v>
      </c>
      <c r="L19" s="91">
        <v>126.6</v>
      </c>
      <c r="M19" s="72">
        <v>2933.5</v>
      </c>
      <c r="N19" s="71">
        <v>0</v>
      </c>
      <c r="O19" s="92">
        <v>144.7</v>
      </c>
      <c r="P19" s="71">
        <v>0</v>
      </c>
      <c r="Q19" s="66">
        <f t="shared" si="1"/>
        <v>4.5</v>
      </c>
      <c r="R19" s="71">
        <v>0</v>
      </c>
      <c r="S19" s="92">
        <v>4.5</v>
      </c>
      <c r="T19" s="96">
        <v>184.2</v>
      </c>
    </row>
    <row r="20" spans="1:20" ht="13.5" customHeight="1">
      <c r="A20" s="93" t="s">
        <v>41</v>
      </c>
      <c r="B20" s="94"/>
      <c r="C20" s="73">
        <f t="shared" si="0"/>
        <v>1735.5</v>
      </c>
      <c r="D20" s="71">
        <f t="shared" si="3"/>
        <v>1675.3</v>
      </c>
      <c r="E20" s="66">
        <f t="shared" si="4"/>
        <v>1186.8</v>
      </c>
      <c r="F20" s="71">
        <v>1142.6</v>
      </c>
      <c r="G20" s="72">
        <v>44.2</v>
      </c>
      <c r="H20" s="71">
        <f t="shared" si="5"/>
        <v>185.70000000000002</v>
      </c>
      <c r="I20" s="72">
        <v>33.9</v>
      </c>
      <c r="J20" s="71">
        <v>151.8</v>
      </c>
      <c r="K20" s="72">
        <f t="shared" si="6"/>
        <v>262.3</v>
      </c>
      <c r="L20" s="91">
        <v>60.6</v>
      </c>
      <c r="M20" s="72">
        <v>201.7</v>
      </c>
      <c r="N20" s="71">
        <v>0</v>
      </c>
      <c r="O20" s="92">
        <v>40.5</v>
      </c>
      <c r="P20" s="71">
        <v>44.7</v>
      </c>
      <c r="Q20" s="66">
        <f t="shared" si="1"/>
        <v>7.5</v>
      </c>
      <c r="R20" s="71">
        <v>7.5</v>
      </c>
      <c r="S20" s="92">
        <v>0</v>
      </c>
      <c r="T20" s="96">
        <v>8</v>
      </c>
    </row>
    <row r="21" spans="1:20" ht="6" customHeight="1" thickBot="1">
      <c r="A21" s="97"/>
      <c r="B21" s="98"/>
      <c r="C21" s="99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99"/>
    </row>
    <row r="22" spans="2:17" ht="14.25" customHeight="1">
      <c r="B22" s="10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103"/>
    </row>
    <row r="23" spans="1:17" ht="12" customHeight="1">
      <c r="A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03"/>
    </row>
    <row r="24" spans="2:17" ht="12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103"/>
    </row>
    <row r="25" spans="2:17" ht="12" customHeight="1">
      <c r="B25" s="104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103"/>
    </row>
    <row r="26" spans="2:17" ht="18" customHeight="1">
      <c r="B26" s="88"/>
      <c r="C26" s="105"/>
      <c r="D26" s="105"/>
      <c r="E26" s="88"/>
      <c r="F26" s="88"/>
      <c r="G26" s="88"/>
      <c r="H26" s="88"/>
      <c r="I26" s="105"/>
      <c r="J26" s="105"/>
      <c r="K26" s="105"/>
      <c r="L26" s="105"/>
      <c r="M26" s="105"/>
      <c r="N26" s="105"/>
      <c r="O26" s="105"/>
      <c r="P26" s="105"/>
      <c r="Q26" s="106"/>
    </row>
    <row r="27" spans="3:17" ht="13.5" customHeight="1">
      <c r="C27" s="105"/>
      <c r="D27" s="105"/>
      <c r="E27" s="88"/>
      <c r="F27" s="88"/>
      <c r="G27" s="88"/>
      <c r="H27" s="88"/>
      <c r="I27" s="105"/>
      <c r="J27" s="105"/>
      <c r="K27" s="105"/>
      <c r="L27" s="105"/>
      <c r="M27" s="105"/>
      <c r="N27" s="105"/>
      <c r="O27" s="105"/>
      <c r="P27" s="105"/>
      <c r="Q27" s="106"/>
    </row>
    <row r="28" spans="1:50" s="26" customFormat="1" ht="18" customHeight="1">
      <c r="A28" s="3"/>
      <c r="B28" s="8"/>
      <c r="C28" s="3"/>
      <c r="D28" s="3"/>
      <c r="E28" s="8"/>
      <c r="F28" s="8"/>
      <c r="G28" s="8"/>
      <c r="H28" s="8"/>
      <c r="I28" s="3"/>
      <c r="J28" s="3"/>
      <c r="K28" s="3"/>
      <c r="L28" s="3"/>
      <c r="M28" s="3"/>
      <c r="N28" s="3"/>
      <c r="O28" s="3"/>
      <c r="P28" s="3"/>
      <c r="Q28" s="107"/>
      <c r="R28" s="3"/>
      <c r="S28" s="3"/>
      <c r="T28" s="3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8" customHeight="1">
      <c r="A29" s="3"/>
      <c r="B29" s="8"/>
      <c r="C29" s="3"/>
      <c r="D29" s="3"/>
      <c r="E29" s="3"/>
      <c r="F29" s="8"/>
      <c r="G29" s="8"/>
      <c r="H29" s="8"/>
      <c r="I29" s="3"/>
      <c r="J29" s="3"/>
      <c r="K29" s="3"/>
      <c r="L29" s="3"/>
      <c r="M29" s="3"/>
      <c r="N29" s="3"/>
      <c r="O29" s="3"/>
      <c r="P29" s="3"/>
      <c r="Q29" s="107"/>
      <c r="R29" s="3"/>
      <c r="S29" s="3"/>
      <c r="T29" s="3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8" customHeight="1">
      <c r="A30" s="3"/>
      <c r="B30" s="8"/>
      <c r="C30" s="3"/>
      <c r="D30" s="3"/>
      <c r="E30" s="3"/>
      <c r="F30" s="8"/>
      <c r="G30" s="8"/>
      <c r="H30" s="8"/>
      <c r="I30" s="3"/>
      <c r="J30" s="3"/>
      <c r="K30" s="3"/>
      <c r="L30" s="3"/>
      <c r="M30" s="3"/>
      <c r="N30" s="3"/>
      <c r="O30" s="3"/>
      <c r="P30" s="3"/>
      <c r="Q30" s="107"/>
      <c r="R30" s="3"/>
      <c r="S30" s="3"/>
      <c r="T30" s="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8" ht="6" customHeight="1">
      <c r="B31" s="8"/>
      <c r="F31" s="8"/>
      <c r="G31" s="8"/>
      <c r="H31" s="8"/>
    </row>
    <row r="32" spans="1:20" s="87" customFormat="1" ht="13.5" customHeight="1">
      <c r="A32" s="3"/>
      <c r="B32" s="8"/>
      <c r="C32" s="3"/>
      <c r="D32" s="3"/>
      <c r="E32" s="3"/>
      <c r="F32" s="8"/>
      <c r="G32" s="8"/>
      <c r="H32" s="8"/>
      <c r="I32" s="3"/>
      <c r="J32" s="3"/>
      <c r="K32" s="3"/>
      <c r="L32" s="3"/>
      <c r="M32" s="3"/>
      <c r="N32" s="3"/>
      <c r="O32" s="3"/>
      <c r="P32" s="3"/>
      <c r="Q32" s="107"/>
      <c r="R32" s="3"/>
      <c r="S32" s="3"/>
      <c r="T32" s="3"/>
    </row>
    <row r="33" spans="2:8" ht="13.5" customHeight="1">
      <c r="B33" s="8"/>
      <c r="F33" s="8"/>
      <c r="G33" s="8"/>
      <c r="H33" s="8"/>
    </row>
    <row r="34" spans="2:8" ht="13.5" customHeight="1">
      <c r="B34" s="8"/>
      <c r="F34" s="8"/>
      <c r="G34" s="8"/>
      <c r="H34" s="8"/>
    </row>
    <row r="35" spans="2:8" ht="13.5" customHeight="1">
      <c r="B35" s="8"/>
      <c r="F35" s="8"/>
      <c r="G35" s="8"/>
      <c r="H35" s="8"/>
    </row>
    <row r="36" spans="2:8" ht="13.5" customHeight="1">
      <c r="B36" s="8"/>
      <c r="F36" s="8"/>
      <c r="G36" s="8"/>
      <c r="H36" s="8"/>
    </row>
    <row r="37" spans="2:8" ht="13.5" customHeight="1">
      <c r="B37" s="8"/>
      <c r="F37" s="8"/>
      <c r="G37" s="8"/>
      <c r="H37" s="8"/>
    </row>
    <row r="38" spans="2:8" ht="13.5" customHeight="1">
      <c r="B38" s="8"/>
      <c r="F38" s="8"/>
      <c r="G38" s="8"/>
      <c r="H38" s="8"/>
    </row>
    <row r="39" spans="2:8" ht="13.5" customHeight="1">
      <c r="B39" s="8"/>
      <c r="F39" s="8"/>
      <c r="G39" s="8"/>
      <c r="H39" s="8"/>
    </row>
    <row r="40" spans="2:8" ht="13.5" customHeight="1">
      <c r="B40" s="8"/>
      <c r="F40" s="8"/>
      <c r="G40" s="8"/>
      <c r="H40" s="8"/>
    </row>
    <row r="41" spans="2:8" ht="13.5" customHeight="1">
      <c r="B41" s="8"/>
      <c r="F41" s="8"/>
      <c r="G41" s="8"/>
      <c r="H41" s="8"/>
    </row>
    <row r="42" spans="1:21" s="87" customFormat="1" ht="13.5" customHeight="1">
      <c r="A42" s="3"/>
      <c r="B42" s="8"/>
      <c r="C42" s="3"/>
      <c r="D42" s="3"/>
      <c r="E42" s="3"/>
      <c r="F42" s="8"/>
      <c r="G42" s="8"/>
      <c r="H42" s="8"/>
      <c r="I42" s="3"/>
      <c r="J42" s="3"/>
      <c r="K42" s="3"/>
      <c r="L42" s="3"/>
      <c r="M42" s="3"/>
      <c r="N42" s="3"/>
      <c r="O42" s="3"/>
      <c r="P42" s="3"/>
      <c r="Q42" s="107"/>
      <c r="R42" s="3"/>
      <c r="S42" s="3"/>
      <c r="T42" s="3"/>
      <c r="U42" s="108"/>
    </row>
    <row r="43" spans="2:8" ht="13.5" customHeight="1">
      <c r="B43" s="8"/>
      <c r="F43" s="8"/>
      <c r="G43" s="8"/>
      <c r="H43" s="8"/>
    </row>
    <row r="44" spans="2:8" ht="13.5" customHeight="1">
      <c r="B44" s="8"/>
      <c r="F44" s="8"/>
      <c r="G44" s="8"/>
      <c r="H44" s="8"/>
    </row>
    <row r="45" spans="2:8" ht="13.5" customHeight="1">
      <c r="B45" s="8"/>
      <c r="F45" s="8"/>
      <c r="G45" s="8"/>
      <c r="H45" s="8"/>
    </row>
    <row r="46" spans="2:8" ht="13.5" customHeight="1">
      <c r="B46" s="8"/>
      <c r="F46" s="8"/>
      <c r="G46" s="8"/>
      <c r="H46" s="8"/>
    </row>
    <row r="47" spans="2:8" ht="13.5" customHeight="1">
      <c r="B47" s="8"/>
      <c r="F47" s="8"/>
      <c r="G47" s="8"/>
      <c r="H47" s="8"/>
    </row>
    <row r="48" spans="2:8" ht="13.5" customHeight="1">
      <c r="B48" s="8"/>
      <c r="F48" s="8"/>
      <c r="G48" s="8"/>
      <c r="H48" s="8"/>
    </row>
    <row r="49" spans="2:8" ht="13.5" customHeight="1">
      <c r="B49" s="8"/>
      <c r="F49" s="8"/>
      <c r="G49" s="8"/>
      <c r="H49" s="8"/>
    </row>
    <row r="50" spans="2:8" ht="13.5" customHeight="1">
      <c r="B50" s="8"/>
      <c r="F50" s="8"/>
      <c r="G50" s="8"/>
      <c r="H50" s="8"/>
    </row>
    <row r="51" spans="2:8" ht="13.5" customHeight="1">
      <c r="B51" s="8"/>
      <c r="F51" s="8"/>
      <c r="G51" s="8"/>
      <c r="H51" s="8"/>
    </row>
    <row r="52" spans="1:20" s="87" customFormat="1" ht="13.5" customHeight="1">
      <c r="A52" s="3"/>
      <c r="B52" s="8"/>
      <c r="C52" s="3"/>
      <c r="D52" s="3"/>
      <c r="E52" s="3"/>
      <c r="F52" s="8"/>
      <c r="G52" s="8"/>
      <c r="H52" s="8"/>
      <c r="I52" s="3"/>
      <c r="J52" s="3"/>
      <c r="K52" s="3"/>
      <c r="L52" s="3"/>
      <c r="M52" s="3"/>
      <c r="N52" s="3"/>
      <c r="O52" s="3"/>
      <c r="P52" s="3"/>
      <c r="Q52" s="107"/>
      <c r="R52" s="3"/>
      <c r="S52" s="3"/>
      <c r="T52" s="3"/>
    </row>
    <row r="53" spans="2:8" ht="13.5" customHeight="1">
      <c r="B53" s="8"/>
      <c r="F53" s="8"/>
      <c r="G53" s="8"/>
      <c r="H53" s="8"/>
    </row>
    <row r="54" spans="2:8" ht="13.5" customHeight="1">
      <c r="B54" s="8"/>
      <c r="F54" s="8"/>
      <c r="G54" s="8"/>
      <c r="H54" s="8"/>
    </row>
    <row r="55" spans="2:8" ht="13.5" customHeight="1">
      <c r="B55" s="8"/>
      <c r="F55" s="8"/>
      <c r="G55" s="8"/>
      <c r="H55" s="8"/>
    </row>
    <row r="56" spans="2:8" ht="13.5" customHeight="1">
      <c r="B56" s="8"/>
      <c r="F56" s="8"/>
      <c r="G56" s="8"/>
      <c r="H56" s="8"/>
    </row>
    <row r="57" spans="1:20" s="87" customFormat="1" ht="13.5" customHeight="1">
      <c r="A57" s="3"/>
      <c r="B57" s="8"/>
      <c r="C57" s="3"/>
      <c r="D57" s="3"/>
      <c r="E57" s="3"/>
      <c r="F57" s="8"/>
      <c r="G57" s="8"/>
      <c r="H57" s="8"/>
      <c r="I57" s="3"/>
      <c r="J57" s="3"/>
      <c r="K57" s="3"/>
      <c r="L57" s="3"/>
      <c r="M57" s="3"/>
      <c r="N57" s="3"/>
      <c r="O57" s="3"/>
      <c r="P57" s="3"/>
      <c r="Q57" s="107"/>
      <c r="R57" s="3"/>
      <c r="S57" s="3"/>
      <c r="T57" s="3"/>
    </row>
    <row r="58" spans="2:8" ht="13.5" customHeight="1">
      <c r="B58" s="8"/>
      <c r="F58" s="8"/>
      <c r="G58" s="8"/>
      <c r="H58" s="8"/>
    </row>
    <row r="59" spans="2:8" ht="13.5" customHeight="1">
      <c r="B59" s="8"/>
      <c r="F59" s="8"/>
      <c r="G59" s="8"/>
      <c r="H59" s="8"/>
    </row>
    <row r="60" spans="2:8" ht="13.5" customHeight="1">
      <c r="B60" s="8"/>
      <c r="F60" s="8"/>
      <c r="G60" s="8"/>
      <c r="H60" s="8"/>
    </row>
    <row r="61" spans="1:20" s="87" customFormat="1" ht="13.5" customHeight="1">
      <c r="A61" s="3"/>
      <c r="B61" s="8"/>
      <c r="C61" s="3"/>
      <c r="D61" s="3"/>
      <c r="E61" s="3"/>
      <c r="F61" s="8"/>
      <c r="G61" s="8"/>
      <c r="H61" s="8"/>
      <c r="I61" s="3"/>
      <c r="J61" s="3"/>
      <c r="K61" s="3"/>
      <c r="L61" s="3"/>
      <c r="M61" s="3"/>
      <c r="N61" s="3"/>
      <c r="O61" s="3"/>
      <c r="P61" s="3"/>
      <c r="Q61" s="107"/>
      <c r="R61" s="3"/>
      <c r="S61" s="3"/>
      <c r="T61" s="3"/>
    </row>
    <row r="62" spans="2:8" ht="13.5" customHeight="1">
      <c r="B62" s="8"/>
      <c r="F62" s="8"/>
      <c r="G62" s="8"/>
      <c r="H62" s="8"/>
    </row>
    <row r="63" spans="2:8" ht="13.5" customHeight="1">
      <c r="B63" s="8"/>
      <c r="F63" s="8"/>
      <c r="G63" s="8"/>
      <c r="H63" s="8"/>
    </row>
    <row r="64" spans="2:8" ht="13.5" customHeight="1">
      <c r="B64" s="8"/>
      <c r="F64" s="8"/>
      <c r="G64" s="8"/>
      <c r="H64" s="8"/>
    </row>
    <row r="65" spans="2:8" ht="13.5" customHeight="1">
      <c r="B65" s="8"/>
      <c r="F65" s="8"/>
      <c r="G65" s="8"/>
      <c r="H65" s="8"/>
    </row>
    <row r="66" spans="2:8" ht="13.5" customHeight="1">
      <c r="B66" s="8"/>
      <c r="F66" s="8"/>
      <c r="G66" s="8"/>
      <c r="H66" s="8"/>
    </row>
    <row r="67" spans="2:8" ht="13.5" customHeight="1">
      <c r="B67" s="8"/>
      <c r="F67" s="8"/>
      <c r="G67" s="8"/>
      <c r="H67" s="8"/>
    </row>
    <row r="68" spans="1:20" s="87" customFormat="1" ht="13.5" customHeight="1">
      <c r="A68" s="3"/>
      <c r="B68" s="8"/>
      <c r="C68" s="3"/>
      <c r="D68" s="3"/>
      <c r="E68" s="3"/>
      <c r="F68" s="8"/>
      <c r="G68" s="8"/>
      <c r="H68" s="8"/>
      <c r="I68" s="3"/>
      <c r="J68" s="3"/>
      <c r="K68" s="3"/>
      <c r="L68" s="3"/>
      <c r="M68" s="3"/>
      <c r="N68" s="3"/>
      <c r="O68" s="3"/>
      <c r="P68" s="3"/>
      <c r="Q68" s="107"/>
      <c r="R68" s="3"/>
      <c r="S68" s="3"/>
      <c r="T68" s="3"/>
    </row>
    <row r="69" spans="2:8" ht="13.5" customHeight="1">
      <c r="B69" s="8"/>
      <c r="F69" s="8"/>
      <c r="G69" s="8"/>
      <c r="H69" s="8"/>
    </row>
    <row r="70" spans="2:8" ht="13.5" customHeight="1">
      <c r="B70" s="8"/>
      <c r="F70" s="8"/>
      <c r="G70" s="8"/>
      <c r="H70" s="8"/>
    </row>
    <row r="71" spans="2:8" ht="13.5" customHeight="1">
      <c r="B71" s="8"/>
      <c r="F71" s="8"/>
      <c r="G71" s="8"/>
      <c r="H71" s="8"/>
    </row>
    <row r="72" ht="13.5" customHeight="1">
      <c r="B72" s="8"/>
    </row>
    <row r="73" ht="13.5" customHeight="1">
      <c r="B73" s="8"/>
    </row>
    <row r="74" spans="1:20" s="87" customFormat="1" ht="13.5" customHeight="1">
      <c r="A74" s="3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07"/>
      <c r="R74" s="3"/>
      <c r="S74" s="3"/>
      <c r="T74" s="3"/>
    </row>
    <row r="75" ht="13.5" customHeight="1">
      <c r="B75" s="8"/>
    </row>
    <row r="76" ht="13.5" customHeight="1">
      <c r="B76" s="8"/>
    </row>
    <row r="77" ht="6" customHeight="1">
      <c r="B77" s="8"/>
    </row>
    <row r="78" ht="12" customHeight="1">
      <c r="B78" s="8"/>
    </row>
    <row r="79" ht="12" customHeight="1">
      <c r="B79" s="8"/>
    </row>
    <row r="80" ht="12" customHeight="1">
      <c r="B80" s="8"/>
    </row>
    <row r="81" ht="12" customHeight="1">
      <c r="B81" s="8"/>
    </row>
    <row r="82" ht="12" customHeight="1">
      <c r="B82" s="8"/>
    </row>
    <row r="83" ht="12" customHeight="1">
      <c r="B83" s="8"/>
    </row>
    <row r="84" ht="12" customHeight="1">
      <c r="B84" s="8"/>
    </row>
  </sheetData>
  <sheetProtection/>
  <mergeCells count="24">
    <mergeCell ref="A19:B19"/>
    <mergeCell ref="A20:B20"/>
    <mergeCell ref="A13:B13"/>
    <mergeCell ref="A14:B14"/>
    <mergeCell ref="A15:B15"/>
    <mergeCell ref="A16:B16"/>
    <mergeCell ref="A17:B17"/>
    <mergeCell ref="A18:B18"/>
    <mergeCell ref="H4:J4"/>
    <mergeCell ref="K4:M4"/>
    <mergeCell ref="N4:N5"/>
    <mergeCell ref="Q4:Q5"/>
    <mergeCell ref="S4:S5"/>
    <mergeCell ref="A7:B7"/>
    <mergeCell ref="A1:N1"/>
    <mergeCell ref="Q1:R1"/>
    <mergeCell ref="S1:S2"/>
    <mergeCell ref="Q2:R2"/>
    <mergeCell ref="A3:B5"/>
    <mergeCell ref="D3:O3"/>
    <mergeCell ref="P3:P5"/>
    <mergeCell ref="Q3:S3"/>
    <mergeCell ref="D4:D5"/>
    <mergeCell ref="E4:G4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89" r:id="rId2"/>
  <rowBreaks count="1" manualBreakCount="1">
    <brk id="24" max="16" man="1"/>
  </rowBreaks>
  <colBreaks count="1" manualBreakCount="1">
    <brk id="10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2009-09-09T02:43:22Z</dcterms:created>
  <dcterms:modified xsi:type="dcterms:W3CDTF">2009-09-09T02:43:28Z</dcterms:modified>
  <cp:category/>
  <cp:version/>
  <cp:contentType/>
  <cp:contentStatus/>
</cp:coreProperties>
</file>