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<sst xmlns="http://schemas.openxmlformats.org/spreadsheetml/2006/main" count="67" uniqueCount="62">
  <si>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                   76.    木   材   需   給   実   績　</t>
  </si>
  <si>
    <t>昭和30年度</t>
  </si>
  <si>
    <t>林政課調査</t>
  </si>
  <si>
    <t>区      分</t>
  </si>
  <si>
    <t>一般用材</t>
  </si>
  <si>
    <t>坑丸太</t>
  </si>
  <si>
    <t>坑木</t>
  </si>
  <si>
    <t>枕木</t>
  </si>
  <si>
    <t>電柱</t>
  </si>
  <si>
    <t>パルプ</t>
  </si>
  <si>
    <t>合板</t>
  </si>
  <si>
    <t>計</t>
  </si>
  <si>
    <t>製品</t>
  </si>
  <si>
    <t>千平方尺</t>
  </si>
  <si>
    <t>前年度繰越量</t>
  </si>
  <si>
    <t>(500)</t>
  </si>
  <si>
    <t>(6,900)</t>
  </si>
  <si>
    <t>(7,400)</t>
  </si>
  <si>
    <t>(100)</t>
  </si>
  <si>
    <t>(170)</t>
  </si>
  <si>
    <t>生産量</t>
  </si>
  <si>
    <r>
      <t>(</t>
    </r>
    <r>
      <rPr>
        <sz val="10"/>
        <rFont val="ＭＳ 明朝"/>
        <family val="1"/>
      </rPr>
      <t>14,600)</t>
    </r>
  </si>
  <si>
    <r>
      <t xml:space="preserve">     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,200</t>
    </r>
  </si>
  <si>
    <r>
      <t>(</t>
    </r>
    <r>
      <rPr>
        <sz val="10"/>
        <rFont val="ＭＳ 明朝"/>
        <family val="1"/>
      </rPr>
      <t>6,900)</t>
    </r>
  </si>
  <si>
    <t>(32,997)</t>
  </si>
  <si>
    <t>輸移入量</t>
  </si>
  <si>
    <r>
      <t>(</t>
    </r>
    <r>
      <rPr>
        <sz val="10"/>
        <rFont val="ＭＳ 明朝"/>
        <family val="1"/>
      </rPr>
      <t>2,300)</t>
    </r>
  </si>
  <si>
    <r>
      <t>(</t>
    </r>
    <r>
      <rPr>
        <sz val="10"/>
        <rFont val="ＭＳ 明朝"/>
        <family val="1"/>
      </rPr>
      <t>73,800)</t>
    </r>
  </si>
  <si>
    <r>
      <t>(</t>
    </r>
    <r>
      <rPr>
        <sz val="10"/>
        <rFont val="ＭＳ 明朝"/>
        <family val="1"/>
      </rPr>
      <t>76,100)</t>
    </r>
  </si>
  <si>
    <r>
      <t>(</t>
    </r>
    <r>
      <rPr>
        <sz val="10"/>
        <rFont val="ＭＳ 明朝"/>
        <family val="1"/>
      </rPr>
      <t>200)</t>
    </r>
  </si>
  <si>
    <t>(1,400)</t>
  </si>
  <si>
    <t>計</t>
  </si>
  <si>
    <r>
      <t>(</t>
    </r>
    <r>
      <rPr>
        <sz val="10"/>
        <rFont val="ＭＳ 明朝"/>
        <family val="1"/>
      </rPr>
      <t>17,400)</t>
    </r>
  </si>
  <si>
    <r>
      <t>(</t>
    </r>
    <r>
      <rPr>
        <sz val="10"/>
        <rFont val="ＭＳ 明朝"/>
        <family val="1"/>
      </rPr>
      <t>2,200)</t>
    </r>
  </si>
  <si>
    <r>
      <t>(</t>
    </r>
    <r>
      <rPr>
        <sz val="10"/>
        <rFont val="ＭＳ 明朝"/>
        <family val="1"/>
      </rPr>
      <t>80,700)</t>
    </r>
  </si>
  <si>
    <r>
      <t>(</t>
    </r>
    <r>
      <rPr>
        <sz val="10"/>
        <rFont val="ＭＳ 明朝"/>
        <family val="1"/>
      </rPr>
      <t>100,300)</t>
    </r>
  </si>
  <si>
    <r>
      <t>(</t>
    </r>
    <r>
      <rPr>
        <sz val="10"/>
        <rFont val="ＭＳ 明朝"/>
        <family val="1"/>
      </rPr>
      <t>7,200)</t>
    </r>
  </si>
  <si>
    <t>(34,567)</t>
  </si>
  <si>
    <t>輸移出量</t>
  </si>
  <si>
    <r>
      <t>(</t>
    </r>
    <r>
      <rPr>
        <sz val="10"/>
        <rFont val="ＭＳ 明朝"/>
        <family val="1"/>
      </rPr>
      <t>2,600)</t>
    </r>
  </si>
  <si>
    <r>
      <t>(</t>
    </r>
    <r>
      <rPr>
        <sz val="10"/>
        <rFont val="ＭＳ 明朝"/>
        <family val="1"/>
      </rPr>
      <t>1,100)</t>
    </r>
  </si>
  <si>
    <r>
      <t>(</t>
    </r>
    <r>
      <rPr>
        <sz val="10"/>
        <rFont val="ＭＳ 明朝"/>
        <family val="1"/>
      </rPr>
      <t>3,700)</t>
    </r>
  </si>
  <si>
    <r>
      <t xml:space="preserve">     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,700</t>
    </r>
  </si>
  <si>
    <t>(29,650)</t>
  </si>
  <si>
    <t>消費量</t>
  </si>
  <si>
    <r>
      <t>(</t>
    </r>
    <r>
      <rPr>
        <sz val="10"/>
        <rFont val="ＭＳ 明朝"/>
        <family val="1"/>
      </rPr>
      <t>13,700)</t>
    </r>
  </si>
  <si>
    <r>
      <t>(</t>
    </r>
    <r>
      <rPr>
        <sz val="10"/>
        <rFont val="ＭＳ 明朝"/>
        <family val="1"/>
      </rPr>
      <t>1,000)</t>
    </r>
  </si>
  <si>
    <r>
      <t>(</t>
    </r>
    <r>
      <rPr>
        <sz val="10"/>
        <rFont val="ＭＳ 明朝"/>
        <family val="1"/>
      </rPr>
      <t>75,700)</t>
    </r>
  </si>
  <si>
    <r>
      <t>(</t>
    </r>
    <r>
      <rPr>
        <sz val="10"/>
        <rFont val="ＭＳ 明朝"/>
        <family val="1"/>
      </rPr>
      <t>90,400)</t>
    </r>
  </si>
  <si>
    <r>
      <t>(</t>
    </r>
    <r>
      <rPr>
        <sz val="10"/>
        <rFont val="ＭＳ 明朝"/>
        <family val="1"/>
      </rPr>
      <t>3,200)</t>
    </r>
  </si>
  <si>
    <t>(4,533)</t>
  </si>
  <si>
    <r>
      <t>(</t>
    </r>
    <r>
      <rPr>
        <sz val="10"/>
        <rFont val="ＭＳ 明朝"/>
        <family val="1"/>
      </rPr>
      <t>16,300)</t>
    </r>
  </si>
  <si>
    <r>
      <t>(</t>
    </r>
    <r>
      <rPr>
        <sz val="10"/>
        <rFont val="ＭＳ 明朝"/>
        <family val="1"/>
      </rPr>
      <t>2,100)</t>
    </r>
  </si>
  <si>
    <r>
      <t>(</t>
    </r>
    <r>
      <rPr>
        <sz val="10"/>
        <rFont val="ＭＳ 明朝"/>
        <family val="1"/>
      </rPr>
      <t>94,100)</t>
    </r>
  </si>
  <si>
    <t>(34,183)</t>
  </si>
  <si>
    <t>翌年度繰越量</t>
  </si>
  <si>
    <r>
      <t>(</t>
    </r>
    <r>
      <rPr>
        <sz val="10"/>
        <rFont val="ＭＳ 明朝"/>
        <family val="1"/>
      </rPr>
      <t>100)</t>
    </r>
  </si>
  <si>
    <r>
      <t>(</t>
    </r>
    <r>
      <rPr>
        <sz val="10"/>
        <rFont val="ＭＳ 明朝"/>
        <family val="1"/>
      </rPr>
      <t>5,000)</t>
    </r>
  </si>
  <si>
    <r>
      <t>(</t>
    </r>
    <r>
      <rPr>
        <sz val="10"/>
        <rFont val="ＭＳ 明朝"/>
        <family val="1"/>
      </rPr>
      <t>6,200)</t>
    </r>
  </si>
  <si>
    <r>
      <t>(</t>
    </r>
    <r>
      <rPr>
        <sz val="10"/>
        <rFont val="ＭＳ 明朝"/>
        <family val="1"/>
      </rPr>
      <t>300)</t>
    </r>
  </si>
  <si>
    <t>(384)</t>
  </si>
  <si>
    <t xml:space="preserve">         備考    単位百石  （  ）内、広葉樹、外、針葉樹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</si>
</sst>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1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176" fontId="0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0" fontId="0" fillId="0" borderId="20" xfId="0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left"/>
    </xf>
    <xf numFmtId="49" fontId="21" fillId="0" borderId="19" xfId="0" applyNumberFormat="1" applyFont="1" applyBorder="1" applyAlignment="1">
      <alignment horizontal="right"/>
    </xf>
    <xf numFmtId="0" fontId="21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left"/>
    </xf>
    <xf numFmtId="176" fontId="0" fillId="0" borderId="20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176" fontId="21" fillId="0" borderId="19" xfId="0" applyNumberFormat="1" applyFont="1" applyFill="1" applyBorder="1" applyAlignment="1">
      <alignment/>
    </xf>
    <xf numFmtId="0" fontId="0" fillId="0" borderId="14" xfId="0" applyBorder="1" applyAlignment="1">
      <alignment/>
    </xf>
    <xf numFmtId="49" fontId="21" fillId="0" borderId="19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24" xfId="0" applyBorder="1" applyAlignment="1">
      <alignment vertical="center"/>
    </xf>
    <xf numFmtId="176" fontId="0" fillId="0" borderId="24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4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21" fillId="0" borderId="23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.625" style="4" customWidth="1"/>
    <col min="2" max="2" width="13.3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3" t="s">
        <v>2</v>
      </c>
      <c r="M1" s="5"/>
    </row>
    <row r="2" spans="2:16" ht="12.75" thickBot="1">
      <c r="B2" s="6"/>
      <c r="C2" s="7"/>
      <c r="E2" s="7"/>
      <c r="F2" s="7"/>
      <c r="G2" s="7"/>
      <c r="H2" s="7"/>
      <c r="I2" s="7"/>
      <c r="J2" s="7"/>
      <c r="K2" s="7"/>
      <c r="P2" s="8"/>
    </row>
    <row r="3" spans="1:12" ht="19.5" customHeight="1">
      <c r="A3" s="9" t="s">
        <v>3</v>
      </c>
      <c r="B3" s="10"/>
      <c r="C3" s="11" t="s">
        <v>4</v>
      </c>
      <c r="D3" s="12" t="s">
        <v>5</v>
      </c>
      <c r="E3" s="13" t="s">
        <v>6</v>
      </c>
      <c r="F3" s="11" t="s">
        <v>7</v>
      </c>
      <c r="G3" s="12" t="s">
        <v>8</v>
      </c>
      <c r="H3" s="14" t="s">
        <v>9</v>
      </c>
      <c r="I3" s="12" t="s">
        <v>10</v>
      </c>
      <c r="J3" s="13" t="s">
        <v>11</v>
      </c>
      <c r="K3" s="12" t="s">
        <v>12</v>
      </c>
      <c r="L3" s="15" t="s">
        <v>10</v>
      </c>
    </row>
    <row r="4" spans="1:12" ht="12" customHeight="1">
      <c r="A4" s="16"/>
      <c r="B4" s="17"/>
      <c r="C4" s="16"/>
      <c r="D4" s="18"/>
      <c r="E4" s="19"/>
      <c r="F4" s="20"/>
      <c r="G4" s="18"/>
      <c r="H4" s="21"/>
      <c r="I4" s="18"/>
      <c r="J4" s="17"/>
      <c r="K4" s="16"/>
      <c r="L4" s="22" t="s">
        <v>13</v>
      </c>
    </row>
    <row r="5" spans="1:13" s="30" customFormat="1" ht="12" customHeight="1">
      <c r="A5" s="23" t="s">
        <v>14</v>
      </c>
      <c r="B5" s="24"/>
      <c r="C5" s="25" t="s">
        <v>15</v>
      </c>
      <c r="D5" s="26">
        <v>200</v>
      </c>
      <c r="E5" s="26">
        <v>88700</v>
      </c>
      <c r="F5" s="26">
        <v>2300</v>
      </c>
      <c r="G5" s="26">
        <v>2500</v>
      </c>
      <c r="H5" s="26">
        <v>170000</v>
      </c>
      <c r="I5" s="25" t="s">
        <v>16</v>
      </c>
      <c r="J5" s="27" t="s">
        <v>17</v>
      </c>
      <c r="K5" s="25" t="s">
        <v>18</v>
      </c>
      <c r="L5" s="28" t="s">
        <v>19</v>
      </c>
      <c r="M5" s="29"/>
    </row>
    <row r="6" spans="1:13" ht="12" customHeight="1">
      <c r="A6" s="31"/>
      <c r="B6" s="24"/>
      <c r="C6" s="32">
        <v>207500</v>
      </c>
      <c r="D6" s="33"/>
      <c r="E6" s="33"/>
      <c r="F6" s="33"/>
      <c r="G6" s="33"/>
      <c r="H6" s="33"/>
      <c r="I6" s="32">
        <v>0</v>
      </c>
      <c r="J6" s="34">
        <f>SUM(C5:I6)</f>
        <v>471200</v>
      </c>
      <c r="K6" s="35">
        <v>53900</v>
      </c>
      <c r="L6" s="36">
        <v>0</v>
      </c>
      <c r="M6" s="8"/>
    </row>
    <row r="7" spans="1:13" ht="12" customHeight="1">
      <c r="A7" s="37"/>
      <c r="B7" s="38" t="s">
        <v>20</v>
      </c>
      <c r="C7" s="39" t="s">
        <v>21</v>
      </c>
      <c r="D7" s="40">
        <v>5100</v>
      </c>
      <c r="E7" s="40">
        <v>479500</v>
      </c>
      <c r="F7" s="41" t="s">
        <v>22</v>
      </c>
      <c r="G7" s="40">
        <v>24700</v>
      </c>
      <c r="H7" s="40">
        <v>506300</v>
      </c>
      <c r="I7" s="40">
        <v>0</v>
      </c>
      <c r="J7" s="26">
        <v>16800</v>
      </c>
      <c r="K7" s="39" t="s">
        <v>23</v>
      </c>
      <c r="L7" s="42" t="s">
        <v>24</v>
      </c>
      <c r="M7" s="8"/>
    </row>
    <row r="8" spans="1:13" ht="12" customHeight="1">
      <c r="A8" s="8"/>
      <c r="B8" s="43"/>
      <c r="C8" s="32">
        <v>2185300</v>
      </c>
      <c r="D8" s="44"/>
      <c r="E8" s="44"/>
      <c r="F8" s="45">
        <v>10500</v>
      </c>
      <c r="G8" s="44"/>
      <c r="H8" s="44"/>
      <c r="I8" s="44"/>
      <c r="J8" s="46">
        <f>SUM(C7:I8)</f>
        <v>3211400</v>
      </c>
      <c r="K8" s="35">
        <v>1300800</v>
      </c>
      <c r="L8" s="36">
        <v>0</v>
      </c>
      <c r="M8" s="8"/>
    </row>
    <row r="9" spans="1:13" ht="12" customHeight="1">
      <c r="A9" s="8"/>
      <c r="B9" s="38" t="s">
        <v>25</v>
      </c>
      <c r="C9" s="39" t="s">
        <v>26</v>
      </c>
      <c r="D9" s="40">
        <v>0</v>
      </c>
      <c r="E9" s="40">
        <v>0</v>
      </c>
      <c r="F9" s="47">
        <v>0</v>
      </c>
      <c r="G9" s="40">
        <v>0</v>
      </c>
      <c r="H9" s="40">
        <v>553100</v>
      </c>
      <c r="I9" s="39" t="s">
        <v>27</v>
      </c>
      <c r="J9" s="48" t="s">
        <v>28</v>
      </c>
      <c r="K9" s="39" t="s">
        <v>29</v>
      </c>
      <c r="L9" s="42" t="s">
        <v>30</v>
      </c>
      <c r="M9" s="8"/>
    </row>
    <row r="10" spans="1:13" ht="12" customHeight="1">
      <c r="A10" s="8"/>
      <c r="B10" s="43"/>
      <c r="C10" s="32">
        <v>346300</v>
      </c>
      <c r="D10" s="44"/>
      <c r="E10" s="44"/>
      <c r="F10" s="47"/>
      <c r="G10" s="44"/>
      <c r="H10" s="44"/>
      <c r="I10" s="32">
        <v>0</v>
      </c>
      <c r="J10" s="34">
        <f>SUM(C9:I10)</f>
        <v>899400</v>
      </c>
      <c r="K10" s="35">
        <v>12400</v>
      </c>
      <c r="L10" s="36">
        <v>0</v>
      </c>
      <c r="M10" s="8"/>
    </row>
    <row r="11" spans="1:13" ht="12" customHeight="1">
      <c r="A11" s="8"/>
      <c r="B11" s="49" t="s">
        <v>31</v>
      </c>
      <c r="C11" s="39" t="s">
        <v>32</v>
      </c>
      <c r="D11" s="50">
        <f>D5+D7+D9</f>
        <v>5300</v>
      </c>
      <c r="E11" s="40">
        <f>E5+E7+E9</f>
        <v>568200</v>
      </c>
      <c r="F11" s="48" t="s">
        <v>33</v>
      </c>
      <c r="G11" s="40">
        <f>G5+G7+G9</f>
        <v>27200</v>
      </c>
      <c r="H11" s="40">
        <f>H5+H7+H9</f>
        <v>1229400</v>
      </c>
      <c r="I11" s="39" t="s">
        <v>34</v>
      </c>
      <c r="J11" s="48" t="s">
        <v>35</v>
      </c>
      <c r="K11" s="39" t="s">
        <v>36</v>
      </c>
      <c r="L11" s="42" t="s">
        <v>37</v>
      </c>
      <c r="M11" s="8"/>
    </row>
    <row r="12" spans="1:13" ht="12" customHeight="1">
      <c r="A12" s="8"/>
      <c r="B12" s="51"/>
      <c r="C12" s="52">
        <f>C6+C8+C10</f>
        <v>2739100</v>
      </c>
      <c r="D12" s="44"/>
      <c r="E12" s="44"/>
      <c r="F12" s="45">
        <f>F5+F8+F9</f>
        <v>12800</v>
      </c>
      <c r="G12" s="44"/>
      <c r="H12" s="44"/>
      <c r="I12" s="32">
        <f>I6+I7+I10</f>
        <v>0</v>
      </c>
      <c r="J12" s="45">
        <f>SUM(C11:I12)</f>
        <v>4582000</v>
      </c>
      <c r="K12" s="32">
        <f>K6+K8+K10</f>
        <v>1367100</v>
      </c>
      <c r="L12" s="36">
        <f>L6+L8+L10</f>
        <v>0</v>
      </c>
      <c r="M12" s="8"/>
    </row>
    <row r="13" spans="1:13" ht="12" customHeight="1">
      <c r="A13" s="8"/>
      <c r="B13" s="38" t="s">
        <v>38</v>
      </c>
      <c r="C13" s="53" t="s">
        <v>39</v>
      </c>
      <c r="D13" s="40">
        <v>0</v>
      </c>
      <c r="E13" s="54">
        <v>488800</v>
      </c>
      <c r="F13" s="48" t="s">
        <v>40</v>
      </c>
      <c r="G13" s="40">
        <v>10300</v>
      </c>
      <c r="H13" s="54">
        <v>309700</v>
      </c>
      <c r="I13" s="40">
        <v>0</v>
      </c>
      <c r="J13" s="48" t="s">
        <v>41</v>
      </c>
      <c r="K13" s="55" t="s">
        <v>42</v>
      </c>
      <c r="L13" s="42" t="s">
        <v>43</v>
      </c>
      <c r="M13" s="8"/>
    </row>
    <row r="14" spans="1:13" ht="12" customHeight="1">
      <c r="A14" s="8"/>
      <c r="B14" s="51"/>
      <c r="C14" s="32">
        <v>412100</v>
      </c>
      <c r="D14" s="44"/>
      <c r="E14" s="44"/>
      <c r="F14" s="45">
        <v>4200</v>
      </c>
      <c r="G14" s="44"/>
      <c r="H14" s="44"/>
      <c r="I14" s="44"/>
      <c r="J14" s="34">
        <f>SUM(C13:I14)</f>
        <v>1225100</v>
      </c>
      <c r="K14" s="35">
        <v>794600</v>
      </c>
      <c r="L14" s="36">
        <v>0</v>
      </c>
      <c r="M14" s="8"/>
    </row>
    <row r="15" spans="1:13" ht="12" customHeight="1">
      <c r="A15" s="8"/>
      <c r="B15" s="38" t="s">
        <v>44</v>
      </c>
      <c r="C15" s="39" t="s">
        <v>45</v>
      </c>
      <c r="D15" s="40">
        <v>4800</v>
      </c>
      <c r="E15" s="54">
        <v>3600</v>
      </c>
      <c r="F15" s="48" t="s">
        <v>46</v>
      </c>
      <c r="G15" s="40">
        <v>15000</v>
      </c>
      <c r="H15" s="54">
        <v>654200</v>
      </c>
      <c r="I15" s="39" t="s">
        <v>47</v>
      </c>
      <c r="J15" s="48" t="s">
        <v>48</v>
      </c>
      <c r="K15" s="39" t="s">
        <v>49</v>
      </c>
      <c r="L15" s="42" t="s">
        <v>50</v>
      </c>
      <c r="M15" s="8"/>
    </row>
    <row r="16" spans="1:13" ht="12" customHeight="1">
      <c r="A16" s="8"/>
      <c r="B16" s="43"/>
      <c r="C16" s="32">
        <v>2143600</v>
      </c>
      <c r="D16" s="44"/>
      <c r="E16" s="44"/>
      <c r="F16" s="56">
        <v>7900</v>
      </c>
      <c r="G16" s="44"/>
      <c r="H16" s="44"/>
      <c r="I16" s="32">
        <v>0</v>
      </c>
      <c r="J16" s="34">
        <f>SUM(C15:I16)</f>
        <v>2829100</v>
      </c>
      <c r="K16" s="35">
        <v>490500</v>
      </c>
      <c r="L16" s="36">
        <v>0</v>
      </c>
      <c r="M16" s="8"/>
    </row>
    <row r="17" spans="1:13" ht="12" customHeight="1">
      <c r="A17" s="8"/>
      <c r="B17" s="49" t="s">
        <v>31</v>
      </c>
      <c r="C17" s="39" t="s">
        <v>51</v>
      </c>
      <c r="D17" s="40">
        <f>D13+D15</f>
        <v>4800</v>
      </c>
      <c r="E17" s="54">
        <f>E13+E15</f>
        <v>492400</v>
      </c>
      <c r="F17" s="57" t="s">
        <v>52</v>
      </c>
      <c r="G17" s="40">
        <f>G13+G15</f>
        <v>25300</v>
      </c>
      <c r="H17" s="54">
        <f>H13+H15</f>
        <v>963900</v>
      </c>
      <c r="I17" s="39" t="s">
        <v>47</v>
      </c>
      <c r="J17" s="48" t="s">
        <v>53</v>
      </c>
      <c r="K17" s="39" t="s">
        <v>23</v>
      </c>
      <c r="L17" s="42" t="s">
        <v>54</v>
      </c>
      <c r="M17" s="8"/>
    </row>
    <row r="18" spans="1:13" ht="12" customHeight="1">
      <c r="A18" s="8"/>
      <c r="B18" s="51"/>
      <c r="C18" s="32">
        <f>C14+C16</f>
        <v>2555700</v>
      </c>
      <c r="D18" s="44"/>
      <c r="E18" s="44"/>
      <c r="F18" s="56">
        <f>F14+F16</f>
        <v>12100</v>
      </c>
      <c r="G18" s="44"/>
      <c r="H18" s="44"/>
      <c r="I18" s="32">
        <f>I13+I16</f>
        <v>0</v>
      </c>
      <c r="J18" s="34">
        <f>SUM(C17:I18)</f>
        <v>4054200</v>
      </c>
      <c r="K18" s="35">
        <f>K14+K16</f>
        <v>1285100</v>
      </c>
      <c r="L18" s="58">
        <f>L14+L16</f>
        <v>0</v>
      </c>
      <c r="M18" s="8"/>
    </row>
    <row r="19" spans="1:13" ht="12" customHeight="1">
      <c r="A19" s="23" t="s">
        <v>55</v>
      </c>
      <c r="B19" s="59"/>
      <c r="C19" s="39" t="s">
        <v>40</v>
      </c>
      <c r="D19" s="54">
        <f>D11-D17</f>
        <v>500</v>
      </c>
      <c r="E19" s="54">
        <f>E11-E17</f>
        <v>75800</v>
      </c>
      <c r="F19" s="57" t="s">
        <v>56</v>
      </c>
      <c r="G19" s="40">
        <f>G11-G17</f>
        <v>1900</v>
      </c>
      <c r="H19" s="54">
        <f>H11-H17</f>
        <v>265500</v>
      </c>
      <c r="I19" s="39" t="s">
        <v>57</v>
      </c>
      <c r="J19" s="48" t="s">
        <v>58</v>
      </c>
      <c r="K19" s="39" t="s">
        <v>59</v>
      </c>
      <c r="L19" s="60" t="s">
        <v>60</v>
      </c>
      <c r="M19" s="8"/>
    </row>
    <row r="20" spans="1:13" ht="12" customHeight="1" thickBot="1">
      <c r="A20" s="61"/>
      <c r="B20" s="62"/>
      <c r="C20" s="63">
        <f>C12-C18</f>
        <v>183400</v>
      </c>
      <c r="D20" s="64">
        <f>D12-D18</f>
        <v>0</v>
      </c>
      <c r="E20" s="64"/>
      <c r="F20" s="65">
        <f>F12-F18</f>
        <v>700</v>
      </c>
      <c r="G20" s="64"/>
      <c r="H20" s="64"/>
      <c r="I20" s="66">
        <f>I12-I18</f>
        <v>0</v>
      </c>
      <c r="J20" s="67">
        <f>SUM(C19:I20)</f>
        <v>527800</v>
      </c>
      <c r="K20" s="68">
        <f>K12-K18</f>
        <v>82000</v>
      </c>
      <c r="L20" s="69">
        <f>L12-L18</f>
        <v>0</v>
      </c>
      <c r="M20" s="8"/>
    </row>
    <row r="21" spans="1:11" ht="12">
      <c r="A21" s="7"/>
      <c r="B21" s="70" t="s">
        <v>61</v>
      </c>
      <c r="C21" s="7"/>
      <c r="D21" s="7"/>
      <c r="E21" s="7"/>
      <c r="F21" s="7"/>
      <c r="G21" s="7"/>
      <c r="H21" s="7"/>
      <c r="I21" s="7"/>
      <c r="J21" s="7"/>
      <c r="K21" s="7"/>
    </row>
    <row r="24" ht="18" customHeight="1"/>
    <row r="26" ht="24.75" customHeight="1"/>
    <row r="27" s="71" customFormat="1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40" ht="18" customHeight="1"/>
    <row r="44" s="71" customFormat="1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41">
    <mergeCell ref="B17:B18"/>
    <mergeCell ref="D17:D18"/>
    <mergeCell ref="E17:E18"/>
    <mergeCell ref="G17:G18"/>
    <mergeCell ref="H17:H18"/>
    <mergeCell ref="A19:B20"/>
    <mergeCell ref="D19:D20"/>
    <mergeCell ref="E19:E20"/>
    <mergeCell ref="G19:G20"/>
    <mergeCell ref="H19:H20"/>
    <mergeCell ref="I13:I14"/>
    <mergeCell ref="B15:B16"/>
    <mergeCell ref="D15:D16"/>
    <mergeCell ref="E15:E16"/>
    <mergeCell ref="G15:G16"/>
    <mergeCell ref="H15:H16"/>
    <mergeCell ref="B11:B12"/>
    <mergeCell ref="D11:D12"/>
    <mergeCell ref="E11:E12"/>
    <mergeCell ref="G11:G12"/>
    <mergeCell ref="H11:H12"/>
    <mergeCell ref="B13:B14"/>
    <mergeCell ref="D13:D14"/>
    <mergeCell ref="E13:E14"/>
    <mergeCell ref="G13:G14"/>
    <mergeCell ref="H13:H14"/>
    <mergeCell ref="B9:B10"/>
    <mergeCell ref="D9:D10"/>
    <mergeCell ref="E9:E10"/>
    <mergeCell ref="F9:F10"/>
    <mergeCell ref="G9:G10"/>
    <mergeCell ref="H9:H10"/>
    <mergeCell ref="A1:I1"/>
    <mergeCell ref="A3:B3"/>
    <mergeCell ref="A5:B6"/>
    <mergeCell ref="B7:B8"/>
    <mergeCell ref="D7:D8"/>
    <mergeCell ref="E7:E8"/>
    <mergeCell ref="G7:G8"/>
    <mergeCell ref="H7:H8"/>
    <mergeCell ref="I7:I8"/>
  </mergeCells>
  <printOptions/>
  <pageMargins left="0.5905511811023623" right="0" top="0.5905511811023623" bottom="0" header="0.7874015748031497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2009-09-09T02:46:56Z</dcterms:created>
  <dcterms:modified xsi:type="dcterms:W3CDTF">2009-09-09T02:47:04Z</dcterms:modified>
  <cp:category/>
  <cp:version/>
  <cp:contentType/>
  <cp:contentStatus/>
</cp:coreProperties>
</file>