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127AB" sheetId="1" r:id="rId1"/>
    <sheet name="127C" sheetId="2" r:id="rId2"/>
  </sheets>
  <definedNames>
    <definedName name="_10.電気_ガスおよび水道" localSheetId="0">'127AB'!$A$1:$L$22</definedName>
    <definedName name="_10.電気_ガスおよび水道" localSheetId="1">'127C'!#REF!</definedName>
    <definedName name="_10.電気_ガスおよび水道">#REF!</definedName>
    <definedName name="_xlnm.Print_Area" localSheetId="0">'127AB'!$A$1:$L$56</definedName>
    <definedName name="_xlnm.Print_Area" localSheetId="1">'127C'!$A$1:$J$27</definedName>
  </definedNames>
  <calcPr fullCalcOnLoad="1"/>
</workbook>
</file>

<file path=xl/sharedStrings.xml><?xml version="1.0" encoding="utf-8"?>
<sst xmlns="http://schemas.openxmlformats.org/spreadsheetml/2006/main" count="109" uniqueCount="55">
  <si>
    <t>(単位 人)</t>
  </si>
  <si>
    <t>年月次</t>
  </si>
  <si>
    <t>総    数</t>
  </si>
  <si>
    <t>～上海</t>
  </si>
  <si>
    <t>臨時便</t>
  </si>
  <si>
    <t>チャーター便(国内）</t>
  </si>
  <si>
    <t>チャーター便（国際）</t>
  </si>
  <si>
    <t>15</t>
  </si>
  <si>
    <t>17</t>
  </si>
  <si>
    <t>18</t>
  </si>
  <si>
    <t>資料：大分航空ターミナル株式会社</t>
  </si>
  <si>
    <t>C. 貨物および郵便物数</t>
  </si>
  <si>
    <t>(単位  kg)</t>
  </si>
  <si>
    <t>総      数</t>
  </si>
  <si>
    <t>貨      物</t>
  </si>
  <si>
    <t>郵  便  物</t>
  </si>
  <si>
    <t>総  数</t>
  </si>
  <si>
    <t>発  送</t>
  </si>
  <si>
    <t>到  着</t>
  </si>
  <si>
    <t>10</t>
  </si>
  <si>
    <t>11</t>
  </si>
  <si>
    <t>12</t>
  </si>
  <si>
    <t xml:space="preserve">  注）大分空港における取扱い分である。</t>
  </si>
  <si>
    <t>3</t>
  </si>
  <si>
    <t>4</t>
  </si>
  <si>
    <t>5</t>
  </si>
  <si>
    <t>6</t>
  </si>
  <si>
    <t>7</t>
  </si>
  <si>
    <t>8</t>
  </si>
  <si>
    <t>9</t>
  </si>
  <si>
    <t>19</t>
  </si>
  <si>
    <t>大分～東京</t>
  </si>
  <si>
    <t>～伊丹</t>
  </si>
  <si>
    <t>～関空</t>
  </si>
  <si>
    <t>～沖縄</t>
  </si>
  <si>
    <t>～名古屋</t>
  </si>
  <si>
    <t>～ソウル</t>
  </si>
  <si>
    <r>
      <t xml:space="preserve"> </t>
    </r>
    <r>
      <rPr>
        <sz val="10"/>
        <rFont val="ＭＳ 明朝"/>
        <family val="1"/>
      </rPr>
      <t xml:space="preserve"> 1</t>
    </r>
    <r>
      <rPr>
        <sz val="10"/>
        <rFont val="ＭＳ 明朝"/>
        <family val="1"/>
      </rPr>
      <t>月</t>
    </r>
  </si>
  <si>
    <t>2</t>
  </si>
  <si>
    <t>10</t>
  </si>
  <si>
    <t>11</t>
  </si>
  <si>
    <t>12</t>
  </si>
  <si>
    <t xml:space="preserve">平成14年  </t>
  </si>
  <si>
    <t>16</t>
  </si>
  <si>
    <t>A. 路線別乗客数</t>
  </si>
  <si>
    <t>B. 路線別降客数</t>
  </si>
  <si>
    <r>
      <t>平成1</t>
    </r>
    <r>
      <rPr>
        <sz val="10"/>
        <rFont val="ＭＳ 明朝"/>
        <family val="1"/>
      </rPr>
      <t xml:space="preserve">4年  </t>
    </r>
  </si>
  <si>
    <t>16</t>
  </si>
  <si>
    <r>
      <t xml:space="preserve"> </t>
    </r>
    <r>
      <rPr>
        <sz val="10"/>
        <rFont val="ＭＳ 明朝"/>
        <family val="1"/>
      </rPr>
      <t xml:space="preserve"> 1</t>
    </r>
    <r>
      <rPr>
        <sz val="10"/>
        <rFont val="ＭＳ 明朝"/>
        <family val="1"/>
      </rPr>
      <t>月</t>
    </r>
  </si>
  <si>
    <t>2</t>
  </si>
  <si>
    <t>20</t>
  </si>
  <si>
    <t>20</t>
  </si>
  <si>
    <t>127.航空運輸状況</t>
  </si>
  <si>
    <t>21</t>
  </si>
  <si>
    <t>22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</si>
</sst>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1" fontId="4" fillId="0" borderId="0" xfId="0" applyNumberFormat="1" applyFont="1" applyBorder="1" applyAlignment="1" applyProtection="1" quotePrefix="1">
      <alignment horizontal="center" vertical="center"/>
      <protection/>
    </xf>
    <xf numFmtId="41" fontId="5" fillId="0" borderId="0" xfId="0" applyNumberFormat="1" applyFont="1" applyBorder="1" applyAlignment="1" applyProtection="1">
      <alignment horizontal="centerContinuous" vertical="center"/>
      <protection/>
    </xf>
    <xf numFmtId="41" fontId="6" fillId="0" borderId="10" xfId="0" applyNumberFormat="1" applyFont="1" applyBorder="1" applyAlignment="1" applyProtection="1">
      <alignment horizontal="center" vertical="center"/>
      <protection/>
    </xf>
    <xf numFmtId="41" fontId="6" fillId="0" borderId="11" xfId="0" applyNumberFormat="1" applyFont="1" applyBorder="1" applyAlignment="1" applyProtection="1">
      <alignment horizontal="center" vertical="center"/>
      <protection/>
    </xf>
    <xf numFmtId="41" fontId="7" fillId="0" borderId="11" xfId="0" applyNumberFormat="1" applyFont="1" applyBorder="1" applyAlignment="1" applyProtection="1">
      <alignment horizontal="center" vertical="center"/>
      <protection/>
    </xf>
    <xf numFmtId="41" fontId="7" fillId="0" borderId="11" xfId="0" applyNumberFormat="1" applyFont="1" applyBorder="1" applyAlignment="1" applyProtection="1">
      <alignment horizontal="center" vertical="center" wrapText="1"/>
      <protection/>
    </xf>
    <xf numFmtId="41" fontId="7" fillId="0" borderId="0" xfId="0" applyNumberFormat="1" applyFont="1" applyBorder="1" applyAlignment="1" applyProtection="1">
      <alignment horizontal="center" vertical="center"/>
      <protection/>
    </xf>
    <xf numFmtId="41" fontId="8" fillId="0" borderId="12" xfId="48" applyNumberFormat="1" applyFont="1" applyBorder="1" applyAlignment="1">
      <alignment vertical="center"/>
    </xf>
    <xf numFmtId="41" fontId="8" fillId="0" borderId="0" xfId="48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center"/>
    </xf>
    <xf numFmtId="177" fontId="6" fillId="0" borderId="11" xfId="0" applyNumberFormat="1" applyFont="1" applyBorder="1" applyAlignment="1">
      <alignment horizontal="centerContinuous" vertical="center"/>
    </xf>
    <xf numFmtId="177" fontId="6" fillId="0" borderId="13" xfId="0" applyNumberFormat="1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14" xfId="0" applyNumberFormat="1" applyFont="1" applyBorder="1" applyAlignment="1">
      <alignment horizontal="center" vertical="center"/>
    </xf>
    <xf numFmtId="38" fontId="8" fillId="0" borderId="12" xfId="48" applyFont="1" applyBorder="1" applyAlignment="1">
      <alignment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41" fontId="8" fillId="0" borderId="0" xfId="48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centerContinuous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0" fillId="0" borderId="12" xfId="48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2" xfId="0" applyNumberFormat="1" applyFont="1" applyBorder="1" applyAlignment="1">
      <alignment vertical="center"/>
    </xf>
    <xf numFmtId="41" fontId="0" fillId="0" borderId="15" xfId="0" applyNumberFormat="1" applyFont="1" applyBorder="1" applyAlignment="1" applyProtection="1" quotePrefix="1">
      <alignment horizontal="center" vertical="center"/>
      <protection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Alignment="1" applyProtection="1">
      <alignment horizontal="center" vertical="center"/>
      <protection/>
    </xf>
    <xf numFmtId="41" fontId="0" fillId="0" borderId="0" xfId="48" applyNumberFormat="1" applyFont="1" applyAlignment="1" applyProtection="1">
      <alignment vertical="center"/>
      <protection locked="0"/>
    </xf>
    <xf numFmtId="41" fontId="0" fillId="0" borderId="0" xfId="48" applyNumberFormat="1" applyFont="1" applyAlignment="1" applyProtection="1">
      <alignment horizontal="right" vertical="center"/>
      <protection locked="0"/>
    </xf>
    <xf numFmtId="41" fontId="0" fillId="0" borderId="0" xfId="0" applyNumberFormat="1" applyFont="1" applyAlignment="1" applyProtection="1" quotePrefix="1">
      <alignment horizontal="center" vertical="center"/>
      <protection/>
    </xf>
    <xf numFmtId="41" fontId="0" fillId="0" borderId="16" xfId="0" applyNumberFormat="1" applyFont="1" applyBorder="1" applyAlignment="1" applyProtection="1" quotePrefix="1">
      <alignment horizontal="center" vertical="center"/>
      <protection/>
    </xf>
    <xf numFmtId="41" fontId="0" fillId="0" borderId="17" xfId="48" applyNumberFormat="1" applyFont="1" applyBorder="1" applyAlignment="1" applyProtection="1">
      <alignment vertical="center"/>
      <protection locked="0"/>
    </xf>
    <xf numFmtId="41" fontId="0" fillId="0" borderId="17" xfId="48" applyNumberFormat="1" applyFont="1" applyBorder="1" applyAlignment="1" applyProtection="1">
      <alignment horizontal="right" vertical="center"/>
      <protection locked="0"/>
    </xf>
    <xf numFmtId="41" fontId="0" fillId="0" borderId="18" xfId="0" applyNumberFormat="1" applyFont="1" applyBorder="1" applyAlignment="1" applyProtection="1">
      <alignment horizontal="center" vertical="center"/>
      <protection/>
    </xf>
    <xf numFmtId="41" fontId="0" fillId="0" borderId="12" xfId="48" applyNumberFormat="1" applyFon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2" xfId="0" applyNumberFormat="1" applyFont="1" applyBorder="1" applyAlignment="1">
      <alignment vertical="center"/>
    </xf>
    <xf numFmtId="41" fontId="0" fillId="0" borderId="15" xfId="0" applyNumberFormat="1" applyFont="1" applyBorder="1" applyAlignment="1" applyProtection="1" quotePrefix="1">
      <alignment horizontal="center" vertical="center"/>
      <protection/>
    </xf>
    <xf numFmtId="41" fontId="0" fillId="0" borderId="0" xfId="0" applyNumberFormat="1" applyFont="1" applyAlignment="1">
      <alignment vertical="center"/>
    </xf>
    <xf numFmtId="41" fontId="8" fillId="0" borderId="15" xfId="0" applyNumberFormat="1" applyFont="1" applyBorder="1" applyAlignment="1" applyProtection="1" quotePrefix="1">
      <alignment horizontal="center" vertical="center"/>
      <protection/>
    </xf>
    <xf numFmtId="41" fontId="0" fillId="0" borderId="12" xfId="0" applyNumberFormat="1" applyFont="1" applyBorder="1" applyAlignment="1">
      <alignment horizontal="right" vertical="center"/>
    </xf>
    <xf numFmtId="41" fontId="0" fillId="0" borderId="0" xfId="48" applyNumberFormat="1" applyFont="1" applyBorder="1" applyAlignment="1">
      <alignment horizontal="right" vertical="center"/>
    </xf>
    <xf numFmtId="41" fontId="8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9" xfId="48" applyNumberFormat="1" applyFont="1" applyBorder="1" applyAlignment="1">
      <alignment vertical="center"/>
    </xf>
    <xf numFmtId="41" fontId="0" fillId="0" borderId="18" xfId="48" applyNumberFormat="1" applyFont="1" applyBorder="1" applyAlignment="1">
      <alignment vertical="center"/>
    </xf>
    <xf numFmtId="41" fontId="0" fillId="0" borderId="0" xfId="48" applyNumberFormat="1" applyFont="1" applyBorder="1" applyAlignment="1" applyProtection="1">
      <alignment vertical="center"/>
      <protection locked="0"/>
    </xf>
    <xf numFmtId="41" fontId="0" fillId="0" borderId="0" xfId="48" applyNumberFormat="1" applyFont="1" applyBorder="1" applyAlignment="1" applyProtection="1">
      <alignment horizontal="right" vertical="center"/>
      <protection locked="0"/>
    </xf>
    <xf numFmtId="41" fontId="0" fillId="0" borderId="17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 applyProtection="1">
      <alignment horizontal="distributed" vertical="center"/>
      <protection/>
    </xf>
    <xf numFmtId="177" fontId="0" fillId="0" borderId="18" xfId="0" applyNumberFormat="1" applyFont="1" applyBorder="1" applyAlignment="1" applyProtection="1">
      <alignment/>
      <protection/>
    </xf>
    <xf numFmtId="177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41" fontId="0" fillId="0" borderId="0" xfId="48" applyNumberFormat="1" applyFont="1" applyBorder="1" applyAlignment="1">
      <alignment vertical="center"/>
    </xf>
    <xf numFmtId="177" fontId="0" fillId="0" borderId="0" xfId="0" applyNumberFormat="1" applyFont="1" applyBorder="1" applyAlignment="1" applyProtection="1" quotePrefix="1">
      <alignment horizontal="center"/>
      <protection locked="0"/>
    </xf>
    <xf numFmtId="38" fontId="0" fillId="0" borderId="12" xfId="48" applyFont="1" applyBorder="1" applyAlignment="1">
      <alignment/>
    </xf>
    <xf numFmtId="38" fontId="0" fillId="0" borderId="0" xfId="48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 applyProtection="1">
      <alignment horizontal="left"/>
      <protection locked="0"/>
    </xf>
    <xf numFmtId="38" fontId="0" fillId="0" borderId="12" xfId="48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7" fontId="0" fillId="0" borderId="12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38" fontId="8" fillId="0" borderId="0" xfId="48" applyFont="1" applyBorder="1" applyAlignment="1">
      <alignment/>
    </xf>
    <xf numFmtId="41" fontId="8" fillId="0" borderId="14" xfId="48" applyNumberFormat="1" applyFont="1" applyBorder="1" applyAlignment="1">
      <alignment vertical="center"/>
    </xf>
    <xf numFmtId="177" fontId="0" fillId="0" borderId="17" xfId="0" applyNumberFormat="1" applyFont="1" applyBorder="1" applyAlignment="1" applyProtection="1" quotePrefix="1">
      <alignment horizontal="center"/>
      <protection/>
    </xf>
    <xf numFmtId="38" fontId="0" fillId="0" borderId="14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 quotePrefix="1">
      <alignment horizontal="center" vertical="center"/>
      <protection/>
    </xf>
    <xf numFmtId="41" fontId="5" fillId="0" borderId="0" xfId="0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>
      <alignment horizontal="center"/>
    </xf>
    <xf numFmtId="177" fontId="6" fillId="0" borderId="20" xfId="0" applyNumberFormat="1" applyFont="1" applyBorder="1" applyAlignment="1" applyProtection="1">
      <alignment horizontal="center" vertical="center"/>
      <protection/>
    </xf>
    <xf numFmtId="177" fontId="6" fillId="0" borderId="16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tabSelected="1" zoomScaleSheetLayoutView="100" zoomScalePageLayoutView="0" workbookViewId="0" topLeftCell="A1">
      <selection activeCell="A59" sqref="A59"/>
    </sheetView>
  </sheetViews>
  <sheetFormatPr defaultColWidth="10.375" defaultRowHeight="12" customHeight="1"/>
  <cols>
    <col min="1" max="1" width="10.25390625" style="30" customWidth="1"/>
    <col min="2" max="2" width="13.875" style="30" bestFit="1" customWidth="1"/>
    <col min="3" max="4" width="13.00390625" style="30" bestFit="1" customWidth="1"/>
    <col min="5" max="6" width="10.375" style="30" bestFit="1" customWidth="1"/>
    <col min="7" max="7" width="10.75390625" style="30" bestFit="1" customWidth="1"/>
    <col min="8" max="8" width="10.375" style="30" bestFit="1" customWidth="1"/>
    <col min="9" max="9" width="8.75390625" style="30" customWidth="1"/>
    <col min="10" max="10" width="8.125" style="30" customWidth="1"/>
    <col min="11" max="12" width="11.875" style="30" customWidth="1"/>
    <col min="13" max="13" width="9.75390625" style="23" customWidth="1"/>
    <col min="14" max="16384" width="10.375" style="23" customWidth="1"/>
  </cols>
  <sheetData>
    <row r="1" spans="1:13" ht="15.75" customHeight="1">
      <c r="A1" s="82" t="s">
        <v>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22"/>
    </row>
    <row r="2" spans="1:13" ht="17.25">
      <c r="A2" s="81" t="s">
        <v>44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2"/>
    </row>
    <row r="3" spans="1:13" ht="15" customHeight="1" thickBot="1">
      <c r="A3" s="24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3" ht="22.5" customHeight="1" thickTop="1">
      <c r="A4" s="3" t="s">
        <v>1</v>
      </c>
      <c r="B4" s="4" t="s">
        <v>2</v>
      </c>
      <c r="C4" s="4" t="s">
        <v>31</v>
      </c>
      <c r="D4" s="4" t="s">
        <v>32</v>
      </c>
      <c r="E4" s="4" t="s">
        <v>33</v>
      </c>
      <c r="F4" s="4" t="s">
        <v>34</v>
      </c>
      <c r="G4" s="5" t="s">
        <v>35</v>
      </c>
      <c r="H4" s="5" t="s">
        <v>36</v>
      </c>
      <c r="I4" s="5" t="s">
        <v>3</v>
      </c>
      <c r="J4" s="6" t="s">
        <v>4</v>
      </c>
      <c r="K4" s="6" t="s">
        <v>5</v>
      </c>
      <c r="L4" s="6" t="s">
        <v>6</v>
      </c>
      <c r="M4" s="7"/>
    </row>
    <row r="5" spans="1:13" s="42" customFormat="1" ht="12" customHeight="1">
      <c r="A5" s="38" t="s">
        <v>42</v>
      </c>
      <c r="B5" s="39">
        <v>978388</v>
      </c>
      <c r="C5" s="40">
        <v>628675</v>
      </c>
      <c r="D5" s="40">
        <v>200966</v>
      </c>
      <c r="E5" s="40">
        <v>30548</v>
      </c>
      <c r="F5" s="40">
        <v>25145</v>
      </c>
      <c r="G5" s="40">
        <v>70815</v>
      </c>
      <c r="H5" s="40">
        <v>12611</v>
      </c>
      <c r="I5" s="40">
        <v>8718</v>
      </c>
      <c r="J5" s="40">
        <v>0</v>
      </c>
      <c r="K5" s="40">
        <v>0</v>
      </c>
      <c r="L5" s="40">
        <v>910</v>
      </c>
      <c r="M5" s="41"/>
    </row>
    <row r="6" spans="1:12" s="42" customFormat="1" ht="12" customHeight="1">
      <c r="A6" s="43" t="s">
        <v>7</v>
      </c>
      <c r="B6" s="39">
        <v>973501</v>
      </c>
      <c r="C6" s="40">
        <v>640120</v>
      </c>
      <c r="D6" s="40">
        <v>196490</v>
      </c>
      <c r="E6" s="40">
        <v>20629</v>
      </c>
      <c r="F6" s="40">
        <v>25709</v>
      </c>
      <c r="G6" s="40">
        <v>68305</v>
      </c>
      <c r="H6" s="40">
        <v>16755</v>
      </c>
      <c r="I6" s="40">
        <v>2755</v>
      </c>
      <c r="J6" s="40">
        <v>243</v>
      </c>
      <c r="K6" s="40">
        <v>1585</v>
      </c>
      <c r="L6" s="40">
        <v>910</v>
      </c>
    </row>
    <row r="7" spans="1:12" s="42" customFormat="1" ht="12" customHeight="1">
      <c r="A7" s="43" t="s">
        <v>43</v>
      </c>
      <c r="B7" s="39">
        <v>924188</v>
      </c>
      <c r="C7" s="40">
        <v>623796</v>
      </c>
      <c r="D7" s="40">
        <v>185679</v>
      </c>
      <c r="E7" s="40">
        <v>0</v>
      </c>
      <c r="F7" s="40">
        <v>29047</v>
      </c>
      <c r="G7" s="40">
        <v>64551</v>
      </c>
      <c r="H7" s="40">
        <v>15647</v>
      </c>
      <c r="I7" s="40">
        <v>2343</v>
      </c>
      <c r="J7" s="40">
        <v>0</v>
      </c>
      <c r="K7" s="40">
        <v>493</v>
      </c>
      <c r="L7" s="40">
        <v>2632</v>
      </c>
    </row>
    <row r="8" spans="1:12" s="42" customFormat="1" ht="12" customHeight="1">
      <c r="A8" s="43" t="s">
        <v>8</v>
      </c>
      <c r="B8" s="44">
        <v>915432</v>
      </c>
      <c r="C8" s="42">
        <v>620920</v>
      </c>
      <c r="D8" s="42">
        <v>182696</v>
      </c>
      <c r="E8" s="41">
        <v>0</v>
      </c>
      <c r="F8" s="42">
        <v>27239</v>
      </c>
      <c r="G8" s="42">
        <v>67273</v>
      </c>
      <c r="H8" s="42">
        <v>11638</v>
      </c>
      <c r="I8" s="42">
        <v>3030</v>
      </c>
      <c r="J8" s="41">
        <v>114</v>
      </c>
      <c r="K8" s="42">
        <v>0</v>
      </c>
      <c r="L8" s="42">
        <v>2522</v>
      </c>
    </row>
    <row r="9" spans="1:12" s="42" customFormat="1" ht="12" customHeight="1">
      <c r="A9" s="45" t="s">
        <v>9</v>
      </c>
      <c r="B9" s="46">
        <v>925545</v>
      </c>
      <c r="C9" s="46">
        <v>635691</v>
      </c>
      <c r="D9" s="46">
        <v>186454</v>
      </c>
      <c r="E9" s="46">
        <v>0</v>
      </c>
      <c r="F9" s="46">
        <v>28304</v>
      </c>
      <c r="G9" s="46">
        <v>58984</v>
      </c>
      <c r="H9" s="46">
        <v>13357</v>
      </c>
      <c r="I9" s="46">
        <v>0</v>
      </c>
      <c r="J9" s="46">
        <v>0</v>
      </c>
      <c r="K9" s="46">
        <v>249</v>
      </c>
      <c r="L9" s="46">
        <v>2506</v>
      </c>
    </row>
    <row r="10" spans="1:12" ht="12" customHeight="1">
      <c r="A10" s="29" t="s">
        <v>30</v>
      </c>
      <c r="B10" s="61">
        <v>916161</v>
      </c>
      <c r="C10" s="61">
        <v>650137</v>
      </c>
      <c r="D10" s="61">
        <v>173199</v>
      </c>
      <c r="E10" s="61">
        <v>0</v>
      </c>
      <c r="F10" s="61">
        <v>16028</v>
      </c>
      <c r="G10" s="61">
        <v>60138</v>
      </c>
      <c r="H10" s="61">
        <v>13386</v>
      </c>
      <c r="I10" s="61">
        <v>0</v>
      </c>
      <c r="J10" s="61">
        <v>0</v>
      </c>
      <c r="K10" s="61">
        <v>0</v>
      </c>
      <c r="L10" s="61">
        <v>3273</v>
      </c>
    </row>
    <row r="11" spans="1:12" ht="12" customHeight="1">
      <c r="A11" s="29" t="s">
        <v>50</v>
      </c>
      <c r="B11" s="61">
        <v>864918</v>
      </c>
      <c r="C11" s="61">
        <v>636096</v>
      </c>
      <c r="D11" s="61">
        <v>159782</v>
      </c>
      <c r="E11" s="61">
        <v>0</v>
      </c>
      <c r="F11" s="61">
        <v>0</v>
      </c>
      <c r="G11" s="61">
        <v>55673</v>
      </c>
      <c r="H11" s="61">
        <v>12027</v>
      </c>
      <c r="I11" s="61">
        <v>0</v>
      </c>
      <c r="J11" s="61">
        <v>0</v>
      </c>
      <c r="K11" s="61">
        <v>0</v>
      </c>
      <c r="L11" s="61">
        <v>1340</v>
      </c>
    </row>
    <row r="12" spans="1:12" ht="12" customHeight="1">
      <c r="A12" s="29" t="s">
        <v>53</v>
      </c>
      <c r="B12" s="61">
        <v>767490</v>
      </c>
      <c r="C12" s="61">
        <v>570424</v>
      </c>
      <c r="D12" s="61">
        <v>139533</v>
      </c>
      <c r="E12" s="61">
        <v>0</v>
      </c>
      <c r="F12" s="61">
        <v>0</v>
      </c>
      <c r="G12" s="61">
        <v>45442</v>
      </c>
      <c r="H12" s="61">
        <v>11019</v>
      </c>
      <c r="I12" s="61">
        <v>0</v>
      </c>
      <c r="J12" s="61">
        <v>0</v>
      </c>
      <c r="K12" s="61">
        <v>110</v>
      </c>
      <c r="L12" s="61">
        <v>962</v>
      </c>
    </row>
    <row r="13" ht="12" customHeight="1">
      <c r="A13" s="29"/>
    </row>
    <row r="14" spans="1:12" s="10" customFormat="1" ht="12" customHeight="1">
      <c r="A14" s="47" t="s">
        <v>54</v>
      </c>
      <c r="B14" s="9">
        <f>SUM(B16:B27)</f>
        <v>762149</v>
      </c>
      <c r="C14" s="9">
        <f>SUM(C16:C27)</f>
        <v>579699</v>
      </c>
      <c r="D14" s="9">
        <f>SUM(D16:D27)</f>
        <v>123932</v>
      </c>
      <c r="E14" s="9">
        <v>0</v>
      </c>
      <c r="F14" s="9">
        <v>0</v>
      </c>
      <c r="G14" s="9">
        <f>SUM(G16:G27)</f>
        <v>43050</v>
      </c>
      <c r="H14" s="9">
        <f>SUM(H16:H27)</f>
        <v>14080</v>
      </c>
      <c r="I14" s="9">
        <v>0</v>
      </c>
      <c r="J14" s="9">
        <v>0</v>
      </c>
      <c r="K14" s="9">
        <f>SUM(K16:K27)</f>
        <v>497</v>
      </c>
      <c r="L14" s="9">
        <f>SUM(L16:L27)</f>
        <v>891</v>
      </c>
    </row>
    <row r="15" spans="1:12" ht="12" customHeight="1">
      <c r="A15" s="29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2" customHeight="1">
      <c r="A16" s="31" t="s">
        <v>37</v>
      </c>
      <c r="B16" s="25">
        <f>SUM(C16,D16,G16,H16,K16,L16)</f>
        <v>64962</v>
      </c>
      <c r="C16" s="32">
        <v>48956</v>
      </c>
      <c r="D16" s="32">
        <v>10959</v>
      </c>
      <c r="E16" s="33">
        <v>0</v>
      </c>
      <c r="F16" s="32">
        <v>0</v>
      </c>
      <c r="G16" s="32">
        <v>3539</v>
      </c>
      <c r="H16" s="32">
        <v>1508</v>
      </c>
      <c r="I16" s="32">
        <v>0</v>
      </c>
      <c r="J16" s="32">
        <v>0</v>
      </c>
      <c r="K16" s="33">
        <v>0</v>
      </c>
      <c r="L16" s="32">
        <v>0</v>
      </c>
    </row>
    <row r="17" spans="1:12" ht="12" customHeight="1">
      <c r="A17" s="34" t="s">
        <v>38</v>
      </c>
      <c r="B17" s="25">
        <f aca="true" t="shared" si="0" ref="B17:B27">SUM(C17,D17,G17,H17,K17,L17)</f>
        <v>60391</v>
      </c>
      <c r="C17" s="32">
        <v>45498</v>
      </c>
      <c r="D17" s="32">
        <v>10185</v>
      </c>
      <c r="E17" s="33">
        <v>0</v>
      </c>
      <c r="F17" s="32">
        <v>0</v>
      </c>
      <c r="G17" s="32">
        <v>3150</v>
      </c>
      <c r="H17" s="32">
        <v>1413</v>
      </c>
      <c r="I17" s="32">
        <v>0</v>
      </c>
      <c r="J17" s="32">
        <v>0</v>
      </c>
      <c r="K17" s="32">
        <v>0</v>
      </c>
      <c r="L17" s="32">
        <v>145</v>
      </c>
    </row>
    <row r="18" spans="1:12" ht="12" customHeight="1">
      <c r="A18" s="34" t="s">
        <v>23</v>
      </c>
      <c r="B18" s="25">
        <f t="shared" si="0"/>
        <v>70289</v>
      </c>
      <c r="C18" s="32">
        <v>53074</v>
      </c>
      <c r="D18" s="32">
        <v>11928</v>
      </c>
      <c r="E18" s="33">
        <v>0</v>
      </c>
      <c r="F18" s="32">
        <v>0</v>
      </c>
      <c r="G18" s="32">
        <v>3559</v>
      </c>
      <c r="H18" s="32">
        <v>1197</v>
      </c>
      <c r="I18" s="32">
        <v>0</v>
      </c>
      <c r="J18" s="32">
        <v>0</v>
      </c>
      <c r="K18" s="32">
        <v>404</v>
      </c>
      <c r="L18" s="32">
        <v>127</v>
      </c>
    </row>
    <row r="19" spans="1:12" ht="12" customHeight="1">
      <c r="A19" s="34" t="s">
        <v>24</v>
      </c>
      <c r="B19" s="25">
        <f t="shared" si="0"/>
        <v>55419</v>
      </c>
      <c r="C19" s="32">
        <v>41156</v>
      </c>
      <c r="D19" s="32">
        <v>9712</v>
      </c>
      <c r="E19" s="33">
        <v>0</v>
      </c>
      <c r="F19" s="32">
        <v>0</v>
      </c>
      <c r="G19" s="32">
        <v>3488</v>
      </c>
      <c r="H19" s="32">
        <v>1063</v>
      </c>
      <c r="I19" s="32">
        <v>0</v>
      </c>
      <c r="J19" s="32">
        <v>0</v>
      </c>
      <c r="K19" s="33">
        <v>0</v>
      </c>
      <c r="L19" s="33">
        <v>0</v>
      </c>
    </row>
    <row r="20" spans="1:12" ht="12" customHeight="1">
      <c r="A20" s="34" t="s">
        <v>25</v>
      </c>
      <c r="B20" s="25">
        <f t="shared" si="0"/>
        <v>66765</v>
      </c>
      <c r="C20" s="32">
        <v>49863</v>
      </c>
      <c r="D20" s="32">
        <v>11434</v>
      </c>
      <c r="E20" s="33">
        <v>0</v>
      </c>
      <c r="F20" s="32">
        <v>0</v>
      </c>
      <c r="G20" s="32">
        <v>4285</v>
      </c>
      <c r="H20" s="32">
        <v>1183</v>
      </c>
      <c r="I20" s="32">
        <v>0</v>
      </c>
      <c r="J20" s="32">
        <v>0</v>
      </c>
      <c r="K20" s="33">
        <v>0</v>
      </c>
      <c r="L20" s="33">
        <v>0</v>
      </c>
    </row>
    <row r="21" spans="1:12" ht="12" customHeight="1">
      <c r="A21" s="34" t="s">
        <v>26</v>
      </c>
      <c r="B21" s="25">
        <f t="shared" si="0"/>
        <v>54747</v>
      </c>
      <c r="C21" s="32">
        <v>41286</v>
      </c>
      <c r="D21" s="32">
        <v>9368</v>
      </c>
      <c r="E21" s="33">
        <v>0</v>
      </c>
      <c r="F21" s="32">
        <v>0</v>
      </c>
      <c r="G21" s="32">
        <v>3126</v>
      </c>
      <c r="H21" s="33">
        <v>967</v>
      </c>
      <c r="I21" s="33">
        <v>0</v>
      </c>
      <c r="J21" s="33">
        <v>0</v>
      </c>
      <c r="K21" s="33">
        <v>0</v>
      </c>
      <c r="L21" s="33">
        <v>0</v>
      </c>
    </row>
    <row r="22" spans="1:12" s="10" customFormat="1" ht="12" customHeight="1">
      <c r="A22" s="34" t="s">
        <v>27</v>
      </c>
      <c r="B22" s="25">
        <f t="shared" si="0"/>
        <v>56734</v>
      </c>
      <c r="C22" s="32">
        <v>43390</v>
      </c>
      <c r="D22" s="32">
        <v>9304</v>
      </c>
      <c r="E22" s="33">
        <v>0</v>
      </c>
      <c r="F22" s="33">
        <v>0</v>
      </c>
      <c r="G22" s="32">
        <v>3213</v>
      </c>
      <c r="H22" s="33">
        <v>696</v>
      </c>
      <c r="I22" s="33">
        <v>0</v>
      </c>
      <c r="J22" s="33">
        <v>0</v>
      </c>
      <c r="K22" s="33">
        <v>0</v>
      </c>
      <c r="L22" s="33">
        <v>131</v>
      </c>
    </row>
    <row r="23" spans="1:12" ht="12" customHeight="1">
      <c r="A23" s="34" t="s">
        <v>28</v>
      </c>
      <c r="B23" s="25">
        <f t="shared" si="0"/>
        <v>75932</v>
      </c>
      <c r="C23" s="32">
        <v>58404</v>
      </c>
      <c r="D23" s="32">
        <v>12196</v>
      </c>
      <c r="E23" s="33">
        <v>0</v>
      </c>
      <c r="F23" s="33">
        <v>0</v>
      </c>
      <c r="G23" s="32">
        <v>4351</v>
      </c>
      <c r="H23" s="33">
        <v>981</v>
      </c>
      <c r="I23" s="33">
        <v>0</v>
      </c>
      <c r="J23" s="33">
        <v>0</v>
      </c>
      <c r="K23" s="33">
        <v>0</v>
      </c>
      <c r="L23" s="33">
        <v>0</v>
      </c>
    </row>
    <row r="24" spans="1:12" ht="12" customHeight="1">
      <c r="A24" s="34" t="s">
        <v>29</v>
      </c>
      <c r="B24" s="25">
        <f t="shared" si="0"/>
        <v>62854</v>
      </c>
      <c r="C24" s="32">
        <v>48067</v>
      </c>
      <c r="D24" s="32">
        <v>10288</v>
      </c>
      <c r="E24" s="33">
        <v>0</v>
      </c>
      <c r="F24" s="33">
        <v>0</v>
      </c>
      <c r="G24" s="32">
        <v>3451</v>
      </c>
      <c r="H24" s="33">
        <v>839</v>
      </c>
      <c r="I24" s="33">
        <v>0</v>
      </c>
      <c r="J24" s="33">
        <v>0</v>
      </c>
      <c r="K24" s="33">
        <v>93</v>
      </c>
      <c r="L24" s="33">
        <v>116</v>
      </c>
    </row>
    <row r="25" spans="1:12" ht="12" customHeight="1">
      <c r="A25" s="34" t="s">
        <v>39</v>
      </c>
      <c r="B25" s="25">
        <f t="shared" si="0"/>
        <v>69259</v>
      </c>
      <c r="C25" s="32">
        <v>52533</v>
      </c>
      <c r="D25" s="32">
        <v>11133</v>
      </c>
      <c r="E25" s="33">
        <v>0</v>
      </c>
      <c r="F25" s="33">
        <v>0</v>
      </c>
      <c r="G25" s="32">
        <v>4175</v>
      </c>
      <c r="H25" s="33">
        <v>1182</v>
      </c>
      <c r="I25" s="33">
        <v>0</v>
      </c>
      <c r="J25" s="33">
        <v>0</v>
      </c>
      <c r="K25" s="33">
        <v>0</v>
      </c>
      <c r="L25" s="33">
        <v>236</v>
      </c>
    </row>
    <row r="26" spans="1:12" ht="12" customHeight="1">
      <c r="A26" s="34" t="s">
        <v>40</v>
      </c>
      <c r="B26" s="25">
        <f t="shared" si="0"/>
        <v>68717</v>
      </c>
      <c r="C26" s="32">
        <v>53242</v>
      </c>
      <c r="D26" s="32">
        <v>9866</v>
      </c>
      <c r="E26" s="33">
        <v>0</v>
      </c>
      <c r="F26" s="33">
        <v>0</v>
      </c>
      <c r="G26" s="32">
        <v>3980</v>
      </c>
      <c r="H26" s="33">
        <v>1493</v>
      </c>
      <c r="I26" s="33">
        <v>0</v>
      </c>
      <c r="J26" s="33">
        <v>0</v>
      </c>
      <c r="K26" s="33">
        <v>0</v>
      </c>
      <c r="L26" s="33">
        <v>136</v>
      </c>
    </row>
    <row r="27" spans="1:12" ht="12" customHeight="1">
      <c r="A27" s="34" t="s">
        <v>41</v>
      </c>
      <c r="B27" s="25">
        <f t="shared" si="0"/>
        <v>56080</v>
      </c>
      <c r="C27" s="32">
        <v>44230</v>
      </c>
      <c r="D27" s="32">
        <v>7559</v>
      </c>
      <c r="E27" s="33">
        <v>0</v>
      </c>
      <c r="F27" s="33">
        <v>0</v>
      </c>
      <c r="G27" s="32">
        <v>2733</v>
      </c>
      <c r="H27" s="32">
        <v>1558</v>
      </c>
      <c r="I27" s="32">
        <v>0</v>
      </c>
      <c r="J27" s="32">
        <v>0</v>
      </c>
      <c r="K27" s="33">
        <v>0</v>
      </c>
      <c r="L27" s="33">
        <v>0</v>
      </c>
    </row>
    <row r="28" spans="1:256" s="59" customFormat="1" ht="12" customHeight="1">
      <c r="A28" s="58" t="s">
        <v>10</v>
      </c>
      <c r="K28" s="60"/>
      <c r="L28" s="6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="20" customFormat="1" ht="12" customHeight="1">
      <c r="A29" s="20" t="s">
        <v>22</v>
      </c>
    </row>
    <row r="30" s="10" customFormat="1" ht="12" customHeight="1">
      <c r="A30" s="57"/>
    </row>
    <row r="31" spans="1:13" ht="17.25">
      <c r="A31" s="81" t="s">
        <v>45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2"/>
    </row>
    <row r="32" spans="1:13" ht="14.25" customHeight="1" thickBot="1">
      <c r="A32" s="24" t="s">
        <v>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"/>
    </row>
    <row r="33" spans="1:13" ht="22.5" customHeight="1" thickTop="1">
      <c r="A33" s="3" t="s">
        <v>1</v>
      </c>
      <c r="B33" s="4" t="s">
        <v>2</v>
      </c>
      <c r="C33" s="4" t="s">
        <v>31</v>
      </c>
      <c r="D33" s="4" t="s">
        <v>32</v>
      </c>
      <c r="E33" s="4" t="s">
        <v>33</v>
      </c>
      <c r="F33" s="4" t="s">
        <v>34</v>
      </c>
      <c r="G33" s="5" t="s">
        <v>35</v>
      </c>
      <c r="H33" s="5" t="s">
        <v>36</v>
      </c>
      <c r="I33" s="5" t="s">
        <v>3</v>
      </c>
      <c r="J33" s="6" t="s">
        <v>4</v>
      </c>
      <c r="K33" s="6" t="s">
        <v>5</v>
      </c>
      <c r="L33" s="6" t="s">
        <v>6</v>
      </c>
      <c r="M33" s="7"/>
    </row>
    <row r="34" spans="1:12" s="42" customFormat="1" ht="12" customHeight="1">
      <c r="A34" s="38" t="s">
        <v>42</v>
      </c>
      <c r="B34" s="51">
        <v>1016628</v>
      </c>
      <c r="C34" s="52">
        <v>663690</v>
      </c>
      <c r="D34" s="52">
        <v>202219</v>
      </c>
      <c r="E34" s="52">
        <v>32110</v>
      </c>
      <c r="F34" s="52">
        <v>25047</v>
      </c>
      <c r="G34" s="52">
        <v>71753</v>
      </c>
      <c r="H34" s="52">
        <v>12392</v>
      </c>
      <c r="I34" s="52">
        <v>8378</v>
      </c>
      <c r="J34" s="52">
        <v>0</v>
      </c>
      <c r="K34" s="52">
        <v>0</v>
      </c>
      <c r="L34" s="52">
        <v>3224</v>
      </c>
    </row>
    <row r="35" spans="1:12" s="42" customFormat="1" ht="12" customHeight="1">
      <c r="A35" s="43" t="s">
        <v>7</v>
      </c>
      <c r="B35" s="39">
        <v>1014468</v>
      </c>
      <c r="C35" s="40">
        <v>670369</v>
      </c>
      <c r="D35" s="40">
        <v>200565</v>
      </c>
      <c r="E35" s="40">
        <v>20823</v>
      </c>
      <c r="F35" s="40">
        <v>25425</v>
      </c>
      <c r="G35" s="40">
        <v>73659</v>
      </c>
      <c r="H35" s="40">
        <v>17667</v>
      </c>
      <c r="I35" s="40">
        <v>2807</v>
      </c>
      <c r="J35" s="40">
        <v>483</v>
      </c>
      <c r="K35" s="40">
        <v>1631</v>
      </c>
      <c r="L35" s="40">
        <v>1039</v>
      </c>
    </row>
    <row r="36" spans="1:12" s="42" customFormat="1" ht="12" customHeight="1">
      <c r="A36" s="43" t="s">
        <v>43</v>
      </c>
      <c r="B36" s="39">
        <v>954550</v>
      </c>
      <c r="C36" s="40">
        <v>650774</v>
      </c>
      <c r="D36" s="40">
        <v>189965</v>
      </c>
      <c r="E36" s="40">
        <v>0</v>
      </c>
      <c r="F36" s="40">
        <v>28955</v>
      </c>
      <c r="G36" s="40">
        <v>63954</v>
      </c>
      <c r="H36" s="40">
        <v>15646</v>
      </c>
      <c r="I36" s="40">
        <v>2244</v>
      </c>
      <c r="J36" s="40">
        <v>0</v>
      </c>
      <c r="K36" s="40">
        <v>494</v>
      </c>
      <c r="L36" s="40">
        <v>2518</v>
      </c>
    </row>
    <row r="37" spans="1:12" s="42" customFormat="1" ht="12" customHeight="1">
      <c r="A37" s="43" t="s">
        <v>8</v>
      </c>
      <c r="B37" s="48">
        <v>947892</v>
      </c>
      <c r="C37" s="42">
        <v>650988</v>
      </c>
      <c r="D37" s="42">
        <v>186967</v>
      </c>
      <c r="E37" s="41">
        <v>0</v>
      </c>
      <c r="F37" s="42">
        <v>26369</v>
      </c>
      <c r="G37" s="42">
        <v>66432</v>
      </c>
      <c r="H37" s="42">
        <v>11300</v>
      </c>
      <c r="I37" s="42">
        <v>3191</v>
      </c>
      <c r="J37" s="41">
        <v>114</v>
      </c>
      <c r="K37" s="42">
        <v>0</v>
      </c>
      <c r="L37" s="42">
        <v>2531</v>
      </c>
    </row>
    <row r="38" spans="1:12" s="42" customFormat="1" ht="12" customHeight="1">
      <c r="A38" s="43" t="s">
        <v>9</v>
      </c>
      <c r="B38" s="39">
        <v>949833</v>
      </c>
      <c r="C38" s="40">
        <v>658502</v>
      </c>
      <c r="D38" s="40">
        <v>188302</v>
      </c>
      <c r="E38" s="49">
        <v>0</v>
      </c>
      <c r="F38" s="40">
        <v>27967</v>
      </c>
      <c r="G38" s="40">
        <v>57972</v>
      </c>
      <c r="H38" s="40">
        <v>14326</v>
      </c>
      <c r="I38" s="40">
        <v>0</v>
      </c>
      <c r="J38" s="40">
        <v>0</v>
      </c>
      <c r="K38" s="40">
        <v>140</v>
      </c>
      <c r="L38" s="40">
        <v>2624</v>
      </c>
    </row>
    <row r="39" spans="1:12" ht="12" customHeight="1">
      <c r="A39" s="27" t="s">
        <v>30</v>
      </c>
      <c r="B39" s="25">
        <v>940465</v>
      </c>
      <c r="C39" s="61">
        <v>670453</v>
      </c>
      <c r="D39" s="61">
        <v>175706</v>
      </c>
      <c r="E39" s="61">
        <v>0</v>
      </c>
      <c r="F39" s="61">
        <v>16230</v>
      </c>
      <c r="G39" s="61">
        <v>59439</v>
      </c>
      <c r="H39" s="61">
        <v>15727</v>
      </c>
      <c r="I39" s="61">
        <v>0</v>
      </c>
      <c r="J39" s="61">
        <v>0</v>
      </c>
      <c r="K39" s="61">
        <v>0</v>
      </c>
      <c r="L39" s="61">
        <v>2910</v>
      </c>
    </row>
    <row r="40" spans="1:12" ht="12" customHeight="1">
      <c r="A40" s="27" t="s">
        <v>50</v>
      </c>
      <c r="B40" s="25">
        <v>892345</v>
      </c>
      <c r="C40" s="61">
        <v>658778</v>
      </c>
      <c r="D40" s="61">
        <v>163834</v>
      </c>
      <c r="E40" s="61">
        <v>0</v>
      </c>
      <c r="F40" s="61">
        <v>0</v>
      </c>
      <c r="G40" s="61">
        <v>55472</v>
      </c>
      <c r="H40" s="61">
        <v>12961</v>
      </c>
      <c r="I40" s="61">
        <v>0</v>
      </c>
      <c r="J40" s="61">
        <v>0</v>
      </c>
      <c r="K40" s="61">
        <v>0</v>
      </c>
      <c r="L40" s="61">
        <v>1300</v>
      </c>
    </row>
    <row r="41" spans="1:12" ht="12" customHeight="1">
      <c r="A41" s="27" t="s">
        <v>53</v>
      </c>
      <c r="B41" s="25">
        <v>783467</v>
      </c>
      <c r="C41" s="61">
        <v>584900</v>
      </c>
      <c r="D41" s="61">
        <v>141260</v>
      </c>
      <c r="E41" s="61">
        <v>0</v>
      </c>
      <c r="F41" s="61">
        <v>0</v>
      </c>
      <c r="G41" s="61">
        <v>46128</v>
      </c>
      <c r="H41" s="61">
        <v>10106</v>
      </c>
      <c r="I41" s="61">
        <v>0</v>
      </c>
      <c r="J41" s="61">
        <v>0</v>
      </c>
      <c r="K41" s="61">
        <v>110</v>
      </c>
      <c r="L41" s="61">
        <v>963</v>
      </c>
    </row>
    <row r="42" spans="1:12" ht="12" customHeight="1">
      <c r="A42" s="27"/>
      <c r="B42" s="8"/>
      <c r="C42" s="9"/>
      <c r="D42" s="9"/>
      <c r="E42" s="21"/>
      <c r="F42" s="9"/>
      <c r="G42" s="9"/>
      <c r="H42" s="9"/>
      <c r="I42" s="9"/>
      <c r="J42" s="9"/>
      <c r="K42" s="9"/>
      <c r="L42" s="9"/>
    </row>
    <row r="43" spans="1:12" s="10" customFormat="1" ht="12" customHeight="1">
      <c r="A43" s="50" t="s">
        <v>54</v>
      </c>
      <c r="B43" s="8">
        <f>SUM(C43,D43,G43,H43,K43,L43)</f>
        <v>773888</v>
      </c>
      <c r="C43" s="9">
        <f>SUM(C45:C56)</f>
        <v>588674</v>
      </c>
      <c r="D43" s="9">
        <f>SUM(D45:D56)</f>
        <v>124667</v>
      </c>
      <c r="E43" s="9">
        <v>0</v>
      </c>
      <c r="F43" s="9">
        <v>0</v>
      </c>
      <c r="G43" s="9">
        <f>SUM(G45:G56)</f>
        <v>45267</v>
      </c>
      <c r="H43" s="9">
        <f>SUM(H45:H56)</f>
        <v>13994</v>
      </c>
      <c r="I43" s="9">
        <v>0</v>
      </c>
      <c r="J43" s="9">
        <v>0</v>
      </c>
      <c r="K43" s="9">
        <f>SUM(K45:K56)</f>
        <v>404</v>
      </c>
      <c r="L43" s="9">
        <f>SUM(L45:L56)</f>
        <v>882</v>
      </c>
    </row>
    <row r="44" spans="1:12" ht="12" customHeight="1">
      <c r="A44" s="27"/>
      <c r="B44" s="28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s="10" customFormat="1" ht="12" customHeight="1">
      <c r="A45" s="24" t="s">
        <v>37</v>
      </c>
      <c r="B45" s="8">
        <f aca="true" t="shared" si="1" ref="B45:B56">SUM(C45,D45,G45,H45,K45,L45)</f>
        <v>55052</v>
      </c>
      <c r="C45" s="53">
        <v>40715</v>
      </c>
      <c r="D45" s="53">
        <v>9853</v>
      </c>
      <c r="E45" s="53">
        <v>0</v>
      </c>
      <c r="F45" s="23">
        <v>0</v>
      </c>
      <c r="G45" s="53">
        <v>2910</v>
      </c>
      <c r="H45" s="53">
        <v>1574</v>
      </c>
      <c r="I45" s="54">
        <v>0</v>
      </c>
      <c r="J45" s="53">
        <v>0</v>
      </c>
      <c r="K45" s="53">
        <v>0</v>
      </c>
      <c r="L45" s="53">
        <v>0</v>
      </c>
    </row>
    <row r="46" spans="1:12" ht="12" customHeight="1">
      <c r="A46" s="27" t="s">
        <v>38</v>
      </c>
      <c r="B46" s="8">
        <f t="shared" si="1"/>
        <v>62424</v>
      </c>
      <c r="C46" s="53">
        <v>46977</v>
      </c>
      <c r="D46" s="53">
        <v>10449</v>
      </c>
      <c r="E46" s="53">
        <v>0</v>
      </c>
      <c r="F46" s="23">
        <v>0</v>
      </c>
      <c r="G46" s="53">
        <v>3383</v>
      </c>
      <c r="H46" s="53">
        <v>1470</v>
      </c>
      <c r="I46" s="54">
        <v>0</v>
      </c>
      <c r="J46" s="53">
        <v>0</v>
      </c>
      <c r="K46" s="53">
        <v>0</v>
      </c>
      <c r="L46" s="53">
        <v>145</v>
      </c>
    </row>
    <row r="47" spans="1:12" ht="12" customHeight="1">
      <c r="A47" s="27" t="s">
        <v>23</v>
      </c>
      <c r="B47" s="8">
        <f t="shared" si="1"/>
        <v>71710</v>
      </c>
      <c r="C47" s="53">
        <v>53471</v>
      </c>
      <c r="D47" s="53">
        <v>12383</v>
      </c>
      <c r="E47" s="53">
        <v>0</v>
      </c>
      <c r="F47" s="23">
        <v>0</v>
      </c>
      <c r="G47" s="53">
        <v>4023</v>
      </c>
      <c r="H47" s="53">
        <v>1302</v>
      </c>
      <c r="I47" s="54">
        <v>0</v>
      </c>
      <c r="J47" s="53">
        <v>0</v>
      </c>
      <c r="K47" s="53">
        <v>404</v>
      </c>
      <c r="L47" s="53">
        <v>127</v>
      </c>
    </row>
    <row r="48" spans="1:12" ht="12" customHeight="1">
      <c r="A48" s="27" t="s">
        <v>24</v>
      </c>
      <c r="B48" s="8">
        <f t="shared" si="1"/>
        <v>61374</v>
      </c>
      <c r="C48" s="53">
        <v>46298</v>
      </c>
      <c r="D48" s="53">
        <v>10027</v>
      </c>
      <c r="E48" s="53">
        <v>0</v>
      </c>
      <c r="F48" s="23">
        <v>0</v>
      </c>
      <c r="G48" s="53">
        <v>3939</v>
      </c>
      <c r="H48" s="53">
        <v>1110</v>
      </c>
      <c r="I48" s="54">
        <v>0</v>
      </c>
      <c r="J48" s="53">
        <v>0</v>
      </c>
      <c r="K48" s="53">
        <v>0</v>
      </c>
      <c r="L48" s="53">
        <v>0</v>
      </c>
    </row>
    <row r="49" spans="1:12" ht="12" customHeight="1">
      <c r="A49" s="27" t="s">
        <v>25</v>
      </c>
      <c r="B49" s="8">
        <f t="shared" si="1"/>
        <v>65353</v>
      </c>
      <c r="C49" s="53">
        <v>48812</v>
      </c>
      <c r="D49" s="53">
        <v>11145</v>
      </c>
      <c r="E49" s="53">
        <v>0</v>
      </c>
      <c r="F49" s="23">
        <v>0</v>
      </c>
      <c r="G49" s="53">
        <v>4346</v>
      </c>
      <c r="H49" s="53">
        <v>1050</v>
      </c>
      <c r="I49" s="54">
        <v>0</v>
      </c>
      <c r="J49" s="53">
        <v>0</v>
      </c>
      <c r="K49" s="53">
        <v>0</v>
      </c>
      <c r="L49" s="53">
        <v>0</v>
      </c>
    </row>
    <row r="50" spans="1:12" ht="12" customHeight="1">
      <c r="A50" s="27" t="s">
        <v>26</v>
      </c>
      <c r="B50" s="8">
        <f t="shared" si="1"/>
        <v>55615</v>
      </c>
      <c r="C50" s="53">
        <v>42067</v>
      </c>
      <c r="D50" s="53">
        <v>9135</v>
      </c>
      <c r="E50" s="53">
        <v>0</v>
      </c>
      <c r="F50" s="23">
        <v>0</v>
      </c>
      <c r="G50" s="53">
        <v>3530</v>
      </c>
      <c r="H50" s="54">
        <v>883</v>
      </c>
      <c r="I50" s="54">
        <v>0</v>
      </c>
      <c r="J50" s="54">
        <v>0</v>
      </c>
      <c r="K50" s="53">
        <v>0</v>
      </c>
      <c r="L50" s="53">
        <v>0</v>
      </c>
    </row>
    <row r="51" spans="1:12" s="10" customFormat="1" ht="12" customHeight="1">
      <c r="A51" s="27" t="s">
        <v>27</v>
      </c>
      <c r="B51" s="8">
        <f t="shared" si="1"/>
        <v>60541</v>
      </c>
      <c r="C51" s="53">
        <v>46542</v>
      </c>
      <c r="D51" s="53">
        <v>9381</v>
      </c>
      <c r="E51" s="53">
        <v>0</v>
      </c>
      <c r="F51" s="26">
        <v>0</v>
      </c>
      <c r="G51" s="53">
        <v>3795</v>
      </c>
      <c r="H51" s="54">
        <v>692</v>
      </c>
      <c r="I51" s="54">
        <v>0</v>
      </c>
      <c r="J51" s="54">
        <v>0</v>
      </c>
      <c r="K51" s="53">
        <v>0</v>
      </c>
      <c r="L51" s="54">
        <v>131</v>
      </c>
    </row>
    <row r="52" spans="1:12" ht="12" customHeight="1">
      <c r="A52" s="27" t="s">
        <v>28</v>
      </c>
      <c r="B52" s="8">
        <f t="shared" si="1"/>
        <v>73535</v>
      </c>
      <c r="C52" s="53">
        <v>56634</v>
      </c>
      <c r="D52" s="53">
        <v>11739</v>
      </c>
      <c r="E52" s="53">
        <v>0</v>
      </c>
      <c r="F52" s="26">
        <v>0</v>
      </c>
      <c r="G52" s="53">
        <v>4182</v>
      </c>
      <c r="H52" s="54">
        <v>980</v>
      </c>
      <c r="I52" s="54">
        <v>0</v>
      </c>
      <c r="J52" s="54">
        <v>0</v>
      </c>
      <c r="K52" s="53">
        <v>0</v>
      </c>
      <c r="L52" s="53">
        <v>0</v>
      </c>
    </row>
    <row r="53" spans="1:12" ht="12" customHeight="1">
      <c r="A53" s="27" t="s">
        <v>29</v>
      </c>
      <c r="B53" s="8">
        <f t="shared" si="1"/>
        <v>62026</v>
      </c>
      <c r="C53" s="53">
        <v>47350</v>
      </c>
      <c r="D53" s="53">
        <v>10403</v>
      </c>
      <c r="E53" s="53">
        <v>0</v>
      </c>
      <c r="F53" s="26">
        <v>0</v>
      </c>
      <c r="G53" s="53">
        <v>3350</v>
      </c>
      <c r="H53" s="54">
        <v>807</v>
      </c>
      <c r="I53" s="54">
        <v>0</v>
      </c>
      <c r="J53" s="54">
        <v>0</v>
      </c>
      <c r="K53" s="53">
        <v>0</v>
      </c>
      <c r="L53" s="53">
        <v>116</v>
      </c>
    </row>
    <row r="54" spans="1:12" ht="12" customHeight="1">
      <c r="A54" s="27" t="s">
        <v>39</v>
      </c>
      <c r="B54" s="8">
        <f t="shared" si="1"/>
        <v>69593</v>
      </c>
      <c r="C54" s="53">
        <v>53134</v>
      </c>
      <c r="D54" s="53">
        <v>11150</v>
      </c>
      <c r="E54" s="53">
        <v>0</v>
      </c>
      <c r="F54" s="26">
        <v>0</v>
      </c>
      <c r="G54" s="53">
        <v>4094</v>
      </c>
      <c r="H54" s="54">
        <v>988</v>
      </c>
      <c r="I54" s="54">
        <v>0</v>
      </c>
      <c r="J54" s="54">
        <v>0</v>
      </c>
      <c r="K54" s="53">
        <v>0</v>
      </c>
      <c r="L54" s="53">
        <v>227</v>
      </c>
    </row>
    <row r="55" spans="1:12" ht="12" customHeight="1">
      <c r="A55" s="27" t="s">
        <v>40</v>
      </c>
      <c r="B55" s="8">
        <f t="shared" si="1"/>
        <v>70753</v>
      </c>
      <c r="C55" s="53">
        <v>54224</v>
      </c>
      <c r="D55" s="53">
        <v>10424</v>
      </c>
      <c r="E55" s="53">
        <v>0</v>
      </c>
      <c r="F55" s="26">
        <v>0</v>
      </c>
      <c r="G55" s="53">
        <v>4319</v>
      </c>
      <c r="H55" s="54">
        <v>1650</v>
      </c>
      <c r="I55" s="54">
        <v>0</v>
      </c>
      <c r="J55" s="54">
        <v>0</v>
      </c>
      <c r="K55" s="53">
        <v>0</v>
      </c>
      <c r="L55" s="53">
        <v>136</v>
      </c>
    </row>
    <row r="56" spans="1:12" ht="12" customHeight="1">
      <c r="A56" s="35" t="s">
        <v>41</v>
      </c>
      <c r="B56" s="76">
        <f t="shared" si="1"/>
        <v>65912</v>
      </c>
      <c r="C56" s="36">
        <v>52450</v>
      </c>
      <c r="D56" s="36">
        <v>8578</v>
      </c>
      <c r="E56" s="36">
        <v>0</v>
      </c>
      <c r="F56" s="55">
        <v>0</v>
      </c>
      <c r="G56" s="36">
        <v>3396</v>
      </c>
      <c r="H56" s="36">
        <v>1488</v>
      </c>
      <c r="I56" s="37">
        <v>0</v>
      </c>
      <c r="J56" s="36">
        <v>0</v>
      </c>
      <c r="K56" s="36">
        <v>0</v>
      </c>
      <c r="L56" s="36">
        <v>0</v>
      </c>
    </row>
  </sheetData>
  <sheetProtection/>
  <mergeCells count="3">
    <mergeCell ref="A2:L2"/>
    <mergeCell ref="A1:L1"/>
    <mergeCell ref="A31:L31"/>
  </mergeCells>
  <printOptions horizontalCentered="1"/>
  <pageMargins left="0.7874015748031497" right="0.5905511811023623" top="0.5905511811023623" bottom="0.3937007874015748" header="0.5118110236220472" footer="0.2362204724409449"/>
  <pageSetup fitToHeight="1" fitToWidth="1" horizontalDpi="400" verticalDpi="4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zoomScaleSheetLayoutView="100" zoomScalePageLayoutView="0" workbookViewId="0" topLeftCell="A1">
      <selection activeCell="A31" sqref="A31"/>
    </sheetView>
  </sheetViews>
  <sheetFormatPr defaultColWidth="11.875" defaultRowHeight="12" customHeight="1"/>
  <cols>
    <col min="1" max="1" width="10.25390625" style="66" customWidth="1"/>
    <col min="2" max="2" width="12.375" style="66" customWidth="1"/>
    <col min="3" max="3" width="11.00390625" style="66" customWidth="1"/>
    <col min="4" max="4" width="11.125" style="66" customWidth="1"/>
    <col min="5" max="5" width="13.125" style="66" customWidth="1"/>
    <col min="6" max="6" width="12.00390625" style="66" customWidth="1"/>
    <col min="7" max="8" width="11.625" style="66" customWidth="1"/>
    <col min="9" max="9" width="11.375" style="66" customWidth="1"/>
    <col min="10" max="10" width="11.00390625" style="66" customWidth="1"/>
    <col min="11" max="11" width="10.875" style="66" customWidth="1"/>
    <col min="12" max="12" width="9.75390625" style="66" customWidth="1"/>
    <col min="13" max="16384" width="11.875" style="66" customWidth="1"/>
  </cols>
  <sheetData>
    <row r="1" spans="1:12" ht="15" customHeight="1">
      <c r="A1" s="83" t="s">
        <v>11</v>
      </c>
      <c r="B1" s="83"/>
      <c r="C1" s="83"/>
      <c r="D1" s="83"/>
      <c r="E1" s="83"/>
      <c r="F1" s="83"/>
      <c r="G1" s="83"/>
      <c r="H1" s="83"/>
      <c r="I1" s="83"/>
      <c r="J1" s="83"/>
      <c r="K1" s="67"/>
      <c r="L1" s="65"/>
    </row>
    <row r="2" spans="1:12" ht="12" customHeight="1" thickBot="1">
      <c r="A2" s="68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67"/>
      <c r="L2" s="65"/>
    </row>
    <row r="3" spans="1:12" s="15" customFormat="1" ht="12" customHeight="1" thickTop="1">
      <c r="A3" s="84" t="s">
        <v>1</v>
      </c>
      <c r="B3" s="12" t="s">
        <v>13</v>
      </c>
      <c r="C3" s="13"/>
      <c r="D3" s="13"/>
      <c r="E3" s="12" t="s">
        <v>14</v>
      </c>
      <c r="F3" s="13"/>
      <c r="G3" s="13"/>
      <c r="H3" s="12" t="s">
        <v>15</v>
      </c>
      <c r="I3" s="13"/>
      <c r="J3" s="13"/>
      <c r="K3" s="14"/>
      <c r="L3" s="14"/>
    </row>
    <row r="4" spans="1:12" s="15" customFormat="1" ht="12" customHeight="1">
      <c r="A4" s="85"/>
      <c r="B4" s="16" t="s">
        <v>16</v>
      </c>
      <c r="C4" s="16" t="s">
        <v>17</v>
      </c>
      <c r="D4" s="16" t="s">
        <v>18</v>
      </c>
      <c r="E4" s="16" t="s">
        <v>16</v>
      </c>
      <c r="F4" s="16" t="s">
        <v>17</v>
      </c>
      <c r="G4" s="16" t="s">
        <v>18</v>
      </c>
      <c r="H4" s="16" t="s">
        <v>16</v>
      </c>
      <c r="I4" s="16" t="s">
        <v>17</v>
      </c>
      <c r="J4" s="16" t="s">
        <v>18</v>
      </c>
      <c r="K4" s="14"/>
      <c r="L4" s="14"/>
    </row>
    <row r="5" spans="1:12" ht="12" customHeight="1">
      <c r="A5" s="69" t="s">
        <v>46</v>
      </c>
      <c r="B5" s="70">
        <v>17499674</v>
      </c>
      <c r="C5" s="71">
        <v>11219782</v>
      </c>
      <c r="D5" s="71">
        <v>6279892</v>
      </c>
      <c r="E5" s="71">
        <v>14769097</v>
      </c>
      <c r="F5" s="71">
        <v>10140745</v>
      </c>
      <c r="G5" s="71">
        <v>4628352</v>
      </c>
      <c r="H5" s="71">
        <v>2730577</v>
      </c>
      <c r="I5" s="71">
        <v>1079037</v>
      </c>
      <c r="J5" s="71">
        <v>1651540</v>
      </c>
      <c r="K5" s="65"/>
      <c r="L5" s="65"/>
    </row>
    <row r="6" spans="1:12" ht="12" customHeight="1">
      <c r="A6" s="62" t="s">
        <v>7</v>
      </c>
      <c r="B6" s="70">
        <v>17321831</v>
      </c>
      <c r="C6" s="71">
        <v>10868965</v>
      </c>
      <c r="D6" s="71">
        <v>6452866</v>
      </c>
      <c r="E6" s="71">
        <v>15025849</v>
      </c>
      <c r="F6" s="71">
        <v>9913569</v>
      </c>
      <c r="G6" s="71">
        <v>5112280</v>
      </c>
      <c r="H6" s="71">
        <v>2295982</v>
      </c>
      <c r="I6" s="71">
        <v>955396</v>
      </c>
      <c r="J6" s="71">
        <v>1340586</v>
      </c>
      <c r="K6" s="65"/>
      <c r="L6" s="65"/>
    </row>
    <row r="7" spans="1:12" ht="12" customHeight="1">
      <c r="A7" s="62" t="s">
        <v>47</v>
      </c>
      <c r="B7" s="70">
        <v>16946285</v>
      </c>
      <c r="C7" s="71">
        <v>10171503</v>
      </c>
      <c r="D7" s="71">
        <v>6774782</v>
      </c>
      <c r="E7" s="71">
        <v>14452367</v>
      </c>
      <c r="F7" s="71">
        <v>9139061</v>
      </c>
      <c r="G7" s="71">
        <v>5313306</v>
      </c>
      <c r="H7" s="71">
        <v>2493918</v>
      </c>
      <c r="I7" s="71">
        <v>1032442</v>
      </c>
      <c r="J7" s="71">
        <v>1461476</v>
      </c>
      <c r="K7" s="65"/>
      <c r="L7" s="65"/>
    </row>
    <row r="8" spans="1:12" ht="12" customHeight="1">
      <c r="A8" s="62" t="s">
        <v>8</v>
      </c>
      <c r="B8" s="63">
        <v>15333168</v>
      </c>
      <c r="C8" s="64">
        <v>9222522</v>
      </c>
      <c r="D8" s="64">
        <v>6110646</v>
      </c>
      <c r="E8" s="64">
        <v>13182589</v>
      </c>
      <c r="F8" s="64">
        <v>8577805</v>
      </c>
      <c r="G8" s="64">
        <v>4604784</v>
      </c>
      <c r="H8" s="64">
        <v>2150579</v>
      </c>
      <c r="I8" s="64">
        <v>644717</v>
      </c>
      <c r="J8" s="64">
        <v>1505862</v>
      </c>
      <c r="K8" s="65"/>
      <c r="L8" s="65"/>
    </row>
    <row r="9" spans="1:12" ht="12" customHeight="1">
      <c r="A9" s="62" t="s">
        <v>9</v>
      </c>
      <c r="B9" s="63">
        <v>15941040</v>
      </c>
      <c r="C9" s="64">
        <v>9522457</v>
      </c>
      <c r="D9" s="64">
        <v>6418583</v>
      </c>
      <c r="E9" s="64">
        <v>13724970</v>
      </c>
      <c r="F9" s="64">
        <v>8874592</v>
      </c>
      <c r="G9" s="64">
        <v>4850378</v>
      </c>
      <c r="H9" s="64">
        <v>2216070</v>
      </c>
      <c r="I9" s="64">
        <v>647865</v>
      </c>
      <c r="J9" s="64">
        <v>1568205</v>
      </c>
      <c r="K9" s="65"/>
      <c r="L9" s="65"/>
    </row>
    <row r="10" spans="1:12" ht="12" customHeight="1">
      <c r="A10" s="62" t="s">
        <v>30</v>
      </c>
      <c r="B10" s="63">
        <v>16380363</v>
      </c>
      <c r="C10" s="64">
        <v>9797561</v>
      </c>
      <c r="D10" s="64">
        <v>6582802</v>
      </c>
      <c r="E10" s="64">
        <v>14292136</v>
      </c>
      <c r="F10" s="64">
        <v>9190654</v>
      </c>
      <c r="G10" s="64">
        <v>5101482</v>
      </c>
      <c r="H10" s="64">
        <v>2088227</v>
      </c>
      <c r="I10" s="64">
        <v>606907</v>
      </c>
      <c r="J10" s="64">
        <v>1481320</v>
      </c>
      <c r="K10" s="65"/>
      <c r="L10" s="65"/>
    </row>
    <row r="11" spans="1:12" ht="12" customHeight="1">
      <c r="A11" s="62" t="s">
        <v>51</v>
      </c>
      <c r="B11" s="63">
        <v>14779376</v>
      </c>
      <c r="C11" s="64">
        <v>8878996</v>
      </c>
      <c r="D11" s="64">
        <v>5900380</v>
      </c>
      <c r="E11" s="64">
        <v>13589684</v>
      </c>
      <c r="F11" s="64">
        <v>8661871</v>
      </c>
      <c r="G11" s="64">
        <v>4927813</v>
      </c>
      <c r="H11" s="64">
        <v>1189692</v>
      </c>
      <c r="I11" s="64">
        <v>217125</v>
      </c>
      <c r="J11" s="64">
        <v>972567</v>
      </c>
      <c r="K11" s="65"/>
      <c r="L11" s="65"/>
    </row>
    <row r="12" spans="1:12" ht="12" customHeight="1">
      <c r="A12" s="62" t="s">
        <v>53</v>
      </c>
      <c r="B12" s="63">
        <v>12334830</v>
      </c>
      <c r="C12" s="64">
        <v>7731262</v>
      </c>
      <c r="D12" s="64">
        <v>4603568</v>
      </c>
      <c r="E12" s="64">
        <v>11383313</v>
      </c>
      <c r="F12" s="64">
        <v>7574209</v>
      </c>
      <c r="G12" s="64">
        <v>3809104</v>
      </c>
      <c r="H12" s="64">
        <v>951517</v>
      </c>
      <c r="I12" s="64">
        <v>157053</v>
      </c>
      <c r="J12" s="64">
        <v>794464</v>
      </c>
      <c r="K12" s="65"/>
      <c r="L12" s="65"/>
    </row>
    <row r="13" spans="1:12" ht="12" customHeight="1">
      <c r="A13" s="62"/>
      <c r="B13" s="63"/>
      <c r="C13" s="64"/>
      <c r="D13" s="64"/>
      <c r="E13" s="64"/>
      <c r="F13" s="64"/>
      <c r="G13" s="64"/>
      <c r="H13" s="64"/>
      <c r="I13" s="64"/>
      <c r="J13" s="64"/>
      <c r="K13" s="65"/>
      <c r="L13" s="65"/>
    </row>
    <row r="14" spans="1:12" s="19" customFormat="1" ht="12" customHeight="1">
      <c r="A14" s="56" t="s">
        <v>54</v>
      </c>
      <c r="B14" s="17">
        <f>SUM(B16:B27)</f>
        <v>10937290</v>
      </c>
      <c r="C14" s="75">
        <f aca="true" t="shared" si="0" ref="C14:J14">SUM(C16:C27)</f>
        <v>7068419</v>
      </c>
      <c r="D14" s="75">
        <f t="shared" si="0"/>
        <v>3868871</v>
      </c>
      <c r="E14" s="75">
        <f t="shared" si="0"/>
        <v>9916919</v>
      </c>
      <c r="F14" s="75">
        <f t="shared" si="0"/>
        <v>6917239</v>
      </c>
      <c r="G14" s="75">
        <f t="shared" si="0"/>
        <v>2999680</v>
      </c>
      <c r="H14" s="75">
        <f t="shared" si="0"/>
        <v>1020371</v>
      </c>
      <c r="I14" s="75">
        <f t="shared" si="0"/>
        <v>151180</v>
      </c>
      <c r="J14" s="75">
        <f t="shared" si="0"/>
        <v>869191</v>
      </c>
      <c r="K14" s="18"/>
      <c r="L14" s="18"/>
    </row>
    <row r="15" spans="1:12" ht="12" customHeight="1">
      <c r="A15" s="68"/>
      <c r="B15" s="72"/>
      <c r="C15" s="65"/>
      <c r="K15" s="65"/>
      <c r="L15" s="65"/>
    </row>
    <row r="16" spans="1:14" ht="12" customHeight="1">
      <c r="A16" s="31" t="s">
        <v>48</v>
      </c>
      <c r="B16" s="63">
        <f>SUM(D16,C16)</f>
        <v>1053516</v>
      </c>
      <c r="C16" s="64">
        <f>SUM(F16,I16)</f>
        <v>721886</v>
      </c>
      <c r="D16" s="64">
        <f>SUM(G16,J16)</f>
        <v>331630</v>
      </c>
      <c r="E16" s="64">
        <f>SUM(F16,G16)</f>
        <v>978366</v>
      </c>
      <c r="F16" s="71">
        <v>710126</v>
      </c>
      <c r="G16" s="71">
        <v>268240</v>
      </c>
      <c r="H16" s="64">
        <f>SUM(J16,I16)</f>
        <v>75150</v>
      </c>
      <c r="I16" s="71">
        <v>11760</v>
      </c>
      <c r="J16" s="71">
        <v>63390</v>
      </c>
      <c r="K16" s="65"/>
      <c r="L16" s="65"/>
      <c r="M16" s="73"/>
      <c r="N16" s="73"/>
    </row>
    <row r="17" spans="1:12" ht="12" customHeight="1">
      <c r="A17" s="34" t="s">
        <v>49</v>
      </c>
      <c r="B17" s="63">
        <f aca="true" t="shared" si="1" ref="B17:B27">SUM(D17,C17)</f>
        <v>941593</v>
      </c>
      <c r="C17" s="64">
        <f aca="true" t="shared" si="2" ref="C17:C27">SUM(F17,I17)</f>
        <v>619212</v>
      </c>
      <c r="D17" s="64">
        <f aca="true" t="shared" si="3" ref="D17:D27">SUM(G17,J17)</f>
        <v>322381</v>
      </c>
      <c r="E17" s="64">
        <f aca="true" t="shared" si="4" ref="E17:E27">SUM(F17,G17)</f>
        <v>874208</v>
      </c>
      <c r="F17" s="71">
        <v>608017</v>
      </c>
      <c r="G17" s="71">
        <v>266191</v>
      </c>
      <c r="H17" s="64">
        <f aca="true" t="shared" si="5" ref="H17:H27">SUM(J17,I17)</f>
        <v>67385</v>
      </c>
      <c r="I17" s="71">
        <v>11195</v>
      </c>
      <c r="J17" s="71">
        <v>56190</v>
      </c>
      <c r="K17" s="65"/>
      <c r="L17" s="65"/>
    </row>
    <row r="18" spans="1:12" ht="12" customHeight="1">
      <c r="A18" s="34" t="s">
        <v>23</v>
      </c>
      <c r="B18" s="63">
        <f t="shared" si="1"/>
        <v>1043609</v>
      </c>
      <c r="C18" s="64">
        <f t="shared" si="2"/>
        <v>650694</v>
      </c>
      <c r="D18" s="64">
        <f t="shared" si="3"/>
        <v>392915</v>
      </c>
      <c r="E18" s="64">
        <f t="shared" si="4"/>
        <v>966912</v>
      </c>
      <c r="F18" s="71">
        <v>638526</v>
      </c>
      <c r="G18" s="71">
        <v>328386</v>
      </c>
      <c r="H18" s="64">
        <f t="shared" si="5"/>
        <v>76697</v>
      </c>
      <c r="I18" s="71">
        <v>12168</v>
      </c>
      <c r="J18" s="71">
        <v>64529</v>
      </c>
      <c r="K18" s="65"/>
      <c r="L18" s="65"/>
    </row>
    <row r="19" spans="1:12" ht="12" customHeight="1">
      <c r="A19" s="34" t="s">
        <v>24</v>
      </c>
      <c r="B19" s="63">
        <f t="shared" si="1"/>
        <v>989665</v>
      </c>
      <c r="C19" s="64">
        <f t="shared" si="2"/>
        <v>634100</v>
      </c>
      <c r="D19" s="64">
        <f t="shared" si="3"/>
        <v>355565</v>
      </c>
      <c r="E19" s="64">
        <f t="shared" si="4"/>
        <v>910825</v>
      </c>
      <c r="F19" s="71">
        <v>622014</v>
      </c>
      <c r="G19" s="71">
        <v>288811</v>
      </c>
      <c r="H19" s="64">
        <f t="shared" si="5"/>
        <v>78840</v>
      </c>
      <c r="I19" s="71">
        <v>12086</v>
      </c>
      <c r="J19" s="71">
        <v>66754</v>
      </c>
      <c r="K19" s="65"/>
      <c r="L19" s="65"/>
    </row>
    <row r="20" spans="1:12" ht="12" customHeight="1">
      <c r="A20" s="34" t="s">
        <v>25</v>
      </c>
      <c r="B20" s="63">
        <f t="shared" si="1"/>
        <v>894259</v>
      </c>
      <c r="C20" s="64">
        <f t="shared" si="2"/>
        <v>587016</v>
      </c>
      <c r="D20" s="64">
        <f t="shared" si="3"/>
        <v>307243</v>
      </c>
      <c r="E20" s="64">
        <f t="shared" si="4"/>
        <v>815973</v>
      </c>
      <c r="F20" s="71">
        <v>575431</v>
      </c>
      <c r="G20" s="71">
        <v>240542</v>
      </c>
      <c r="H20" s="64">
        <f t="shared" si="5"/>
        <v>78286</v>
      </c>
      <c r="I20" s="71">
        <v>11585</v>
      </c>
      <c r="J20" s="71">
        <v>66701</v>
      </c>
      <c r="K20" s="65"/>
      <c r="L20" s="65"/>
    </row>
    <row r="21" spans="1:12" ht="12" customHeight="1">
      <c r="A21" s="34" t="s">
        <v>26</v>
      </c>
      <c r="B21" s="63">
        <f t="shared" si="1"/>
        <v>905338</v>
      </c>
      <c r="C21" s="64">
        <f t="shared" si="2"/>
        <v>584587</v>
      </c>
      <c r="D21" s="64">
        <f t="shared" si="3"/>
        <v>320751</v>
      </c>
      <c r="E21" s="64">
        <f t="shared" si="4"/>
        <v>821649</v>
      </c>
      <c r="F21" s="71">
        <v>572616</v>
      </c>
      <c r="G21" s="71">
        <v>249033</v>
      </c>
      <c r="H21" s="64">
        <f t="shared" si="5"/>
        <v>83689</v>
      </c>
      <c r="I21" s="71">
        <v>11971</v>
      </c>
      <c r="J21" s="71">
        <v>71718</v>
      </c>
      <c r="K21" s="65"/>
      <c r="L21" s="65"/>
    </row>
    <row r="22" spans="1:12" ht="12" customHeight="1">
      <c r="A22" s="34" t="s">
        <v>27</v>
      </c>
      <c r="B22" s="63">
        <f t="shared" si="1"/>
        <v>924536</v>
      </c>
      <c r="C22" s="64">
        <f t="shared" si="2"/>
        <v>594479</v>
      </c>
      <c r="D22" s="64">
        <f t="shared" si="3"/>
        <v>330057</v>
      </c>
      <c r="E22" s="64">
        <f t="shared" si="4"/>
        <v>836689</v>
      </c>
      <c r="F22" s="71">
        <v>582735</v>
      </c>
      <c r="G22" s="71">
        <v>253954</v>
      </c>
      <c r="H22" s="64">
        <f t="shared" si="5"/>
        <v>87847</v>
      </c>
      <c r="I22" s="71">
        <v>11744</v>
      </c>
      <c r="J22" s="71">
        <v>76103</v>
      </c>
      <c r="K22" s="65"/>
      <c r="L22" s="65"/>
    </row>
    <row r="23" spans="1:12" ht="12" customHeight="1">
      <c r="A23" s="34" t="s">
        <v>28</v>
      </c>
      <c r="B23" s="63">
        <f t="shared" si="1"/>
        <v>868488</v>
      </c>
      <c r="C23" s="64">
        <f t="shared" si="2"/>
        <v>588103</v>
      </c>
      <c r="D23" s="64">
        <f t="shared" si="3"/>
        <v>280385</v>
      </c>
      <c r="E23" s="64">
        <f t="shared" si="4"/>
        <v>786328</v>
      </c>
      <c r="F23" s="71">
        <v>577104</v>
      </c>
      <c r="G23" s="71">
        <v>209224</v>
      </c>
      <c r="H23" s="64">
        <f t="shared" si="5"/>
        <v>82160</v>
      </c>
      <c r="I23" s="71">
        <v>10999</v>
      </c>
      <c r="J23" s="71">
        <v>71161</v>
      </c>
      <c r="K23" s="65"/>
      <c r="L23" s="65"/>
    </row>
    <row r="24" spans="1:12" ht="12" customHeight="1">
      <c r="A24" s="34" t="s">
        <v>29</v>
      </c>
      <c r="B24" s="63">
        <f t="shared" si="1"/>
        <v>901667</v>
      </c>
      <c r="C24" s="64">
        <f t="shared" si="2"/>
        <v>595271</v>
      </c>
      <c r="D24" s="64">
        <f t="shared" si="3"/>
        <v>306396</v>
      </c>
      <c r="E24" s="64">
        <f t="shared" si="4"/>
        <v>815006</v>
      </c>
      <c r="F24" s="71">
        <v>583944</v>
      </c>
      <c r="G24" s="71">
        <v>231062</v>
      </c>
      <c r="H24" s="64">
        <f t="shared" si="5"/>
        <v>86661</v>
      </c>
      <c r="I24" s="71">
        <v>11327</v>
      </c>
      <c r="J24" s="71">
        <v>75334</v>
      </c>
      <c r="K24" s="65"/>
      <c r="L24" s="65"/>
    </row>
    <row r="25" spans="1:12" ht="12" customHeight="1">
      <c r="A25" s="74" t="s">
        <v>19</v>
      </c>
      <c r="B25" s="63">
        <f t="shared" si="1"/>
        <v>877400</v>
      </c>
      <c r="C25" s="64">
        <f t="shared" si="2"/>
        <v>533700</v>
      </c>
      <c r="D25" s="64">
        <f t="shared" si="3"/>
        <v>343700</v>
      </c>
      <c r="E25" s="64">
        <f t="shared" si="4"/>
        <v>778340</v>
      </c>
      <c r="F25" s="71">
        <v>521625</v>
      </c>
      <c r="G25" s="71">
        <v>256715</v>
      </c>
      <c r="H25" s="64">
        <f t="shared" si="5"/>
        <v>99060</v>
      </c>
      <c r="I25" s="71">
        <v>12075</v>
      </c>
      <c r="J25" s="71">
        <v>86985</v>
      </c>
      <c r="K25" s="65"/>
      <c r="L25" s="65"/>
    </row>
    <row r="26" spans="1:12" ht="12" customHeight="1">
      <c r="A26" s="74" t="s">
        <v>20</v>
      </c>
      <c r="B26" s="63">
        <f t="shared" si="1"/>
        <v>698686</v>
      </c>
      <c r="C26" s="64">
        <f t="shared" si="2"/>
        <v>429223</v>
      </c>
      <c r="D26" s="64">
        <f t="shared" si="3"/>
        <v>269463</v>
      </c>
      <c r="E26" s="64">
        <f t="shared" si="4"/>
        <v>610505</v>
      </c>
      <c r="F26" s="71">
        <v>415227</v>
      </c>
      <c r="G26" s="71">
        <v>195278</v>
      </c>
      <c r="H26" s="64">
        <f t="shared" si="5"/>
        <v>88181</v>
      </c>
      <c r="I26" s="71">
        <v>13996</v>
      </c>
      <c r="J26" s="71">
        <v>74185</v>
      </c>
      <c r="K26" s="65"/>
      <c r="L26" s="65"/>
    </row>
    <row r="27" spans="1:12" ht="12" customHeight="1">
      <c r="A27" s="77" t="s">
        <v>21</v>
      </c>
      <c r="B27" s="78">
        <f t="shared" si="1"/>
        <v>838533</v>
      </c>
      <c r="C27" s="79">
        <f t="shared" si="2"/>
        <v>530148</v>
      </c>
      <c r="D27" s="79">
        <f t="shared" si="3"/>
        <v>308385</v>
      </c>
      <c r="E27" s="79">
        <f t="shared" si="4"/>
        <v>722118</v>
      </c>
      <c r="F27" s="80">
        <v>509874</v>
      </c>
      <c r="G27" s="80">
        <v>212244</v>
      </c>
      <c r="H27" s="79">
        <f t="shared" si="5"/>
        <v>116415</v>
      </c>
      <c r="I27" s="80">
        <v>20274</v>
      </c>
      <c r="J27" s="80">
        <v>96141</v>
      </c>
      <c r="K27" s="65"/>
      <c r="L27" s="65"/>
    </row>
  </sheetData>
  <sheetProtection/>
  <mergeCells count="2">
    <mergeCell ref="A1:J1"/>
    <mergeCell ref="A3:A4"/>
  </mergeCells>
  <printOptions horizontalCentered="1"/>
  <pageMargins left="0.7874015748031497" right="0.5905511811023623" top="0.5905511811023623" bottom="0.3937007874015748" header="0.5118110236220472" footer="0.2362204724409449"/>
  <pageSetup fitToHeight="1" fitToWidth="1" horizontalDpi="300" verticalDpi="300" orientation="portrait" paperSize="9" scale="84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2012-01-31T05:34:39Z</cp:lastPrinted>
  <dcterms:created xsi:type="dcterms:W3CDTF">2008-03-16T02:10:52Z</dcterms:created>
  <dcterms:modified xsi:type="dcterms:W3CDTF">2012-01-31T05:34:51Z</dcterms:modified>
  <cp:category/>
  <cp:version/>
  <cp:contentType/>
  <cp:contentStatus/>
</cp:coreProperties>
</file>