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11880" activeTab="0"/>
  </bookViews>
  <sheets>
    <sheet name="195" sheetId="1" r:id="rId1"/>
  </sheets>
  <definedNames>
    <definedName name="_xlnm.Print_Area" localSheetId="0">'195'!$A$1:$AD$39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<sst xmlns="http://schemas.openxmlformats.org/spreadsheetml/2006/main" count="84" uniqueCount="62">
  <si>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</si>
  <si>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</si>
  <si>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</si>
  <si>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</si>
  <si>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</si>
  <si>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</si>
  <si>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</si>
  <si>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</si>
  <si>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</si>
  <si>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</si>
  <si>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</si>
  <si>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</si>
  <si>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</si>
  <si>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</si>
  <si>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</si>
  <si>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</si>
  <si>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</si>
  <si>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</si>
  <si>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</si>
  <si>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</si>
  <si>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</si>
  <si>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</si>
  <si>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</si>
  <si>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</si>
  <si>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</si>
  <si>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</si>
  <si>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</si>
  <si>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</si>
  <si>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</si>
  <si>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</si>
  <si>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</si>
  <si>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</si>
  <si>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</si>
  <si>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</si>
  <si>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</si>
  <si>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</si>
  <si>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</si>
  <si>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</si>
  <si>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</si>
  <si>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組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</si>
  <si>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</si>
  <si>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</si>
  <si>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</si>
  <si>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</si>
  <si>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</si>
  <si>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</si>
  <si>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</si>
  <si>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</si>
  <si>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</si>
  <si>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</si>
  <si>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</si>
  <si>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</si>
  <si>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</si>
  <si>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</si>
  <si>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</si>
  <si>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</si>
  <si>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</si>
  <si>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</si>
  <si>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</si>
  <si>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>　　195．国民 健康保険</t>
  </si>
  <si>
    <t xml:space="preserve"> 高額介護合算療養費</t>
  </si>
  <si>
    <t>資料：平成22年度　県国保医療室｢国民健康保険事業状況｣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</si>
</sst>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45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3" fontId="0" fillId="0" borderId="0" xfId="0" applyAlignment="1">
      <alignment horizontal="center"/>
    </xf>
    <xf numFmtId="176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7" fillId="0" borderId="10" xfId="0" applyFont="1" applyBorder="1" applyAlignment="1">
      <alignment horizontal="centerContinuous"/>
    </xf>
    <xf numFmtId="3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38" fontId="7" fillId="0" borderId="0" xfId="48" applyFont="1" applyAlignment="1">
      <alignment/>
    </xf>
    <xf numFmtId="3" fontId="3" fillId="0" borderId="11" xfId="0" applyNumberFormat="1" applyFont="1" applyBorder="1" applyAlignment="1">
      <alignment horizontal="centerContinuous"/>
    </xf>
    <xf numFmtId="3" fontId="3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0" xfId="0" applyFont="1" applyBorder="1" applyAlignment="1">
      <alignment/>
    </xf>
    <xf numFmtId="3" fontId="4" fillId="0" borderId="10" xfId="0" applyFont="1" applyBorder="1" applyAlignment="1">
      <alignment horizontal="distributed"/>
    </xf>
    <xf numFmtId="3" fontId="4" fillId="0" borderId="10" xfId="0" applyFont="1" applyBorder="1" applyAlignment="1">
      <alignment/>
    </xf>
    <xf numFmtId="3" fontId="4" fillId="0" borderId="13" xfId="0" applyFont="1" applyBorder="1" applyAlignment="1">
      <alignment/>
    </xf>
    <xf numFmtId="3" fontId="4" fillId="0" borderId="13" xfId="0" applyFont="1" applyBorder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16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6" fillId="0" borderId="0" xfId="0" applyFont="1" applyAlignment="1">
      <alignment horizontal="center"/>
    </xf>
    <xf numFmtId="17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8" fontId="6" fillId="0" borderId="0" xfId="48" applyFont="1" applyAlignment="1">
      <alignment/>
    </xf>
    <xf numFmtId="3" fontId="4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2" xfId="0" applyFont="1" applyBorder="1" applyAlignment="1">
      <alignment horizontal="centerContinuous" vertical="center"/>
    </xf>
    <xf numFmtId="3" fontId="4" fillId="0" borderId="12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4" xfId="0" applyFont="1" applyBorder="1" applyAlignment="1">
      <alignment horizontal="centerContinuous" vertical="center"/>
    </xf>
    <xf numFmtId="3" fontId="4" fillId="0" borderId="14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3" xfId="0" applyFont="1" applyBorder="1" applyAlignment="1" quotePrefix="1">
      <alignment horizontal="centerContinuous" vertical="center"/>
    </xf>
    <xf numFmtId="3" fontId="4" fillId="0" borderId="12" xfId="0" applyNumberFormat="1" applyFont="1" applyBorder="1" applyAlignment="1">
      <alignment horizontal="distributed"/>
    </xf>
    <xf numFmtId="3" fontId="4" fillId="0" borderId="14" xfId="0" applyNumberFormat="1" applyFont="1" applyBorder="1" applyAlignment="1">
      <alignment horizontal="distributed"/>
    </xf>
    <xf numFmtId="3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center"/>
    </xf>
    <xf numFmtId="41" fontId="4" fillId="0" borderId="13" xfId="0" applyNumberFormat="1" applyFont="1" applyFill="1" applyBorder="1" applyAlignment="1">
      <alignment/>
    </xf>
    <xf numFmtId="3" fontId="0" fillId="0" borderId="0" xfId="0" applyFont="1" applyAlignment="1">
      <alignment horizontal="centerContinuous"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" fontId="0" fillId="0" borderId="0" xfId="0" applyFont="1" applyBorder="1" applyAlignment="1">
      <alignment horizontal="center"/>
    </xf>
    <xf numFmtId="3" fontId="4" fillId="0" borderId="21" xfId="0" applyFont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/>
    </xf>
    <xf numFmtId="3" fontId="4" fillId="0" borderId="21" xfId="0" applyFont="1" applyBorder="1" applyAlignment="1">
      <alignment horizontal="center" vertical="center"/>
    </xf>
    <xf numFmtId="41" fontId="3" fillId="0" borderId="1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11" fillId="0" borderId="0" xfId="0" applyFont="1" applyAlignment="1">
      <alignment horizontal="center"/>
    </xf>
    <xf numFmtId="3" fontId="4" fillId="0" borderId="24" xfId="0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15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/>
    </xf>
    <xf numFmtId="3" fontId="3" fillId="0" borderId="12" xfId="0" applyNumberFormat="1" applyFont="1" applyBorder="1" applyAlignment="1">
      <alignment horizontal="distributed"/>
    </xf>
    <xf numFmtId="3" fontId="4" fillId="0" borderId="25" xfId="0" applyFont="1" applyBorder="1" applyAlignment="1">
      <alignment horizontal="center" vertical="center"/>
    </xf>
    <xf numFmtId="3" fontId="4" fillId="0" borderId="26" xfId="0" applyFont="1" applyBorder="1" applyAlignment="1">
      <alignment horizontal="center" vertical="center"/>
    </xf>
    <xf numFmtId="3" fontId="4" fillId="0" borderId="21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4" fillId="0" borderId="27" xfId="0" applyFont="1" applyBorder="1" applyAlignment="1">
      <alignment horizontal="center" vertical="center" wrapText="1"/>
    </xf>
    <xf numFmtId="3" fontId="4" fillId="0" borderId="17" xfId="0" applyFont="1" applyBorder="1" applyAlignment="1">
      <alignment horizontal="center" vertical="center" wrapText="1"/>
    </xf>
    <xf numFmtId="3" fontId="4" fillId="0" borderId="0" xfId="0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4" fillId="0" borderId="13" xfId="0" applyFont="1" applyBorder="1" applyAlignment="1">
      <alignment horizontal="center" vertical="center" wrapText="1"/>
    </xf>
    <xf numFmtId="3" fontId="4" fillId="0" borderId="14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1"/>
  <sheetViews>
    <sheetView showGridLines="0" tabSelected="1" showOutlineSymbols="0" view="pageBreakPreview" zoomScaleSheetLayoutView="100" zoomScalePageLayoutView="0" workbookViewId="0" topLeftCell="A1">
      <pane xSplit="2" ySplit="5" topLeftCell="K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1" sqref="W21"/>
    </sheetView>
  </sheetViews>
  <sheetFormatPr defaultColWidth="11.75390625" defaultRowHeight="14.25"/>
  <cols>
    <col min="1" max="1" width="4.25390625" style="77" customWidth="1"/>
    <col min="2" max="2" width="11.875" style="79" bestFit="1" customWidth="1"/>
    <col min="3" max="3" width="10.875" style="79" customWidth="1"/>
    <col min="4" max="5" width="12.375" style="79" customWidth="1"/>
    <col min="6" max="6" width="8.375" style="79" customWidth="1"/>
    <col min="7" max="7" width="12.625" style="79" customWidth="1"/>
    <col min="8" max="9" width="14.50390625" style="79" customWidth="1"/>
    <col min="10" max="10" width="12.125" style="79" customWidth="1"/>
    <col min="11" max="11" width="11.625" style="79" customWidth="1"/>
    <col min="12" max="12" width="13.125" style="79" customWidth="1"/>
    <col min="13" max="13" width="10.875" style="79" customWidth="1"/>
    <col min="14" max="14" width="11.375" style="79" customWidth="1"/>
    <col min="15" max="15" width="12.50390625" style="79" customWidth="1"/>
    <col min="16" max="16" width="11.25390625" style="79" customWidth="1"/>
    <col min="17" max="17" width="12.50390625" style="79" customWidth="1"/>
    <col min="18" max="18" width="9.00390625" style="79" customWidth="1"/>
    <col min="19" max="19" width="9.75390625" style="79" customWidth="1"/>
    <col min="20" max="20" width="9.00390625" style="79" customWidth="1"/>
    <col min="21" max="21" width="11.125" style="79" customWidth="1"/>
    <col min="22" max="22" width="9.00390625" style="79" customWidth="1"/>
    <col min="23" max="23" width="9.625" style="79" customWidth="1"/>
    <col min="24" max="24" width="8.875" style="79" customWidth="1"/>
    <col min="25" max="25" width="9.125" style="79" customWidth="1"/>
    <col min="26" max="26" width="8.875" style="79" customWidth="1"/>
    <col min="27" max="27" width="9.125" style="79" customWidth="1"/>
    <col min="28" max="28" width="4.375" style="78" hidden="1" customWidth="1"/>
    <col min="29" max="29" width="11.75390625" style="79" hidden="1" customWidth="1"/>
    <col min="30" max="30" width="6.25390625" style="79" customWidth="1"/>
    <col min="31" max="31" width="11.75390625" style="79" customWidth="1"/>
    <col min="32" max="32" width="16.125" style="79" customWidth="1"/>
    <col min="33" max="33" width="17.75390625" style="79" customWidth="1"/>
    <col min="34" max="34" width="11.75390625" style="79" customWidth="1"/>
    <col min="35" max="35" width="15.375" style="79" customWidth="1"/>
    <col min="36" max="36" width="13.00390625" style="79" bestFit="1" customWidth="1"/>
    <col min="37" max="37" width="15.875" style="79" customWidth="1"/>
    <col min="38" max="41" width="11.75390625" style="79" customWidth="1"/>
    <col min="42" max="42" width="14.125" style="79" bestFit="1" customWidth="1"/>
    <col min="43" max="43" width="11.75390625" style="79" customWidth="1"/>
    <col min="44" max="44" width="15.75390625" style="79" customWidth="1"/>
    <col min="45" max="47" width="11.75390625" style="79" customWidth="1"/>
    <col min="48" max="48" width="14.625" style="79" customWidth="1"/>
    <col min="49" max="49" width="13.75390625" style="79" bestFit="1" customWidth="1"/>
    <col min="50" max="16384" width="11.75390625" style="79" customWidth="1"/>
  </cols>
  <sheetData>
    <row r="1" spans="1:54" s="5" customFormat="1" ht="21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43"/>
      <c r="AD1" s="43"/>
      <c r="AE1" s="43"/>
      <c r="AF1" s="60"/>
      <c r="AG1" s="60"/>
      <c r="AH1" s="60"/>
      <c r="AI1" s="60"/>
      <c r="AJ1" s="60"/>
      <c r="AK1" s="60"/>
      <c r="AL1" s="60"/>
      <c r="AM1" s="60"/>
      <c r="AN1" s="60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9"/>
      <c r="BB1" s="9"/>
    </row>
    <row r="2" spans="1:52" s="5" customFormat="1" ht="15" thickBot="1">
      <c r="A2" s="4"/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0"/>
      <c r="AB2" s="3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4" s="5" customFormat="1" ht="19.5" customHeight="1" thickTop="1">
      <c r="A3" s="100" t="s">
        <v>51</v>
      </c>
      <c r="B3" s="101"/>
      <c r="C3" s="96" t="s">
        <v>1</v>
      </c>
      <c r="D3" s="96" t="s">
        <v>36</v>
      </c>
      <c r="E3" s="33"/>
      <c r="F3" s="57" t="s">
        <v>52</v>
      </c>
      <c r="G3" s="34"/>
      <c r="H3" s="35"/>
      <c r="I3" s="35"/>
      <c r="J3" s="35"/>
      <c r="K3" s="35"/>
      <c r="L3" s="35"/>
      <c r="M3" s="36"/>
      <c r="N3" s="106" t="s">
        <v>0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35"/>
      <c r="AC3" s="37"/>
      <c r="AD3" s="89" t="s">
        <v>53</v>
      </c>
      <c r="AE3" s="60"/>
      <c r="AF3" s="60"/>
      <c r="AG3" s="43"/>
      <c r="AH3" s="60"/>
      <c r="AI3" s="60"/>
      <c r="AJ3" s="60"/>
      <c r="AK3" s="60"/>
      <c r="AL3" s="60"/>
      <c r="AM3" s="60"/>
      <c r="AN3" s="60"/>
      <c r="AO3" s="43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9"/>
      <c r="BB3" s="9"/>
    </row>
    <row r="4" spans="1:54" s="5" customFormat="1" ht="19.5" customHeight="1">
      <c r="A4" s="102"/>
      <c r="B4" s="103"/>
      <c r="C4" s="97"/>
      <c r="D4" s="97"/>
      <c r="E4" s="98" t="s">
        <v>2</v>
      </c>
      <c r="F4" s="50" t="s">
        <v>3</v>
      </c>
      <c r="G4" s="51" t="s">
        <v>4</v>
      </c>
      <c r="H4" s="85" t="s">
        <v>42</v>
      </c>
      <c r="I4" s="83" t="s">
        <v>57</v>
      </c>
      <c r="J4" s="52" t="s">
        <v>5</v>
      </c>
      <c r="K4" s="52" t="s">
        <v>6</v>
      </c>
      <c r="L4" s="52" t="s">
        <v>7</v>
      </c>
      <c r="M4" s="52" t="s">
        <v>8</v>
      </c>
      <c r="N4" s="92" t="s">
        <v>54</v>
      </c>
      <c r="O4" s="93"/>
      <c r="P4" s="92" t="s">
        <v>46</v>
      </c>
      <c r="Q4" s="93"/>
      <c r="R4" s="92" t="s">
        <v>45</v>
      </c>
      <c r="S4" s="93"/>
      <c r="T4" s="92" t="s">
        <v>44</v>
      </c>
      <c r="U4" s="93"/>
      <c r="V4" s="92" t="s">
        <v>60</v>
      </c>
      <c r="W4" s="93"/>
      <c r="X4" s="92" t="s">
        <v>55</v>
      </c>
      <c r="Y4" s="93"/>
      <c r="Z4" s="92" t="s">
        <v>56</v>
      </c>
      <c r="AA4" s="93"/>
      <c r="AB4" s="38" t="s">
        <v>9</v>
      </c>
      <c r="AC4" s="39"/>
      <c r="AD4" s="90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61"/>
      <c r="AQ4" s="43"/>
      <c r="AR4" s="61"/>
      <c r="AS4" s="43"/>
      <c r="AT4" s="61"/>
      <c r="AU4" s="43"/>
      <c r="AV4" s="61"/>
      <c r="AW4" s="62"/>
      <c r="AX4" s="61"/>
      <c r="AY4" s="62"/>
      <c r="AZ4" s="61"/>
      <c r="BA4" s="9"/>
      <c r="BB4" s="9"/>
    </row>
    <row r="5" spans="1:54" s="5" customFormat="1" ht="19.5" customHeight="1">
      <c r="A5" s="104"/>
      <c r="B5" s="105"/>
      <c r="C5" s="54" t="s">
        <v>37</v>
      </c>
      <c r="D5" s="53" t="s">
        <v>38</v>
      </c>
      <c r="E5" s="99"/>
      <c r="F5" s="53" t="s">
        <v>10</v>
      </c>
      <c r="G5" s="54" t="s">
        <v>11</v>
      </c>
      <c r="H5" s="54" t="s">
        <v>43</v>
      </c>
      <c r="I5" s="54" t="s">
        <v>58</v>
      </c>
      <c r="J5" s="55" t="s">
        <v>12</v>
      </c>
      <c r="K5" s="55" t="s">
        <v>12</v>
      </c>
      <c r="L5" s="55" t="s">
        <v>13</v>
      </c>
      <c r="M5" s="55" t="s">
        <v>14</v>
      </c>
      <c r="N5" s="56" t="s">
        <v>15</v>
      </c>
      <c r="O5" s="56" t="s">
        <v>16</v>
      </c>
      <c r="P5" s="56" t="s">
        <v>15</v>
      </c>
      <c r="Q5" s="56" t="s">
        <v>16</v>
      </c>
      <c r="R5" s="56" t="s">
        <v>15</v>
      </c>
      <c r="S5" s="56" t="s">
        <v>16</v>
      </c>
      <c r="T5" s="56" t="s">
        <v>15</v>
      </c>
      <c r="U5" s="56" t="s">
        <v>16</v>
      </c>
      <c r="V5" s="56" t="s">
        <v>15</v>
      </c>
      <c r="W5" s="56" t="s">
        <v>16</v>
      </c>
      <c r="X5" s="56" t="s">
        <v>15</v>
      </c>
      <c r="Y5" s="56" t="s">
        <v>17</v>
      </c>
      <c r="Z5" s="56" t="s">
        <v>15</v>
      </c>
      <c r="AA5" s="56" t="s">
        <v>17</v>
      </c>
      <c r="AB5" s="40" t="s">
        <v>15</v>
      </c>
      <c r="AC5" s="40" t="s">
        <v>17</v>
      </c>
      <c r="AD5" s="91"/>
      <c r="AE5" s="43"/>
      <c r="AF5" s="60"/>
      <c r="AG5" s="60"/>
      <c r="AH5" s="60"/>
      <c r="AI5" s="60"/>
      <c r="AJ5" s="60"/>
      <c r="AK5" s="60"/>
      <c r="AL5" s="60"/>
      <c r="AM5" s="60"/>
      <c r="AN5" s="60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9"/>
      <c r="BB5" s="9"/>
    </row>
    <row r="6" spans="1:52" s="5" customFormat="1" ht="19.5" customHeight="1">
      <c r="A6" s="7"/>
      <c r="B6" s="15" t="s">
        <v>50</v>
      </c>
      <c r="C6" s="24">
        <v>438630</v>
      </c>
      <c r="D6" s="24">
        <v>31626379</v>
      </c>
      <c r="E6" s="24">
        <v>43921279</v>
      </c>
      <c r="F6" s="24">
        <v>19782</v>
      </c>
      <c r="G6" s="24">
        <v>29805188</v>
      </c>
      <c r="H6" s="48" t="s">
        <v>49</v>
      </c>
      <c r="I6" s="48" t="s">
        <v>49</v>
      </c>
      <c r="J6" s="24">
        <v>11271410</v>
      </c>
      <c r="K6" s="24">
        <v>2786210</v>
      </c>
      <c r="L6" s="24">
        <v>3900</v>
      </c>
      <c r="M6" s="24">
        <v>34787</v>
      </c>
      <c r="N6" s="24">
        <v>2313740</v>
      </c>
      <c r="O6" s="24">
        <v>61071100</v>
      </c>
      <c r="P6" s="24">
        <v>2198466</v>
      </c>
      <c r="Q6" s="24">
        <v>54481374</v>
      </c>
      <c r="R6" s="24">
        <v>46993</v>
      </c>
      <c r="S6" s="24">
        <v>360133</v>
      </c>
      <c r="T6" s="24">
        <v>59332</v>
      </c>
      <c r="U6" s="24">
        <v>5561177</v>
      </c>
      <c r="V6" s="24">
        <v>0</v>
      </c>
      <c r="W6" s="24">
        <v>0</v>
      </c>
      <c r="X6" s="24">
        <v>1561</v>
      </c>
      <c r="Y6" s="24">
        <v>469800</v>
      </c>
      <c r="Z6" s="24">
        <v>7388</v>
      </c>
      <c r="AA6" s="24">
        <v>198616</v>
      </c>
      <c r="AB6" s="16">
        <v>0</v>
      </c>
      <c r="AC6" s="17">
        <v>0</v>
      </c>
      <c r="AD6" s="18">
        <v>13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</row>
    <row r="7" spans="1:52" s="5" customFormat="1" ht="19.5" customHeight="1">
      <c r="A7" s="7"/>
      <c r="B7" s="15">
        <v>14</v>
      </c>
      <c r="C7" s="24">
        <v>450621</v>
      </c>
      <c r="D7" s="24">
        <v>31963819</v>
      </c>
      <c r="E7" s="24">
        <v>41732516</v>
      </c>
      <c r="F7" s="24">
        <v>21359</v>
      </c>
      <c r="G7" s="24">
        <v>28329078</v>
      </c>
      <c r="H7" s="48" t="s">
        <v>49</v>
      </c>
      <c r="I7" s="48" t="s">
        <v>49</v>
      </c>
      <c r="J7" s="24">
        <v>10819012</v>
      </c>
      <c r="K7" s="24">
        <v>2525279</v>
      </c>
      <c r="L7" s="24">
        <v>4575</v>
      </c>
      <c r="M7" s="24">
        <v>33214</v>
      </c>
      <c r="N7" s="24">
        <v>2170282</v>
      </c>
      <c r="O7" s="24">
        <v>56068394</v>
      </c>
      <c r="P7" s="24">
        <v>2061564</v>
      </c>
      <c r="Q7" s="24">
        <v>49527575</v>
      </c>
      <c r="R7" s="24">
        <v>41451</v>
      </c>
      <c r="S7" s="24">
        <v>366793</v>
      </c>
      <c r="T7" s="24">
        <v>58010</v>
      </c>
      <c r="U7" s="24">
        <v>5491745</v>
      </c>
      <c r="V7" s="24">
        <v>0</v>
      </c>
      <c r="W7" s="24">
        <v>0</v>
      </c>
      <c r="X7" s="24">
        <v>1587</v>
      </c>
      <c r="Y7" s="24">
        <v>478800</v>
      </c>
      <c r="Z7" s="24">
        <v>7670</v>
      </c>
      <c r="AA7" s="24">
        <v>203481</v>
      </c>
      <c r="AB7" s="16">
        <v>0</v>
      </c>
      <c r="AC7" s="17">
        <v>0</v>
      </c>
      <c r="AD7" s="18">
        <v>14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  <row r="8" spans="1:52" s="5" customFormat="1" ht="19.5" customHeight="1">
      <c r="A8" s="7"/>
      <c r="B8" s="15">
        <v>15</v>
      </c>
      <c r="C8" s="24">
        <v>462169</v>
      </c>
      <c r="D8" s="24">
        <v>31966237</v>
      </c>
      <c r="E8" s="24">
        <v>43155271</v>
      </c>
      <c r="F8" s="24">
        <v>21661</v>
      </c>
      <c r="G8" s="24">
        <v>29392027</v>
      </c>
      <c r="H8" s="48">
        <v>360132</v>
      </c>
      <c r="I8" s="48" t="s">
        <v>49</v>
      </c>
      <c r="J8" s="24">
        <v>11100424</v>
      </c>
      <c r="K8" s="24">
        <v>2254101</v>
      </c>
      <c r="L8" s="24">
        <v>4425</v>
      </c>
      <c r="M8" s="24">
        <v>22502</v>
      </c>
      <c r="N8" s="24">
        <v>2514286</v>
      </c>
      <c r="O8" s="24">
        <v>64959543</v>
      </c>
      <c r="P8" s="24">
        <v>2400985</v>
      </c>
      <c r="Q8" s="24">
        <v>58249578</v>
      </c>
      <c r="R8" s="24">
        <v>42673</v>
      </c>
      <c r="S8" s="24">
        <v>386393</v>
      </c>
      <c r="T8" s="24">
        <v>61315</v>
      </c>
      <c r="U8" s="24">
        <v>5630426</v>
      </c>
      <c r="V8" s="24">
        <v>0</v>
      </c>
      <c r="W8" s="24">
        <v>0</v>
      </c>
      <c r="X8" s="24">
        <v>1618</v>
      </c>
      <c r="Y8" s="24">
        <v>487100</v>
      </c>
      <c r="Z8" s="24">
        <v>7695</v>
      </c>
      <c r="AA8" s="24">
        <v>206046</v>
      </c>
      <c r="AB8" s="16" t="e">
        <v>#REF!</v>
      </c>
      <c r="AC8" s="17" t="e">
        <v>#REF!</v>
      </c>
      <c r="AD8" s="18">
        <v>15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</row>
    <row r="9" spans="1:52" s="5" customFormat="1" ht="19.5" customHeight="1">
      <c r="A9" s="7"/>
      <c r="B9" s="15">
        <v>16</v>
      </c>
      <c r="C9" s="24">
        <v>468977</v>
      </c>
      <c r="D9" s="24">
        <v>32472423</v>
      </c>
      <c r="E9" s="24">
        <v>44170836</v>
      </c>
      <c r="F9" s="24">
        <v>8714</v>
      </c>
      <c r="G9" s="24">
        <v>30246435</v>
      </c>
      <c r="H9" s="24">
        <v>394734</v>
      </c>
      <c r="I9" s="48" t="s">
        <v>49</v>
      </c>
      <c r="J9" s="24">
        <v>11475135</v>
      </c>
      <c r="K9" s="24">
        <v>2013477</v>
      </c>
      <c r="L9" s="24">
        <v>6696</v>
      </c>
      <c r="M9" s="24">
        <v>25644</v>
      </c>
      <c r="N9" s="24">
        <v>2669404</v>
      </c>
      <c r="O9" s="24">
        <v>67566602</v>
      </c>
      <c r="P9" s="24">
        <v>2550659</v>
      </c>
      <c r="Q9" s="24">
        <v>60697047</v>
      </c>
      <c r="R9" s="24">
        <v>45026</v>
      </c>
      <c r="S9" s="24">
        <v>402612</v>
      </c>
      <c r="T9" s="24">
        <v>63937</v>
      </c>
      <c r="U9" s="24">
        <v>5760546</v>
      </c>
      <c r="V9" s="24">
        <v>0</v>
      </c>
      <c r="W9" s="24">
        <v>0</v>
      </c>
      <c r="X9" s="24">
        <v>1599</v>
      </c>
      <c r="Y9" s="24">
        <v>481500</v>
      </c>
      <c r="Z9" s="24">
        <v>8183</v>
      </c>
      <c r="AA9" s="24">
        <v>224904</v>
      </c>
      <c r="AB9" s="19" t="e">
        <v>#REF!</v>
      </c>
      <c r="AC9" s="20" t="e">
        <v>#REF!</v>
      </c>
      <c r="AD9" s="18">
        <v>16</v>
      </c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4" s="5" customFormat="1" ht="19.5" customHeight="1">
      <c r="A10" s="7"/>
      <c r="B10" s="15">
        <v>17</v>
      </c>
      <c r="C10" s="24">
        <v>470516</v>
      </c>
      <c r="D10" s="24">
        <v>32619192</v>
      </c>
      <c r="E10" s="24">
        <v>41253845</v>
      </c>
      <c r="F10" s="24">
        <v>8617</v>
      </c>
      <c r="G10" s="24">
        <v>27790703</v>
      </c>
      <c r="H10" s="24">
        <v>432078</v>
      </c>
      <c r="I10" s="48" t="s">
        <v>49</v>
      </c>
      <c r="J10" s="24">
        <v>11266360</v>
      </c>
      <c r="K10" s="24">
        <v>1746508</v>
      </c>
      <c r="L10" s="24">
        <v>7005</v>
      </c>
      <c r="M10" s="24">
        <v>2577</v>
      </c>
      <c r="N10" s="24">
        <v>2833981</v>
      </c>
      <c r="O10" s="24">
        <v>71061590</v>
      </c>
      <c r="P10" s="24">
        <v>2710103</v>
      </c>
      <c r="Q10" s="24">
        <v>64126013</v>
      </c>
      <c r="R10" s="24">
        <v>48529</v>
      </c>
      <c r="S10" s="24">
        <v>444564</v>
      </c>
      <c r="T10" s="24">
        <v>65552</v>
      </c>
      <c r="U10" s="24">
        <v>5816940</v>
      </c>
      <c r="V10" s="24">
        <v>0</v>
      </c>
      <c r="W10" s="24">
        <v>0</v>
      </c>
      <c r="X10" s="24">
        <v>1560</v>
      </c>
      <c r="Y10" s="24">
        <v>468700</v>
      </c>
      <c r="Z10" s="24">
        <v>8237</v>
      </c>
      <c r="AA10" s="24">
        <v>205371</v>
      </c>
      <c r="AB10" s="19" t="e">
        <v>#REF!</v>
      </c>
      <c r="AC10" s="20" t="e">
        <v>#REF!</v>
      </c>
      <c r="AD10" s="18">
        <v>17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B10" s="9"/>
    </row>
    <row r="11" spans="1:54" s="5" customFormat="1" ht="19.5" customHeight="1">
      <c r="A11" s="7"/>
      <c r="B11" s="15">
        <v>18</v>
      </c>
      <c r="C11" s="24">
        <v>468376</v>
      </c>
      <c r="D11" s="24">
        <v>34067256</v>
      </c>
      <c r="E11" s="24">
        <v>39935479</v>
      </c>
      <c r="F11" s="24">
        <v>8617</v>
      </c>
      <c r="G11" s="24">
        <v>26525244</v>
      </c>
      <c r="H11" s="24">
        <v>430542</v>
      </c>
      <c r="I11" s="48" t="s">
        <v>49</v>
      </c>
      <c r="J11" s="24">
        <v>11243990</v>
      </c>
      <c r="K11" s="24">
        <v>1717481</v>
      </c>
      <c r="L11" s="24">
        <v>6438</v>
      </c>
      <c r="M11" s="24">
        <v>3166</v>
      </c>
      <c r="N11" s="24">
        <v>2907934</v>
      </c>
      <c r="O11" s="24">
        <v>72177654</v>
      </c>
      <c r="P11" s="24">
        <v>2776583</v>
      </c>
      <c r="Q11" s="24">
        <v>65168789</v>
      </c>
      <c r="R11" s="24">
        <v>51184</v>
      </c>
      <c r="S11" s="24">
        <v>459184</v>
      </c>
      <c r="T11" s="24">
        <v>70284</v>
      </c>
      <c r="U11" s="24">
        <v>5835286</v>
      </c>
      <c r="V11" s="24">
        <v>0</v>
      </c>
      <c r="W11" s="24">
        <v>0</v>
      </c>
      <c r="X11" s="24">
        <v>1552</v>
      </c>
      <c r="Y11" s="24">
        <v>503250</v>
      </c>
      <c r="Z11" s="24">
        <v>8331</v>
      </c>
      <c r="AA11" s="24">
        <v>211146</v>
      </c>
      <c r="AB11" s="19" t="e">
        <v>#REF!</v>
      </c>
      <c r="AC11" s="20" t="e">
        <v>#REF!</v>
      </c>
      <c r="AD11" s="18">
        <v>18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0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B11" s="9"/>
    </row>
    <row r="12" spans="1:54" s="5" customFormat="1" ht="19.5" customHeight="1">
      <c r="A12" s="7"/>
      <c r="B12" s="15">
        <v>19</v>
      </c>
      <c r="C12" s="72">
        <v>464530</v>
      </c>
      <c r="D12" s="72">
        <v>34313170</v>
      </c>
      <c r="E12" s="72">
        <v>40722831</v>
      </c>
      <c r="F12" s="72">
        <v>8624</v>
      </c>
      <c r="G12" s="72">
        <v>26511864</v>
      </c>
      <c r="H12" s="72">
        <v>462695</v>
      </c>
      <c r="I12" s="48" t="s">
        <v>49</v>
      </c>
      <c r="J12" s="72">
        <v>11394593</v>
      </c>
      <c r="K12" s="72">
        <v>2336941</v>
      </c>
      <c r="L12" s="72">
        <v>6781</v>
      </c>
      <c r="M12" s="72">
        <v>9957</v>
      </c>
      <c r="N12" s="72">
        <v>2992717</v>
      </c>
      <c r="O12" s="72">
        <v>75003893</v>
      </c>
      <c r="P12" s="72">
        <v>2851509</v>
      </c>
      <c r="Q12" s="72">
        <v>67668098</v>
      </c>
      <c r="R12" s="72">
        <v>56142</v>
      </c>
      <c r="S12" s="72">
        <v>512949</v>
      </c>
      <c r="T12" s="72">
        <v>74732</v>
      </c>
      <c r="U12" s="72">
        <v>6057133</v>
      </c>
      <c r="V12" s="72">
        <v>0</v>
      </c>
      <c r="W12" s="72">
        <v>0</v>
      </c>
      <c r="X12" s="72">
        <v>1554</v>
      </c>
      <c r="Y12" s="72">
        <v>547550</v>
      </c>
      <c r="Z12" s="72">
        <v>8780</v>
      </c>
      <c r="AA12" s="72">
        <v>218163</v>
      </c>
      <c r="AB12" s="16" t="e">
        <v>#REF!</v>
      </c>
      <c r="AC12" s="17" t="e">
        <v>#REF!</v>
      </c>
      <c r="AD12" s="18">
        <v>19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60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B12" s="11"/>
    </row>
    <row r="13" spans="1:54" s="5" customFormat="1" ht="19.5" customHeight="1">
      <c r="A13" s="7"/>
      <c r="B13" s="15">
        <v>20</v>
      </c>
      <c r="C13" s="72">
        <v>330890</v>
      </c>
      <c r="D13" s="72">
        <v>28334370</v>
      </c>
      <c r="E13" s="72">
        <v>35324648</v>
      </c>
      <c r="F13" s="72">
        <v>7789</v>
      </c>
      <c r="G13" s="72">
        <v>23458544</v>
      </c>
      <c r="H13" s="72">
        <v>433150</v>
      </c>
      <c r="I13" s="48">
        <v>80467</v>
      </c>
      <c r="J13" s="72">
        <v>10110459</v>
      </c>
      <c r="K13" s="72">
        <v>1224788</v>
      </c>
      <c r="L13" s="72">
        <v>6739</v>
      </c>
      <c r="M13" s="72">
        <v>2712</v>
      </c>
      <c r="N13" s="72">
        <v>4463664</v>
      </c>
      <c r="O13" s="72">
        <v>107825817</v>
      </c>
      <c r="P13" s="72">
        <v>4255178</v>
      </c>
      <c r="Q13" s="72">
        <v>97900748</v>
      </c>
      <c r="R13" s="72">
        <v>83351</v>
      </c>
      <c r="S13" s="72">
        <v>769938</v>
      </c>
      <c r="T13" s="72">
        <v>121406</v>
      </c>
      <c r="U13" s="72">
        <v>8564957</v>
      </c>
      <c r="V13" s="72">
        <v>0</v>
      </c>
      <c r="W13" s="72">
        <v>0</v>
      </c>
      <c r="X13" s="72">
        <v>1496</v>
      </c>
      <c r="Y13" s="72">
        <v>533630</v>
      </c>
      <c r="Z13" s="72">
        <v>2233</v>
      </c>
      <c r="AA13" s="72">
        <v>56544</v>
      </c>
      <c r="AB13" s="16" t="e">
        <v>#REF!</v>
      </c>
      <c r="AC13" s="17" t="e">
        <v>#REF!</v>
      </c>
      <c r="AD13" s="18">
        <v>20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60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B13" s="11"/>
    </row>
    <row r="14" spans="1:54" s="5" customFormat="1" ht="19.5" customHeight="1">
      <c r="A14" s="7"/>
      <c r="B14" s="15">
        <v>21</v>
      </c>
      <c r="C14" s="71">
        <v>326893</v>
      </c>
      <c r="D14" s="71">
        <v>27310735</v>
      </c>
      <c r="E14" s="71">
        <v>35284101</v>
      </c>
      <c r="F14" s="71">
        <v>8332</v>
      </c>
      <c r="G14" s="71">
        <v>23574827</v>
      </c>
      <c r="H14" s="71">
        <v>493093</v>
      </c>
      <c r="I14" s="71">
        <v>104397</v>
      </c>
      <c r="J14" s="71">
        <v>9893228</v>
      </c>
      <c r="K14" s="71">
        <v>1122085</v>
      </c>
      <c r="L14" s="72">
        <v>84779</v>
      </c>
      <c r="M14" s="72">
        <v>3360</v>
      </c>
      <c r="N14" s="72">
        <v>4634475</v>
      </c>
      <c r="O14" s="72">
        <v>114130598</v>
      </c>
      <c r="P14" s="72">
        <v>4396878</v>
      </c>
      <c r="Q14" s="72">
        <v>103191783</v>
      </c>
      <c r="R14" s="72">
        <v>94940</v>
      </c>
      <c r="S14" s="72">
        <v>867435</v>
      </c>
      <c r="T14" s="72">
        <v>139498</v>
      </c>
      <c r="U14" s="72">
        <v>9491275</v>
      </c>
      <c r="V14" s="72">
        <v>135</v>
      </c>
      <c r="W14" s="72">
        <v>3122</v>
      </c>
      <c r="X14" s="72">
        <v>1341</v>
      </c>
      <c r="Y14" s="72">
        <v>535910</v>
      </c>
      <c r="Z14" s="72">
        <v>1683</v>
      </c>
      <c r="AA14" s="72">
        <v>41073</v>
      </c>
      <c r="AB14" s="16" t="e">
        <v>#REF!</v>
      </c>
      <c r="AC14" s="17" t="e">
        <v>#REF!</v>
      </c>
      <c r="AD14" s="18">
        <v>21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0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B14" s="9"/>
    </row>
    <row r="15" spans="1:54" s="5" customFormat="1" ht="19.5" customHeight="1">
      <c r="A15" s="7"/>
      <c r="B15" s="1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9"/>
      <c r="AA15" s="20"/>
      <c r="AB15" s="18"/>
      <c r="AC15" s="60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0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B15" s="9"/>
    </row>
    <row r="16" spans="1:54" s="41" customFormat="1" ht="19.5" customHeight="1">
      <c r="A16" s="2"/>
      <c r="B16" s="21">
        <v>22</v>
      </c>
      <c r="C16" s="71">
        <f aca="true" t="shared" si="0" ref="C16:I16">SUM(C18:C35)+C36</f>
        <v>324960</v>
      </c>
      <c r="D16" s="71">
        <f t="shared" si="0"/>
        <v>26965021</v>
      </c>
      <c r="E16" s="71">
        <f t="shared" si="0"/>
        <v>36567838</v>
      </c>
      <c r="F16" s="71">
        <f t="shared" si="0"/>
        <v>9585</v>
      </c>
      <c r="G16" s="71">
        <f t="shared" si="0"/>
        <v>24404204</v>
      </c>
      <c r="H16" s="71">
        <f t="shared" si="0"/>
        <v>605802</v>
      </c>
      <c r="I16" s="71">
        <f t="shared" si="0"/>
        <v>147841</v>
      </c>
      <c r="J16" s="71">
        <f aca="true" t="shared" si="1" ref="J16:AA16">SUM(J18:J35)+J36</f>
        <v>9837768</v>
      </c>
      <c r="K16" s="71">
        <f t="shared" si="1"/>
        <v>1479602</v>
      </c>
      <c r="L16" s="71">
        <f t="shared" si="1"/>
        <v>77399</v>
      </c>
      <c r="M16" s="71">
        <f t="shared" si="1"/>
        <v>5637</v>
      </c>
      <c r="N16" s="71">
        <f t="shared" si="1"/>
        <v>4660868</v>
      </c>
      <c r="O16" s="71">
        <f t="shared" si="1"/>
        <v>117979273</v>
      </c>
      <c r="P16" s="71">
        <f t="shared" si="1"/>
        <v>4401444</v>
      </c>
      <c r="Q16" s="71">
        <f t="shared" si="1"/>
        <v>106001187</v>
      </c>
      <c r="R16" s="71">
        <f t="shared" si="1"/>
        <v>100723</v>
      </c>
      <c r="S16" s="71">
        <f t="shared" si="1"/>
        <v>899006</v>
      </c>
      <c r="T16" s="71">
        <f t="shared" si="1"/>
        <v>155288</v>
      </c>
      <c r="U16" s="71">
        <f t="shared" si="1"/>
        <v>10401685</v>
      </c>
      <c r="V16" s="71">
        <f t="shared" si="1"/>
        <v>148</v>
      </c>
      <c r="W16" s="71">
        <f t="shared" si="1"/>
        <v>3522</v>
      </c>
      <c r="X16" s="71">
        <f t="shared" si="1"/>
        <v>1504</v>
      </c>
      <c r="Y16" s="71">
        <f t="shared" si="1"/>
        <v>630450</v>
      </c>
      <c r="Z16" s="71">
        <f t="shared" si="1"/>
        <v>1761</v>
      </c>
      <c r="AA16" s="86">
        <f t="shared" si="1"/>
        <v>43423</v>
      </c>
      <c r="AB16" s="13">
        <v>21</v>
      </c>
      <c r="AC16" s="63"/>
      <c r="AD16" s="87">
        <v>22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3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B16" s="45"/>
    </row>
    <row r="17" spans="1:54" s="41" customFormat="1" ht="19.5" customHeight="1">
      <c r="A17" s="2"/>
      <c r="B17" s="2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22"/>
      <c r="AA17" s="23"/>
      <c r="AB17" s="13"/>
      <c r="AC17" s="63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B17" s="45"/>
    </row>
    <row r="18" spans="1:54" s="5" customFormat="1" ht="21.75" customHeight="1">
      <c r="A18" s="49">
        <v>1</v>
      </c>
      <c r="B18" s="58" t="s">
        <v>18</v>
      </c>
      <c r="C18" s="72">
        <v>104974</v>
      </c>
      <c r="D18" s="72">
        <v>9242163</v>
      </c>
      <c r="E18" s="72">
        <f>SUM(F18:M18)</f>
        <v>11689520</v>
      </c>
      <c r="F18" s="75">
        <v>0</v>
      </c>
      <c r="G18" s="72">
        <v>7973951</v>
      </c>
      <c r="H18" s="72">
        <v>175513</v>
      </c>
      <c r="I18" s="72">
        <v>35068</v>
      </c>
      <c r="J18" s="72">
        <v>2989160</v>
      </c>
      <c r="K18" s="72">
        <v>485535</v>
      </c>
      <c r="L18" s="72">
        <v>30293</v>
      </c>
      <c r="M18" s="72">
        <v>0</v>
      </c>
      <c r="N18" s="72">
        <f>P18+R18+T18+V18+X18+Z18</f>
        <v>1563938</v>
      </c>
      <c r="O18" s="72">
        <f>Q18+S18+U18+W18+Y18+AA18</f>
        <v>39098256</v>
      </c>
      <c r="P18" s="72">
        <v>1476781</v>
      </c>
      <c r="Q18" s="72">
        <v>35037268</v>
      </c>
      <c r="R18" s="72">
        <v>33379</v>
      </c>
      <c r="S18" s="72">
        <v>296865</v>
      </c>
      <c r="T18" s="72">
        <v>52549</v>
      </c>
      <c r="U18" s="72">
        <v>3492521</v>
      </c>
      <c r="V18" s="72">
        <v>64</v>
      </c>
      <c r="W18" s="72">
        <v>1492</v>
      </c>
      <c r="X18" s="72">
        <v>621</v>
      </c>
      <c r="Y18" s="72">
        <v>259230</v>
      </c>
      <c r="Z18" s="16">
        <v>544</v>
      </c>
      <c r="AA18" s="17">
        <v>10880</v>
      </c>
      <c r="AB18" s="18">
        <v>1</v>
      </c>
      <c r="AC18" s="65"/>
      <c r="AD18" s="66"/>
      <c r="AE18" s="67"/>
      <c r="AF18" s="68"/>
      <c r="AG18" s="68"/>
      <c r="AH18" s="68"/>
      <c r="AI18" s="68"/>
      <c r="AJ18" s="69"/>
      <c r="AK18" s="68"/>
      <c r="AL18" s="68"/>
      <c r="AM18" s="68"/>
      <c r="AN18" s="68"/>
      <c r="AO18" s="62"/>
      <c r="AP18" s="62"/>
      <c r="AQ18" s="70"/>
      <c r="AR18" s="68"/>
      <c r="AS18" s="70"/>
      <c r="AT18" s="68"/>
      <c r="AU18" s="68"/>
      <c r="AV18" s="68"/>
      <c r="AW18" s="68"/>
      <c r="AX18" s="68"/>
      <c r="AY18" s="68"/>
      <c r="AZ18" s="68"/>
      <c r="BB18" s="9"/>
    </row>
    <row r="19" spans="1:54" s="5" customFormat="1" ht="21.75" customHeight="1">
      <c r="A19" s="7">
        <v>2</v>
      </c>
      <c r="B19" s="58" t="s">
        <v>19</v>
      </c>
      <c r="C19" s="72">
        <v>34887</v>
      </c>
      <c r="D19" s="72">
        <v>2558277</v>
      </c>
      <c r="E19" s="72">
        <f aca="true" t="shared" si="2" ref="E19:E38">SUM(F19:M19)</f>
        <v>3903818</v>
      </c>
      <c r="F19" s="72">
        <v>0</v>
      </c>
      <c r="G19" s="72">
        <v>2473500</v>
      </c>
      <c r="H19" s="72">
        <v>66052</v>
      </c>
      <c r="I19" s="72">
        <v>17902</v>
      </c>
      <c r="J19" s="72">
        <v>1188600</v>
      </c>
      <c r="K19" s="72">
        <v>154564</v>
      </c>
      <c r="L19" s="72">
        <v>3200</v>
      </c>
      <c r="M19" s="72">
        <v>0</v>
      </c>
      <c r="N19" s="72">
        <f aca="true" t="shared" si="3" ref="N19:O35">P19+R19+T19+V19+X19+Z19</f>
        <v>458797</v>
      </c>
      <c r="O19" s="72">
        <f t="shared" si="3"/>
        <v>12132296</v>
      </c>
      <c r="P19" s="72">
        <v>427642</v>
      </c>
      <c r="Q19" s="72">
        <v>10869809</v>
      </c>
      <c r="R19" s="72">
        <v>14636</v>
      </c>
      <c r="S19" s="72">
        <v>133040</v>
      </c>
      <c r="T19" s="72">
        <v>16148</v>
      </c>
      <c r="U19" s="72">
        <v>1056821</v>
      </c>
      <c r="V19" s="72">
        <v>30</v>
      </c>
      <c r="W19" s="72">
        <v>566</v>
      </c>
      <c r="X19" s="72">
        <v>164</v>
      </c>
      <c r="Y19" s="72">
        <v>68520</v>
      </c>
      <c r="Z19" s="16">
        <v>177</v>
      </c>
      <c r="AA19" s="17">
        <v>3540</v>
      </c>
      <c r="AB19" s="18">
        <v>2</v>
      </c>
      <c r="AC19" s="65"/>
      <c r="AD19" s="66"/>
      <c r="AE19" s="67"/>
      <c r="AF19" s="68"/>
      <c r="AG19" s="68"/>
      <c r="AH19" s="68"/>
      <c r="AI19" s="68"/>
      <c r="AJ19" s="69"/>
      <c r="AK19" s="68"/>
      <c r="AL19" s="68"/>
      <c r="AM19" s="68"/>
      <c r="AN19" s="68"/>
      <c r="AO19" s="62"/>
      <c r="AP19" s="62"/>
      <c r="AQ19" s="70"/>
      <c r="AR19" s="68"/>
      <c r="AS19" s="70"/>
      <c r="AT19" s="68"/>
      <c r="AU19" s="68"/>
      <c r="AV19" s="68"/>
      <c r="AW19" s="68"/>
      <c r="AX19" s="68"/>
      <c r="AY19" s="68"/>
      <c r="AZ19" s="68"/>
      <c r="BB19" s="9"/>
    </row>
    <row r="20" spans="1:90" s="5" customFormat="1" ht="21.75" customHeight="1">
      <c r="A20" s="7">
        <v>3</v>
      </c>
      <c r="B20" s="58" t="s">
        <v>20</v>
      </c>
      <c r="C20" s="72">
        <v>22235</v>
      </c>
      <c r="D20" s="72">
        <v>1529348</v>
      </c>
      <c r="E20" s="72">
        <f t="shared" si="2"/>
        <v>2357198</v>
      </c>
      <c r="F20" s="72">
        <v>0</v>
      </c>
      <c r="G20" s="72">
        <v>1546005</v>
      </c>
      <c r="H20" s="72">
        <v>33644</v>
      </c>
      <c r="I20" s="72">
        <v>8599</v>
      </c>
      <c r="J20" s="72">
        <v>705268</v>
      </c>
      <c r="K20" s="72">
        <v>58156</v>
      </c>
      <c r="L20" s="72">
        <v>5526</v>
      </c>
      <c r="M20" s="72">
        <v>0</v>
      </c>
      <c r="N20" s="72">
        <f t="shared" si="3"/>
        <v>314207</v>
      </c>
      <c r="O20" s="72">
        <f t="shared" si="3"/>
        <v>7771880</v>
      </c>
      <c r="P20" s="72">
        <v>297466</v>
      </c>
      <c r="Q20" s="72">
        <v>7002114</v>
      </c>
      <c r="R20" s="72">
        <v>6218</v>
      </c>
      <c r="S20" s="72">
        <v>61221</v>
      </c>
      <c r="T20" s="72">
        <v>10296</v>
      </c>
      <c r="U20" s="72">
        <v>659032</v>
      </c>
      <c r="V20" s="72">
        <v>1</v>
      </c>
      <c r="W20" s="72">
        <v>13</v>
      </c>
      <c r="X20" s="72">
        <v>110</v>
      </c>
      <c r="Y20" s="72">
        <v>46020</v>
      </c>
      <c r="Z20" s="16">
        <v>116</v>
      </c>
      <c r="AA20" s="17">
        <v>3480</v>
      </c>
      <c r="AB20" s="18">
        <v>3</v>
      </c>
      <c r="AC20" s="65"/>
      <c r="AD20" s="66"/>
      <c r="AE20" s="67"/>
      <c r="AF20" s="68"/>
      <c r="AG20" s="68"/>
      <c r="AH20" s="68"/>
      <c r="AI20" s="68"/>
      <c r="AJ20" s="69"/>
      <c r="AK20" s="68"/>
      <c r="AL20" s="68"/>
      <c r="AM20" s="68"/>
      <c r="AN20" s="68"/>
      <c r="AO20" s="62"/>
      <c r="AP20" s="62"/>
      <c r="AQ20" s="70"/>
      <c r="AR20" s="68"/>
      <c r="AS20" s="70"/>
      <c r="AT20" s="68"/>
      <c r="AU20" s="68"/>
      <c r="AV20" s="68"/>
      <c r="AW20" s="68"/>
      <c r="AX20" s="68"/>
      <c r="AY20" s="68"/>
      <c r="AZ20" s="68"/>
      <c r="BB20" s="9"/>
      <c r="CK20" s="10"/>
      <c r="CL20" s="10"/>
    </row>
    <row r="21" spans="1:90" s="5" customFormat="1" ht="21.75" customHeight="1">
      <c r="A21" s="49">
        <v>4</v>
      </c>
      <c r="B21" s="58" t="s">
        <v>21</v>
      </c>
      <c r="C21" s="72">
        <v>22277</v>
      </c>
      <c r="D21" s="72">
        <v>1901563</v>
      </c>
      <c r="E21" s="72">
        <f t="shared" si="2"/>
        <v>2827592</v>
      </c>
      <c r="F21" s="72">
        <v>0</v>
      </c>
      <c r="G21" s="72">
        <v>1840594</v>
      </c>
      <c r="H21" s="72">
        <v>51883</v>
      </c>
      <c r="I21" s="72">
        <v>9813</v>
      </c>
      <c r="J21" s="72">
        <v>679523</v>
      </c>
      <c r="K21" s="72">
        <v>239851</v>
      </c>
      <c r="L21" s="72">
        <v>5928</v>
      </c>
      <c r="M21" s="72">
        <v>0</v>
      </c>
      <c r="N21" s="72">
        <f t="shared" si="3"/>
        <v>297912</v>
      </c>
      <c r="O21" s="72">
        <f t="shared" si="3"/>
        <v>7331616</v>
      </c>
      <c r="P21" s="72">
        <v>281123</v>
      </c>
      <c r="Q21" s="72">
        <v>6596737</v>
      </c>
      <c r="R21" s="72">
        <v>6603</v>
      </c>
      <c r="S21" s="72">
        <v>59680</v>
      </c>
      <c r="T21" s="72">
        <v>9949</v>
      </c>
      <c r="U21" s="72">
        <v>630499</v>
      </c>
      <c r="V21" s="72">
        <v>3</v>
      </c>
      <c r="W21" s="72">
        <v>55</v>
      </c>
      <c r="X21" s="72">
        <v>95</v>
      </c>
      <c r="Y21" s="72">
        <v>39780</v>
      </c>
      <c r="Z21" s="16">
        <v>139</v>
      </c>
      <c r="AA21" s="17">
        <v>4865</v>
      </c>
      <c r="AB21" s="18">
        <v>4</v>
      </c>
      <c r="AC21" s="65"/>
      <c r="AD21" s="66"/>
      <c r="AE21" s="67"/>
      <c r="AF21" s="68"/>
      <c r="AG21" s="68"/>
      <c r="AH21" s="68"/>
      <c r="AI21" s="68"/>
      <c r="AJ21" s="69"/>
      <c r="AK21" s="68"/>
      <c r="AL21" s="68"/>
      <c r="AM21" s="68"/>
      <c r="AN21" s="68"/>
      <c r="AO21" s="62"/>
      <c r="AP21" s="62"/>
      <c r="AQ21" s="70"/>
      <c r="AR21" s="68"/>
      <c r="AS21" s="70"/>
      <c r="AT21" s="68"/>
      <c r="AU21" s="68"/>
      <c r="AV21" s="68"/>
      <c r="AW21" s="68"/>
      <c r="AX21" s="68"/>
      <c r="AY21" s="68"/>
      <c r="AZ21" s="68"/>
      <c r="BB21" s="9"/>
      <c r="BC21" s="9"/>
      <c r="BD21" s="9"/>
      <c r="CK21" s="10"/>
      <c r="CL21" s="10"/>
    </row>
    <row r="22" spans="1:90" s="5" customFormat="1" ht="21.75" customHeight="1">
      <c r="A22" s="7">
        <v>5</v>
      </c>
      <c r="B22" s="58" t="s">
        <v>22</v>
      </c>
      <c r="C22" s="72">
        <v>26605</v>
      </c>
      <c r="D22" s="72">
        <v>2330915</v>
      </c>
      <c r="E22" s="72">
        <f t="shared" si="2"/>
        <v>2798348</v>
      </c>
      <c r="F22" s="72">
        <v>0</v>
      </c>
      <c r="G22" s="72">
        <v>1840905</v>
      </c>
      <c r="H22" s="72">
        <v>58821</v>
      </c>
      <c r="I22" s="72">
        <v>12354</v>
      </c>
      <c r="J22" s="72">
        <v>687287</v>
      </c>
      <c r="K22" s="72">
        <v>191763</v>
      </c>
      <c r="L22" s="72">
        <v>7218</v>
      </c>
      <c r="M22" s="72">
        <v>0</v>
      </c>
      <c r="N22" s="72">
        <f t="shared" si="3"/>
        <v>392539</v>
      </c>
      <c r="O22" s="72">
        <f t="shared" si="3"/>
        <v>9104437</v>
      </c>
      <c r="P22" s="72">
        <v>373776</v>
      </c>
      <c r="Q22" s="72">
        <v>8232107</v>
      </c>
      <c r="R22" s="72">
        <v>6726</v>
      </c>
      <c r="S22" s="72">
        <v>57729</v>
      </c>
      <c r="T22" s="72">
        <v>11811</v>
      </c>
      <c r="U22" s="72">
        <v>776182</v>
      </c>
      <c r="V22" s="72">
        <v>3</v>
      </c>
      <c r="W22" s="72">
        <v>139</v>
      </c>
      <c r="X22" s="72">
        <v>81</v>
      </c>
      <c r="Y22" s="72">
        <v>34020</v>
      </c>
      <c r="Z22" s="16">
        <v>142</v>
      </c>
      <c r="AA22" s="17">
        <v>4260</v>
      </c>
      <c r="AB22" s="18">
        <v>5</v>
      </c>
      <c r="AC22" s="65"/>
      <c r="AD22" s="66"/>
      <c r="AE22" s="67"/>
      <c r="AF22" s="68"/>
      <c r="AG22" s="68"/>
      <c r="AH22" s="68"/>
      <c r="AI22" s="68"/>
      <c r="AJ22" s="69"/>
      <c r="AK22" s="68"/>
      <c r="AL22" s="68"/>
      <c r="AM22" s="68"/>
      <c r="AN22" s="68"/>
      <c r="AO22" s="62"/>
      <c r="AP22" s="62"/>
      <c r="AQ22" s="70"/>
      <c r="AR22" s="68"/>
      <c r="AS22" s="70"/>
      <c r="AT22" s="68"/>
      <c r="AU22" s="68"/>
      <c r="AV22" s="68"/>
      <c r="AW22" s="68"/>
      <c r="AX22" s="68"/>
      <c r="AY22" s="68"/>
      <c r="AZ22" s="68"/>
      <c r="BB22" s="9"/>
      <c r="BC22" s="9"/>
      <c r="BD22" s="9"/>
      <c r="CK22" s="10"/>
      <c r="CL22" s="10"/>
    </row>
    <row r="23" spans="1:90" s="5" customFormat="1" ht="21.75" customHeight="1">
      <c r="A23" s="7">
        <v>6</v>
      </c>
      <c r="B23" s="58" t="s">
        <v>23</v>
      </c>
      <c r="C23" s="72">
        <v>11961</v>
      </c>
      <c r="D23" s="72">
        <v>1075222</v>
      </c>
      <c r="E23" s="72">
        <f t="shared" si="2"/>
        <v>1373070</v>
      </c>
      <c r="F23" s="72">
        <v>0</v>
      </c>
      <c r="G23" s="72">
        <v>961747</v>
      </c>
      <c r="H23" s="72">
        <v>23879</v>
      </c>
      <c r="I23" s="72">
        <v>6525</v>
      </c>
      <c r="J23" s="72">
        <v>369974</v>
      </c>
      <c r="K23" s="72">
        <v>9685</v>
      </c>
      <c r="L23" s="72">
        <v>1260</v>
      </c>
      <c r="M23" s="72">
        <v>0</v>
      </c>
      <c r="N23" s="72">
        <f t="shared" si="3"/>
        <v>184661</v>
      </c>
      <c r="O23" s="72">
        <f t="shared" si="3"/>
        <v>4894784</v>
      </c>
      <c r="P23" s="72">
        <v>175216</v>
      </c>
      <c r="Q23" s="72">
        <v>4402026</v>
      </c>
      <c r="R23" s="72">
        <v>4967</v>
      </c>
      <c r="S23" s="72">
        <v>51167</v>
      </c>
      <c r="T23" s="72">
        <v>4380</v>
      </c>
      <c r="U23" s="72">
        <v>425252</v>
      </c>
      <c r="V23" s="72">
        <v>1</v>
      </c>
      <c r="W23" s="72">
        <v>149</v>
      </c>
      <c r="X23" s="72">
        <v>36</v>
      </c>
      <c r="Y23" s="72">
        <v>14970</v>
      </c>
      <c r="Z23" s="16">
        <v>61</v>
      </c>
      <c r="AA23" s="17">
        <v>1220</v>
      </c>
      <c r="AB23" s="18">
        <v>6</v>
      </c>
      <c r="AC23" s="65"/>
      <c r="AD23" s="66"/>
      <c r="AE23" s="67"/>
      <c r="AF23" s="68"/>
      <c r="AG23" s="68"/>
      <c r="AH23" s="68"/>
      <c r="AI23" s="68"/>
      <c r="AJ23" s="69"/>
      <c r="AK23" s="68"/>
      <c r="AL23" s="68"/>
      <c r="AM23" s="68"/>
      <c r="AN23" s="68"/>
      <c r="AO23" s="62"/>
      <c r="AP23" s="62"/>
      <c r="AQ23" s="70"/>
      <c r="AR23" s="68"/>
      <c r="AS23" s="70"/>
      <c r="AT23" s="68"/>
      <c r="AU23" s="68"/>
      <c r="AV23" s="68"/>
      <c r="AW23" s="68"/>
      <c r="AX23" s="68"/>
      <c r="AY23" s="68"/>
      <c r="AZ23" s="68"/>
      <c r="BB23" s="9"/>
      <c r="BC23" s="9"/>
      <c r="BD23" s="9"/>
      <c r="CK23" s="10"/>
      <c r="CL23" s="10"/>
    </row>
    <row r="24" spans="1:90" s="5" customFormat="1" ht="21.75" customHeight="1">
      <c r="A24" s="49">
        <v>7</v>
      </c>
      <c r="B24" s="58" t="s">
        <v>24</v>
      </c>
      <c r="C24" s="72">
        <v>5789</v>
      </c>
      <c r="D24" s="72">
        <v>465928</v>
      </c>
      <c r="E24" s="72">
        <f t="shared" si="2"/>
        <v>748975</v>
      </c>
      <c r="F24" s="72">
        <v>0</v>
      </c>
      <c r="G24" s="72">
        <v>516692</v>
      </c>
      <c r="H24" s="72">
        <v>11799</v>
      </c>
      <c r="I24" s="72">
        <v>2010</v>
      </c>
      <c r="J24" s="72">
        <v>210843</v>
      </c>
      <c r="K24" s="72">
        <v>6332</v>
      </c>
      <c r="L24" s="72">
        <v>1299</v>
      </c>
      <c r="M24" s="72">
        <v>0</v>
      </c>
      <c r="N24" s="72">
        <f t="shared" si="3"/>
        <v>87435</v>
      </c>
      <c r="O24" s="72">
        <f t="shared" si="3"/>
        <v>2545758</v>
      </c>
      <c r="P24" s="72">
        <v>81740</v>
      </c>
      <c r="Q24" s="72">
        <v>2282177</v>
      </c>
      <c r="R24" s="72">
        <v>1668</v>
      </c>
      <c r="S24" s="72">
        <v>15182</v>
      </c>
      <c r="T24" s="72">
        <v>3964</v>
      </c>
      <c r="U24" s="72">
        <v>240739</v>
      </c>
      <c r="V24" s="72">
        <v>0</v>
      </c>
      <c r="W24" s="72">
        <v>0</v>
      </c>
      <c r="X24" s="72">
        <v>16</v>
      </c>
      <c r="Y24" s="72">
        <v>6720</v>
      </c>
      <c r="Z24" s="16">
        <v>47</v>
      </c>
      <c r="AA24" s="17">
        <v>940</v>
      </c>
      <c r="AB24" s="18">
        <v>7</v>
      </c>
      <c r="AC24" s="65"/>
      <c r="AD24" s="66"/>
      <c r="AE24" s="67"/>
      <c r="AF24" s="68"/>
      <c r="AG24" s="68"/>
      <c r="AH24" s="68"/>
      <c r="AI24" s="68"/>
      <c r="AJ24" s="69"/>
      <c r="AK24" s="68"/>
      <c r="AL24" s="68"/>
      <c r="AM24" s="68"/>
      <c r="AN24" s="68"/>
      <c r="AO24" s="62"/>
      <c r="AP24" s="62"/>
      <c r="AQ24" s="70"/>
      <c r="AR24" s="68"/>
      <c r="AS24" s="70"/>
      <c r="AT24" s="68"/>
      <c r="AU24" s="68"/>
      <c r="AV24" s="68"/>
      <c r="AW24" s="68"/>
      <c r="AX24" s="68"/>
      <c r="AY24" s="68"/>
      <c r="AZ24" s="68"/>
      <c r="BB24" s="9"/>
      <c r="BC24" s="9"/>
      <c r="CK24" s="10"/>
      <c r="CL24" s="10"/>
    </row>
    <row r="25" spans="1:90" s="5" customFormat="1" ht="21.75" customHeight="1">
      <c r="A25" s="7">
        <v>8</v>
      </c>
      <c r="B25" s="58" t="s">
        <v>25</v>
      </c>
      <c r="C25" s="72">
        <v>8284</v>
      </c>
      <c r="D25" s="72">
        <v>747317</v>
      </c>
      <c r="E25" s="72">
        <f t="shared" si="2"/>
        <v>1080275</v>
      </c>
      <c r="F25" s="72">
        <v>0</v>
      </c>
      <c r="G25" s="72">
        <v>730516</v>
      </c>
      <c r="H25" s="72">
        <v>20620</v>
      </c>
      <c r="I25" s="72">
        <v>6561</v>
      </c>
      <c r="J25" s="72">
        <v>289679</v>
      </c>
      <c r="K25" s="72">
        <v>32059</v>
      </c>
      <c r="L25" s="72">
        <v>840</v>
      </c>
      <c r="M25" s="72">
        <v>0</v>
      </c>
      <c r="N25" s="72">
        <f t="shared" si="3"/>
        <v>122528</v>
      </c>
      <c r="O25" s="72">
        <f t="shared" si="3"/>
        <v>3313230</v>
      </c>
      <c r="P25" s="72">
        <v>115854</v>
      </c>
      <c r="Q25" s="72">
        <v>2973445</v>
      </c>
      <c r="R25" s="72">
        <v>1781</v>
      </c>
      <c r="S25" s="72">
        <v>15607</v>
      </c>
      <c r="T25" s="72">
        <v>4814</v>
      </c>
      <c r="U25" s="72">
        <v>311798</v>
      </c>
      <c r="V25" s="72">
        <v>0</v>
      </c>
      <c r="W25" s="72">
        <v>0</v>
      </c>
      <c r="X25" s="72">
        <v>27</v>
      </c>
      <c r="Y25" s="72">
        <v>11340</v>
      </c>
      <c r="Z25" s="16">
        <v>52</v>
      </c>
      <c r="AA25" s="17">
        <v>1040</v>
      </c>
      <c r="AB25" s="18">
        <v>8</v>
      </c>
      <c r="AC25" s="65"/>
      <c r="AD25" s="66"/>
      <c r="AE25" s="67"/>
      <c r="AF25" s="68"/>
      <c r="AG25" s="68"/>
      <c r="AH25" s="68"/>
      <c r="AI25" s="68"/>
      <c r="AJ25" s="69"/>
      <c r="AK25" s="68"/>
      <c r="AL25" s="68"/>
      <c r="AM25" s="68"/>
      <c r="AN25" s="68"/>
      <c r="AO25" s="62"/>
      <c r="AP25" s="62"/>
      <c r="AQ25" s="70"/>
      <c r="AR25" s="68"/>
      <c r="AS25" s="70"/>
      <c r="AT25" s="68"/>
      <c r="AU25" s="68"/>
      <c r="AV25" s="68"/>
      <c r="AW25" s="68"/>
      <c r="AX25" s="68"/>
      <c r="AY25" s="68"/>
      <c r="AZ25" s="68"/>
      <c r="BC25" s="9"/>
      <c r="BD25" s="9"/>
      <c r="CK25" s="10"/>
      <c r="CL25" s="10"/>
    </row>
    <row r="26" spans="1:90" s="5" customFormat="1" ht="21.75" customHeight="1">
      <c r="A26" s="7">
        <v>9</v>
      </c>
      <c r="B26" s="58" t="s">
        <v>26</v>
      </c>
      <c r="C26" s="72">
        <v>7041</v>
      </c>
      <c r="D26" s="72">
        <v>591714</v>
      </c>
      <c r="E26" s="72">
        <f t="shared" si="2"/>
        <v>808859</v>
      </c>
      <c r="F26" s="72">
        <v>0</v>
      </c>
      <c r="G26" s="72">
        <v>533921</v>
      </c>
      <c r="H26" s="72">
        <v>16131</v>
      </c>
      <c r="I26" s="72">
        <v>3570</v>
      </c>
      <c r="J26" s="72">
        <v>219985</v>
      </c>
      <c r="K26" s="72">
        <v>33348</v>
      </c>
      <c r="L26" s="72">
        <v>1904</v>
      </c>
      <c r="M26" s="72">
        <v>0</v>
      </c>
      <c r="N26" s="72">
        <f t="shared" si="3"/>
        <v>100406</v>
      </c>
      <c r="O26" s="72">
        <f t="shared" si="3"/>
        <v>2912335</v>
      </c>
      <c r="P26" s="72">
        <v>93914</v>
      </c>
      <c r="Q26" s="72">
        <v>2600567</v>
      </c>
      <c r="R26" s="72">
        <v>2218</v>
      </c>
      <c r="S26" s="72">
        <v>16896</v>
      </c>
      <c r="T26" s="72">
        <v>4199</v>
      </c>
      <c r="U26" s="72">
        <v>286618</v>
      </c>
      <c r="V26" s="72">
        <v>6</v>
      </c>
      <c r="W26" s="72">
        <v>104</v>
      </c>
      <c r="X26" s="72">
        <v>17</v>
      </c>
      <c r="Y26" s="72">
        <v>7110</v>
      </c>
      <c r="Z26" s="16">
        <v>52</v>
      </c>
      <c r="AA26" s="17">
        <v>1040</v>
      </c>
      <c r="AB26" s="18">
        <v>9</v>
      </c>
      <c r="AC26" s="65"/>
      <c r="AD26" s="66"/>
      <c r="AE26" s="67"/>
      <c r="AF26" s="68"/>
      <c r="AG26" s="68"/>
      <c r="AH26" s="68"/>
      <c r="AI26" s="68"/>
      <c r="AJ26" s="69"/>
      <c r="AK26" s="68"/>
      <c r="AL26" s="68"/>
      <c r="AM26" s="68"/>
      <c r="AN26" s="68"/>
      <c r="AO26" s="62"/>
      <c r="AP26" s="62"/>
      <c r="AQ26" s="70"/>
      <c r="AR26" s="68"/>
      <c r="AS26" s="70"/>
      <c r="AT26" s="68"/>
      <c r="AU26" s="68"/>
      <c r="AV26" s="68"/>
      <c r="AW26" s="68"/>
      <c r="AX26" s="68"/>
      <c r="AY26" s="68"/>
      <c r="AZ26" s="68"/>
      <c r="BC26" s="9"/>
      <c r="BD26" s="9"/>
      <c r="CK26" s="10"/>
      <c r="CL26" s="10"/>
    </row>
    <row r="27" spans="1:90" s="5" customFormat="1" ht="21.75" customHeight="1">
      <c r="A27" s="49">
        <v>10</v>
      </c>
      <c r="B27" s="58" t="s">
        <v>27</v>
      </c>
      <c r="C27" s="72">
        <v>9302</v>
      </c>
      <c r="D27" s="72">
        <v>699470</v>
      </c>
      <c r="E27" s="72">
        <f t="shared" si="2"/>
        <v>1169010</v>
      </c>
      <c r="F27" s="72">
        <v>0</v>
      </c>
      <c r="G27" s="72">
        <v>761627</v>
      </c>
      <c r="H27" s="72">
        <v>15524</v>
      </c>
      <c r="I27" s="72">
        <v>4666</v>
      </c>
      <c r="J27" s="72">
        <v>352455</v>
      </c>
      <c r="K27" s="72">
        <v>32549</v>
      </c>
      <c r="L27" s="72">
        <v>2189</v>
      </c>
      <c r="M27" s="72">
        <v>0</v>
      </c>
      <c r="N27" s="72">
        <f t="shared" si="3"/>
        <v>132028</v>
      </c>
      <c r="O27" s="72">
        <f t="shared" si="3"/>
        <v>3551540</v>
      </c>
      <c r="P27" s="72">
        <v>124470</v>
      </c>
      <c r="Q27" s="72">
        <v>3168004</v>
      </c>
      <c r="R27" s="72">
        <v>2002</v>
      </c>
      <c r="S27" s="72">
        <v>19117</v>
      </c>
      <c r="T27" s="72">
        <v>5459</v>
      </c>
      <c r="U27" s="72">
        <v>347415</v>
      </c>
      <c r="V27" s="72">
        <v>9</v>
      </c>
      <c r="W27" s="72">
        <v>144</v>
      </c>
      <c r="X27" s="72">
        <v>38</v>
      </c>
      <c r="Y27" s="72">
        <v>15860</v>
      </c>
      <c r="Z27" s="16">
        <v>50</v>
      </c>
      <c r="AA27" s="17">
        <v>1000</v>
      </c>
      <c r="AB27" s="18">
        <v>10</v>
      </c>
      <c r="AC27" s="65"/>
      <c r="AD27" s="66"/>
      <c r="AE27" s="67"/>
      <c r="AF27" s="68"/>
      <c r="AG27" s="68"/>
      <c r="AH27" s="68"/>
      <c r="AI27" s="68"/>
      <c r="AJ27" s="69"/>
      <c r="AK27" s="68"/>
      <c r="AL27" s="68"/>
      <c r="AM27" s="68"/>
      <c r="AN27" s="68"/>
      <c r="AO27" s="62"/>
      <c r="AP27" s="62"/>
      <c r="AQ27" s="70"/>
      <c r="AR27" s="68"/>
      <c r="AS27" s="70"/>
      <c r="AT27" s="68"/>
      <c r="AU27" s="68"/>
      <c r="AV27" s="68"/>
      <c r="AW27" s="68"/>
      <c r="AX27" s="68"/>
      <c r="AY27" s="68"/>
      <c r="AZ27" s="68"/>
      <c r="BC27" s="9"/>
      <c r="BD27" s="9"/>
      <c r="CK27" s="10"/>
      <c r="CL27" s="10"/>
    </row>
    <row r="28" spans="1:90" s="5" customFormat="1" ht="21.75" customHeight="1">
      <c r="A28" s="7">
        <v>11</v>
      </c>
      <c r="B28" s="58" t="s">
        <v>28</v>
      </c>
      <c r="C28" s="72">
        <v>16194</v>
      </c>
      <c r="D28" s="72">
        <v>1130210</v>
      </c>
      <c r="E28" s="72">
        <f t="shared" si="2"/>
        <v>1975650</v>
      </c>
      <c r="F28" s="72">
        <v>0</v>
      </c>
      <c r="G28" s="72">
        <v>1263681</v>
      </c>
      <c r="H28" s="72">
        <v>29332</v>
      </c>
      <c r="I28" s="72">
        <v>7134</v>
      </c>
      <c r="J28" s="72">
        <v>610894</v>
      </c>
      <c r="K28" s="72">
        <v>64609</v>
      </c>
      <c r="L28" s="72">
        <v>0</v>
      </c>
      <c r="M28" s="72">
        <v>0</v>
      </c>
      <c r="N28" s="72">
        <f t="shared" si="3"/>
        <v>240396</v>
      </c>
      <c r="O28" s="72">
        <f t="shared" si="3"/>
        <v>6371254</v>
      </c>
      <c r="P28" s="72">
        <v>225930</v>
      </c>
      <c r="Q28" s="72">
        <v>5731844</v>
      </c>
      <c r="R28" s="72">
        <v>4900</v>
      </c>
      <c r="S28" s="72">
        <v>39818</v>
      </c>
      <c r="T28" s="72">
        <v>9418</v>
      </c>
      <c r="U28" s="72">
        <v>579157</v>
      </c>
      <c r="V28" s="72">
        <v>5</v>
      </c>
      <c r="W28" s="72">
        <v>105</v>
      </c>
      <c r="X28" s="72">
        <v>44</v>
      </c>
      <c r="Y28" s="72">
        <v>18350</v>
      </c>
      <c r="Z28" s="16">
        <v>99</v>
      </c>
      <c r="AA28" s="17">
        <v>1980</v>
      </c>
      <c r="AB28" s="18">
        <v>11</v>
      </c>
      <c r="AC28" s="65"/>
      <c r="AD28" s="66"/>
      <c r="AE28" s="67"/>
      <c r="AF28" s="68"/>
      <c r="AG28" s="68"/>
      <c r="AH28" s="68"/>
      <c r="AI28" s="68"/>
      <c r="AJ28" s="69"/>
      <c r="AK28" s="68"/>
      <c r="AL28" s="68"/>
      <c r="AM28" s="68"/>
      <c r="AN28" s="68"/>
      <c r="AO28" s="62"/>
      <c r="AP28" s="62"/>
      <c r="AQ28" s="70"/>
      <c r="AR28" s="68"/>
      <c r="AS28" s="70"/>
      <c r="AT28" s="68"/>
      <c r="AU28" s="68"/>
      <c r="AV28" s="68"/>
      <c r="AW28" s="68"/>
      <c r="AX28" s="68"/>
      <c r="AY28" s="68"/>
      <c r="AZ28" s="68"/>
      <c r="BC28" s="9"/>
      <c r="BD28" s="9"/>
      <c r="CK28" s="10"/>
      <c r="CL28" s="10"/>
    </row>
    <row r="29" spans="1:90" s="5" customFormat="1" ht="21.75" customHeight="1">
      <c r="A29" s="7">
        <v>12</v>
      </c>
      <c r="B29" s="58" t="s">
        <v>41</v>
      </c>
      <c r="C29" s="72">
        <v>913</v>
      </c>
      <c r="D29" s="72">
        <v>46926</v>
      </c>
      <c r="E29" s="72">
        <f>SUM(F29:M29)</f>
        <v>141112</v>
      </c>
      <c r="F29" s="72">
        <v>0</v>
      </c>
      <c r="G29" s="72">
        <v>74734</v>
      </c>
      <c r="H29" s="72">
        <v>1618</v>
      </c>
      <c r="I29" s="72">
        <v>1015</v>
      </c>
      <c r="J29" s="72">
        <v>43642</v>
      </c>
      <c r="K29" s="72">
        <v>19795</v>
      </c>
      <c r="L29" s="72">
        <v>308</v>
      </c>
      <c r="M29" s="72">
        <v>0</v>
      </c>
      <c r="N29" s="72">
        <f t="shared" si="3"/>
        <v>9662</v>
      </c>
      <c r="O29" s="72">
        <f t="shared" si="3"/>
        <v>286754</v>
      </c>
      <c r="P29" s="72">
        <v>8954</v>
      </c>
      <c r="Q29" s="72">
        <v>254510</v>
      </c>
      <c r="R29" s="72">
        <v>333</v>
      </c>
      <c r="S29" s="72">
        <v>3089</v>
      </c>
      <c r="T29" s="72">
        <v>362</v>
      </c>
      <c r="U29" s="72">
        <v>26313</v>
      </c>
      <c r="V29" s="72">
        <v>2</v>
      </c>
      <c r="W29" s="72">
        <v>172</v>
      </c>
      <c r="X29" s="72">
        <v>6</v>
      </c>
      <c r="Y29" s="72">
        <v>2520</v>
      </c>
      <c r="Z29" s="16">
        <v>5</v>
      </c>
      <c r="AA29" s="17">
        <v>150</v>
      </c>
      <c r="AB29" s="18">
        <v>12</v>
      </c>
      <c r="AC29" s="65"/>
      <c r="AD29" s="66"/>
      <c r="AE29" s="67"/>
      <c r="AF29" s="68"/>
      <c r="AG29" s="68"/>
      <c r="AH29" s="68"/>
      <c r="AI29" s="68"/>
      <c r="AJ29" s="69"/>
      <c r="AK29" s="68"/>
      <c r="AL29" s="68"/>
      <c r="AM29" s="68"/>
      <c r="AN29" s="68"/>
      <c r="AO29" s="62"/>
      <c r="AP29" s="62"/>
      <c r="AQ29" s="70"/>
      <c r="AR29" s="68"/>
      <c r="AS29" s="70"/>
      <c r="AT29" s="68"/>
      <c r="AU29" s="68"/>
      <c r="AV29" s="68"/>
      <c r="AW29" s="68"/>
      <c r="AX29" s="68"/>
      <c r="AY29" s="68"/>
      <c r="AZ29" s="68"/>
      <c r="BC29" s="9"/>
      <c r="BD29" s="9"/>
      <c r="CK29" s="10"/>
      <c r="CL29" s="10"/>
    </row>
    <row r="30" spans="1:90" s="5" customFormat="1" ht="21.75" customHeight="1">
      <c r="A30" s="49">
        <v>13</v>
      </c>
      <c r="B30" s="58" t="s">
        <v>47</v>
      </c>
      <c r="C30" s="72">
        <v>6941</v>
      </c>
      <c r="D30" s="72">
        <v>581783</v>
      </c>
      <c r="E30" s="72">
        <f t="shared" si="2"/>
        <v>789271</v>
      </c>
      <c r="F30" s="72">
        <v>0</v>
      </c>
      <c r="G30" s="72">
        <v>538260</v>
      </c>
      <c r="H30" s="72">
        <v>13867</v>
      </c>
      <c r="I30" s="72">
        <v>3220</v>
      </c>
      <c r="J30" s="72">
        <v>211197</v>
      </c>
      <c r="K30" s="72">
        <v>21136</v>
      </c>
      <c r="L30" s="72">
        <v>1591</v>
      </c>
      <c r="M30" s="72">
        <v>0</v>
      </c>
      <c r="N30" s="72">
        <f t="shared" si="3"/>
        <v>96117</v>
      </c>
      <c r="O30" s="72">
        <f t="shared" si="3"/>
        <v>2585415</v>
      </c>
      <c r="P30" s="72">
        <v>90956</v>
      </c>
      <c r="Q30" s="72">
        <v>2325070</v>
      </c>
      <c r="R30" s="72">
        <v>1956</v>
      </c>
      <c r="S30" s="72">
        <v>16632</v>
      </c>
      <c r="T30" s="72">
        <v>3134</v>
      </c>
      <c r="U30" s="72">
        <v>230336</v>
      </c>
      <c r="V30" s="72">
        <v>2</v>
      </c>
      <c r="W30" s="72">
        <v>27</v>
      </c>
      <c r="X30" s="72">
        <v>30</v>
      </c>
      <c r="Y30" s="72">
        <v>12570</v>
      </c>
      <c r="Z30" s="16">
        <v>39</v>
      </c>
      <c r="AA30" s="17">
        <v>780</v>
      </c>
      <c r="AB30" s="18">
        <v>13</v>
      </c>
      <c r="AC30" s="65"/>
      <c r="AD30" s="66"/>
      <c r="AE30" s="67"/>
      <c r="AF30" s="68"/>
      <c r="AG30" s="68"/>
      <c r="AH30" s="68"/>
      <c r="AI30" s="68"/>
      <c r="AJ30" s="69"/>
      <c r="AK30" s="68"/>
      <c r="AL30" s="68"/>
      <c r="AM30" s="68"/>
      <c r="AN30" s="68"/>
      <c r="AO30" s="62"/>
      <c r="AP30" s="62"/>
      <c r="AQ30" s="70"/>
      <c r="AR30" s="68"/>
      <c r="AS30" s="70"/>
      <c r="AT30" s="68"/>
      <c r="AU30" s="68"/>
      <c r="AV30" s="68"/>
      <c r="AW30" s="68"/>
      <c r="AX30" s="68"/>
      <c r="AY30" s="68"/>
      <c r="AZ30" s="68"/>
      <c r="BC30" s="9"/>
      <c r="BD30" s="9"/>
      <c r="CK30" s="10"/>
      <c r="CL30" s="10"/>
    </row>
    <row r="31" spans="1:90" s="5" customFormat="1" ht="21.75" customHeight="1">
      <c r="A31" s="7">
        <v>14</v>
      </c>
      <c r="B31" s="58" t="s">
        <v>48</v>
      </c>
      <c r="C31" s="72">
        <v>3891</v>
      </c>
      <c r="D31" s="72">
        <v>308178</v>
      </c>
      <c r="E31" s="72">
        <f t="shared" si="2"/>
        <v>364121</v>
      </c>
      <c r="F31" s="72">
        <v>0</v>
      </c>
      <c r="G31" s="72">
        <v>238271</v>
      </c>
      <c r="H31" s="72">
        <v>8533</v>
      </c>
      <c r="I31" s="72">
        <v>1713</v>
      </c>
      <c r="J31" s="72">
        <v>105882</v>
      </c>
      <c r="K31" s="72">
        <v>9362</v>
      </c>
      <c r="L31" s="72">
        <v>360</v>
      </c>
      <c r="M31" s="72">
        <v>0</v>
      </c>
      <c r="N31" s="72">
        <f t="shared" si="3"/>
        <v>51708</v>
      </c>
      <c r="O31" s="72">
        <f t="shared" si="3"/>
        <v>1213758</v>
      </c>
      <c r="P31" s="72">
        <v>49480</v>
      </c>
      <c r="Q31" s="72">
        <v>1102382</v>
      </c>
      <c r="R31" s="72">
        <v>716</v>
      </c>
      <c r="S31" s="72">
        <v>5940</v>
      </c>
      <c r="T31" s="72">
        <v>1474</v>
      </c>
      <c r="U31" s="72">
        <v>98480</v>
      </c>
      <c r="V31" s="72">
        <v>2</v>
      </c>
      <c r="W31" s="72">
        <v>26</v>
      </c>
      <c r="X31" s="72">
        <v>15</v>
      </c>
      <c r="Y31" s="72">
        <v>6300</v>
      </c>
      <c r="Z31" s="16">
        <v>21</v>
      </c>
      <c r="AA31" s="17">
        <v>630</v>
      </c>
      <c r="AB31" s="18">
        <v>14</v>
      </c>
      <c r="AC31" s="65"/>
      <c r="AD31" s="66"/>
      <c r="AE31" s="67"/>
      <c r="AF31" s="68"/>
      <c r="AG31" s="68"/>
      <c r="AH31" s="68"/>
      <c r="AI31" s="68"/>
      <c r="AJ31" s="69"/>
      <c r="AK31" s="68"/>
      <c r="AL31" s="68"/>
      <c r="AM31" s="68"/>
      <c r="AN31" s="68"/>
      <c r="AO31" s="62"/>
      <c r="AP31" s="62"/>
      <c r="AQ31" s="70"/>
      <c r="AR31" s="68"/>
      <c r="AS31" s="70"/>
      <c r="AT31" s="68"/>
      <c r="AU31" s="68"/>
      <c r="AV31" s="68"/>
      <c r="AW31" s="68"/>
      <c r="AX31" s="68"/>
      <c r="AY31" s="68"/>
      <c r="AZ31" s="68"/>
      <c r="BC31" s="9"/>
      <c r="BD31" s="9"/>
      <c r="CK31" s="10"/>
      <c r="CL31" s="10"/>
    </row>
    <row r="32" spans="1:90" s="5" customFormat="1" ht="21.75" customHeight="1">
      <c r="A32" s="7">
        <v>15</v>
      </c>
      <c r="B32" s="58" t="s">
        <v>29</v>
      </c>
      <c r="C32" s="72">
        <v>5538</v>
      </c>
      <c r="D32" s="72">
        <v>438073</v>
      </c>
      <c r="E32" s="72">
        <f t="shared" si="2"/>
        <v>715086</v>
      </c>
      <c r="F32" s="72">
        <v>0</v>
      </c>
      <c r="G32" s="72">
        <v>483986</v>
      </c>
      <c r="H32" s="72">
        <v>10896</v>
      </c>
      <c r="I32" s="72">
        <v>3561</v>
      </c>
      <c r="J32" s="72">
        <v>198749</v>
      </c>
      <c r="K32" s="72">
        <v>16500</v>
      </c>
      <c r="L32" s="72">
        <v>1394</v>
      </c>
      <c r="M32" s="72">
        <v>0</v>
      </c>
      <c r="N32" s="72">
        <f t="shared" si="3"/>
        <v>73472</v>
      </c>
      <c r="O32" s="72">
        <f t="shared" si="3"/>
        <v>1987253</v>
      </c>
      <c r="P32" s="72">
        <v>69890</v>
      </c>
      <c r="Q32" s="72">
        <v>1782754</v>
      </c>
      <c r="R32" s="72">
        <v>1320</v>
      </c>
      <c r="S32" s="72">
        <v>13058</v>
      </c>
      <c r="T32" s="72">
        <v>2213</v>
      </c>
      <c r="U32" s="72">
        <v>180251</v>
      </c>
      <c r="V32" s="72">
        <v>0</v>
      </c>
      <c r="W32" s="72">
        <v>0</v>
      </c>
      <c r="X32" s="72">
        <v>25</v>
      </c>
      <c r="Y32" s="72">
        <v>10470</v>
      </c>
      <c r="Z32" s="16">
        <v>24</v>
      </c>
      <c r="AA32" s="17">
        <v>720</v>
      </c>
      <c r="AB32" s="18">
        <v>15</v>
      </c>
      <c r="AC32" s="65"/>
      <c r="AD32" s="66"/>
      <c r="AE32" s="67"/>
      <c r="AF32" s="68"/>
      <c r="AG32" s="68"/>
      <c r="AH32" s="68"/>
      <c r="AI32" s="68"/>
      <c r="AJ32" s="69"/>
      <c r="AK32" s="68"/>
      <c r="AL32" s="68"/>
      <c r="AM32" s="68"/>
      <c r="AN32" s="68"/>
      <c r="AO32" s="62"/>
      <c r="AP32" s="62"/>
      <c r="AQ32" s="70"/>
      <c r="AR32" s="68"/>
      <c r="AS32" s="70"/>
      <c r="AT32" s="68"/>
      <c r="AU32" s="68"/>
      <c r="AV32" s="68"/>
      <c r="AW32" s="68"/>
      <c r="AX32" s="68"/>
      <c r="AY32" s="68"/>
      <c r="AZ32" s="68"/>
      <c r="BC32" s="9"/>
      <c r="BD32" s="9"/>
      <c r="CK32" s="10"/>
      <c r="CL32" s="10"/>
    </row>
    <row r="33" spans="1:90" s="5" customFormat="1" ht="21.75" customHeight="1">
      <c r="A33" s="49">
        <v>16</v>
      </c>
      <c r="B33" s="58" t="s">
        <v>30</v>
      </c>
      <c r="C33" s="72">
        <v>11219</v>
      </c>
      <c r="D33" s="72">
        <v>763773</v>
      </c>
      <c r="E33" s="72">
        <f t="shared" si="2"/>
        <v>1278681</v>
      </c>
      <c r="F33" s="72">
        <v>0</v>
      </c>
      <c r="G33" s="72">
        <v>819315</v>
      </c>
      <c r="H33" s="72">
        <v>24208</v>
      </c>
      <c r="I33" s="72">
        <v>7698</v>
      </c>
      <c r="J33" s="72">
        <v>363435</v>
      </c>
      <c r="K33" s="72">
        <v>61861</v>
      </c>
      <c r="L33" s="72">
        <v>2164</v>
      </c>
      <c r="M33" s="72">
        <v>0</v>
      </c>
      <c r="N33" s="72">
        <f t="shared" si="3"/>
        <v>173443</v>
      </c>
      <c r="O33" s="72">
        <f t="shared" si="3"/>
        <v>4397106</v>
      </c>
      <c r="P33" s="72">
        <v>165491</v>
      </c>
      <c r="Q33" s="72">
        <v>3975562</v>
      </c>
      <c r="R33" s="72">
        <v>2539</v>
      </c>
      <c r="S33" s="72">
        <v>24405</v>
      </c>
      <c r="T33" s="72">
        <v>5300</v>
      </c>
      <c r="U33" s="72">
        <v>382838</v>
      </c>
      <c r="V33" s="72">
        <v>12</v>
      </c>
      <c r="W33" s="72">
        <v>311</v>
      </c>
      <c r="X33" s="72">
        <v>30</v>
      </c>
      <c r="Y33" s="72">
        <v>12570</v>
      </c>
      <c r="Z33" s="16">
        <v>71</v>
      </c>
      <c r="AA33" s="17">
        <v>1420</v>
      </c>
      <c r="AB33" s="18">
        <v>16</v>
      </c>
      <c r="AC33" s="65"/>
      <c r="AD33" s="66"/>
      <c r="AE33" s="67"/>
      <c r="AF33" s="68"/>
      <c r="AG33" s="68"/>
      <c r="AH33" s="68"/>
      <c r="AI33" s="68"/>
      <c r="AJ33" s="69"/>
      <c r="AK33" s="68"/>
      <c r="AL33" s="68"/>
      <c r="AM33" s="68"/>
      <c r="AN33" s="68"/>
      <c r="AO33" s="62"/>
      <c r="AP33" s="62"/>
      <c r="AQ33" s="70"/>
      <c r="AR33" s="68"/>
      <c r="AS33" s="70"/>
      <c r="AT33" s="68"/>
      <c r="AU33" s="68"/>
      <c r="AV33" s="68"/>
      <c r="AW33" s="68"/>
      <c r="AX33" s="68"/>
      <c r="AY33" s="68"/>
      <c r="AZ33" s="68"/>
      <c r="BC33" s="9"/>
      <c r="BD33" s="9"/>
      <c r="CK33" s="10"/>
      <c r="CL33" s="10"/>
    </row>
    <row r="34" spans="1:90" s="5" customFormat="1" ht="21.75" customHeight="1">
      <c r="A34" s="7">
        <v>17</v>
      </c>
      <c r="B34" s="58" t="s">
        <v>31</v>
      </c>
      <c r="C34" s="72">
        <v>9249</v>
      </c>
      <c r="D34" s="72">
        <v>624011</v>
      </c>
      <c r="E34" s="72">
        <f t="shared" si="2"/>
        <v>980539</v>
      </c>
      <c r="F34" s="72">
        <v>0</v>
      </c>
      <c r="G34" s="72">
        <v>637835</v>
      </c>
      <c r="H34" s="72">
        <v>19089</v>
      </c>
      <c r="I34" s="72">
        <v>6262</v>
      </c>
      <c r="J34" s="72">
        <v>300547</v>
      </c>
      <c r="K34" s="72">
        <v>16106</v>
      </c>
      <c r="L34" s="72">
        <v>700</v>
      </c>
      <c r="M34" s="72">
        <v>0</v>
      </c>
      <c r="N34" s="72">
        <f t="shared" si="3"/>
        <v>135227</v>
      </c>
      <c r="O34" s="72">
        <f t="shared" si="3"/>
        <v>3370094</v>
      </c>
      <c r="P34" s="72">
        <v>128193</v>
      </c>
      <c r="Q34" s="72">
        <v>3046390</v>
      </c>
      <c r="R34" s="72">
        <v>2929</v>
      </c>
      <c r="S34" s="72">
        <v>24014</v>
      </c>
      <c r="T34" s="72">
        <v>4014</v>
      </c>
      <c r="U34" s="72">
        <v>283311</v>
      </c>
      <c r="V34" s="72">
        <v>7</v>
      </c>
      <c r="W34" s="72">
        <v>209</v>
      </c>
      <c r="X34" s="72">
        <v>35</v>
      </c>
      <c r="Y34" s="72">
        <v>14700</v>
      </c>
      <c r="Z34" s="16">
        <v>49</v>
      </c>
      <c r="AA34" s="17">
        <v>1470</v>
      </c>
      <c r="AB34" s="18">
        <v>17</v>
      </c>
      <c r="AC34" s="65"/>
      <c r="AD34" s="66"/>
      <c r="AE34" s="67"/>
      <c r="AF34" s="68"/>
      <c r="AG34" s="68"/>
      <c r="AH34" s="68"/>
      <c r="AI34" s="68"/>
      <c r="AJ34" s="69"/>
      <c r="AK34" s="68"/>
      <c r="AL34" s="68"/>
      <c r="AM34" s="68"/>
      <c r="AN34" s="68"/>
      <c r="AO34" s="62"/>
      <c r="AP34" s="62"/>
      <c r="AQ34" s="70"/>
      <c r="AR34" s="68"/>
      <c r="AS34" s="70"/>
      <c r="AT34" s="68"/>
      <c r="AU34" s="68"/>
      <c r="AV34" s="68"/>
      <c r="AW34" s="68"/>
      <c r="AX34" s="68"/>
      <c r="AY34" s="68"/>
      <c r="AZ34" s="68"/>
      <c r="BC34" s="9"/>
      <c r="BD34" s="9"/>
      <c r="CK34" s="10"/>
      <c r="CL34" s="10"/>
    </row>
    <row r="35" spans="1:90" s="5" customFormat="1" ht="21.75" customHeight="1">
      <c r="A35" s="7">
        <v>18</v>
      </c>
      <c r="B35" s="58" t="s">
        <v>32</v>
      </c>
      <c r="C35" s="72">
        <v>9718</v>
      </c>
      <c r="D35" s="72">
        <v>675720</v>
      </c>
      <c r="E35" s="72">
        <f t="shared" si="2"/>
        <v>1026550</v>
      </c>
      <c r="F35" s="72">
        <v>0</v>
      </c>
      <c r="G35" s="72">
        <v>660046</v>
      </c>
      <c r="H35" s="72">
        <v>22497</v>
      </c>
      <c r="I35" s="72">
        <v>6308</v>
      </c>
      <c r="J35" s="72">
        <v>310648</v>
      </c>
      <c r="K35" s="72">
        <v>26391</v>
      </c>
      <c r="L35" s="72">
        <v>660</v>
      </c>
      <c r="M35" s="72">
        <v>0</v>
      </c>
      <c r="N35" s="72">
        <f t="shared" si="3"/>
        <v>150275</v>
      </c>
      <c r="O35" s="72">
        <f t="shared" si="3"/>
        <v>3727764</v>
      </c>
      <c r="P35" s="72">
        <v>141445</v>
      </c>
      <c r="Q35" s="72">
        <v>3368818</v>
      </c>
      <c r="R35" s="72">
        <v>3652</v>
      </c>
      <c r="S35" s="72">
        <v>32345</v>
      </c>
      <c r="T35" s="72">
        <v>5089</v>
      </c>
      <c r="U35" s="72">
        <v>316163</v>
      </c>
      <c r="V35" s="72">
        <v>1</v>
      </c>
      <c r="W35" s="72">
        <v>10</v>
      </c>
      <c r="X35" s="72">
        <v>21</v>
      </c>
      <c r="Y35" s="72">
        <v>8820</v>
      </c>
      <c r="Z35" s="16">
        <v>67</v>
      </c>
      <c r="AA35" s="17">
        <v>1608</v>
      </c>
      <c r="AB35" s="18">
        <v>18</v>
      </c>
      <c r="AC35" s="6"/>
      <c r="AD35" s="1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6"/>
      <c r="AP35" s="6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C35" s="9"/>
      <c r="BD35" s="9"/>
      <c r="CK35" s="10"/>
      <c r="CL35" s="10"/>
    </row>
    <row r="36" spans="1:55" s="41" customFormat="1" ht="21.75" customHeight="1">
      <c r="A36" s="94" t="s">
        <v>35</v>
      </c>
      <c r="B36" s="95"/>
      <c r="C36" s="71">
        <f aca="true" t="shared" si="4" ref="C36:I36">SUM(C37:C38)</f>
        <v>7942</v>
      </c>
      <c r="D36" s="71">
        <f t="shared" si="4"/>
        <v>1254430</v>
      </c>
      <c r="E36" s="71">
        <f t="shared" si="4"/>
        <v>540163</v>
      </c>
      <c r="F36" s="71">
        <f t="shared" si="4"/>
        <v>9585</v>
      </c>
      <c r="G36" s="71">
        <f t="shared" si="4"/>
        <v>508618</v>
      </c>
      <c r="H36" s="71">
        <f t="shared" si="4"/>
        <v>1896</v>
      </c>
      <c r="I36" s="71">
        <f t="shared" si="4"/>
        <v>3862</v>
      </c>
      <c r="J36" s="71">
        <f aca="true" t="shared" si="5" ref="J36:AA36">SUM(J37:J38)</f>
        <v>0</v>
      </c>
      <c r="K36" s="71">
        <f t="shared" si="5"/>
        <v>0</v>
      </c>
      <c r="L36" s="71">
        <f t="shared" si="5"/>
        <v>10565</v>
      </c>
      <c r="M36" s="71">
        <f t="shared" si="5"/>
        <v>5637</v>
      </c>
      <c r="N36" s="71">
        <f>SUM(N37:N38)</f>
        <v>76117</v>
      </c>
      <c r="O36" s="71">
        <f>SUM(O37:O38)</f>
        <v>1383743</v>
      </c>
      <c r="P36" s="71">
        <f t="shared" si="5"/>
        <v>73123</v>
      </c>
      <c r="Q36" s="71">
        <f t="shared" si="5"/>
        <v>1249603</v>
      </c>
      <c r="R36" s="71">
        <f t="shared" si="5"/>
        <v>2180</v>
      </c>
      <c r="S36" s="71">
        <f t="shared" si="5"/>
        <v>13201</v>
      </c>
      <c r="T36" s="71">
        <f t="shared" si="5"/>
        <v>715</v>
      </c>
      <c r="U36" s="71">
        <f t="shared" si="5"/>
        <v>77959</v>
      </c>
      <c r="V36" s="71">
        <f t="shared" si="5"/>
        <v>0</v>
      </c>
      <c r="W36" s="71">
        <f t="shared" si="5"/>
        <v>0</v>
      </c>
      <c r="X36" s="71">
        <f t="shared" si="5"/>
        <v>93</v>
      </c>
      <c r="Y36" s="71">
        <f t="shared" si="5"/>
        <v>40580</v>
      </c>
      <c r="Z36" s="71">
        <f t="shared" si="5"/>
        <v>6</v>
      </c>
      <c r="AA36" s="86">
        <f t="shared" si="5"/>
        <v>2400</v>
      </c>
      <c r="AB36" s="14" t="s">
        <v>39</v>
      </c>
      <c r="AC36" s="8"/>
      <c r="AD36" s="45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8"/>
      <c r="AP36" s="8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C36" s="45"/>
    </row>
    <row r="37" spans="1:55" s="5" customFormat="1" ht="21.75" customHeight="1">
      <c r="A37" s="7">
        <v>301</v>
      </c>
      <c r="B37" s="58" t="s">
        <v>33</v>
      </c>
      <c r="C37" s="71">
        <v>3371</v>
      </c>
      <c r="D37" s="72">
        <v>501355</v>
      </c>
      <c r="E37" s="72">
        <f t="shared" si="2"/>
        <v>256743</v>
      </c>
      <c r="F37" s="72">
        <v>4070</v>
      </c>
      <c r="G37" s="72">
        <v>243585</v>
      </c>
      <c r="H37" s="72">
        <v>896</v>
      </c>
      <c r="I37" s="72">
        <v>1232</v>
      </c>
      <c r="J37" s="72">
        <v>0</v>
      </c>
      <c r="K37" s="72">
        <v>0</v>
      </c>
      <c r="L37" s="72">
        <v>4700</v>
      </c>
      <c r="M37" s="72">
        <v>2260</v>
      </c>
      <c r="N37" s="72">
        <f>P37+R37+T37+V37+X37+Z37</f>
        <v>33596</v>
      </c>
      <c r="O37" s="72">
        <f>Q37+S37+U37+W37+Y37+AA37</f>
        <v>565364</v>
      </c>
      <c r="P37" s="72">
        <v>32205</v>
      </c>
      <c r="Q37" s="72">
        <v>509693</v>
      </c>
      <c r="R37" s="72">
        <v>1038</v>
      </c>
      <c r="S37" s="72">
        <v>5792</v>
      </c>
      <c r="T37" s="72">
        <v>309</v>
      </c>
      <c r="U37" s="72">
        <v>31199</v>
      </c>
      <c r="V37" s="72"/>
      <c r="W37" s="72"/>
      <c r="X37" s="72">
        <v>41</v>
      </c>
      <c r="Y37" s="72">
        <v>17180</v>
      </c>
      <c r="Z37" s="16">
        <v>3</v>
      </c>
      <c r="AA37" s="17">
        <v>1500</v>
      </c>
      <c r="AB37" s="25">
        <v>301</v>
      </c>
      <c r="AC37" s="6"/>
      <c r="AD37" s="1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6"/>
      <c r="AP37" s="6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C37" s="9"/>
    </row>
    <row r="38" spans="1:55" s="5" customFormat="1" ht="21.75" customHeight="1">
      <c r="A38" s="26">
        <v>302</v>
      </c>
      <c r="B38" s="59" t="s">
        <v>34</v>
      </c>
      <c r="C38" s="76">
        <v>4571</v>
      </c>
      <c r="D38" s="76">
        <v>753075</v>
      </c>
      <c r="E38" s="72">
        <f t="shared" si="2"/>
        <v>283420</v>
      </c>
      <c r="F38" s="76">
        <v>5515</v>
      </c>
      <c r="G38" s="76">
        <v>265033</v>
      </c>
      <c r="H38" s="76">
        <v>1000</v>
      </c>
      <c r="I38" s="76">
        <v>2630</v>
      </c>
      <c r="J38" s="76">
        <v>0</v>
      </c>
      <c r="K38" s="76">
        <v>0</v>
      </c>
      <c r="L38" s="76">
        <v>5865</v>
      </c>
      <c r="M38" s="76">
        <v>3377</v>
      </c>
      <c r="N38" s="76">
        <f>P38+R38+T38+V38+X38+Z38</f>
        <v>42521</v>
      </c>
      <c r="O38" s="76">
        <f>Q38+S38+U38+W38+Y38+AA38</f>
        <v>818379</v>
      </c>
      <c r="P38" s="76">
        <v>40918</v>
      </c>
      <c r="Q38" s="76">
        <v>739910</v>
      </c>
      <c r="R38" s="76">
        <v>1142</v>
      </c>
      <c r="S38" s="76">
        <v>7409</v>
      </c>
      <c r="T38" s="76">
        <v>406</v>
      </c>
      <c r="U38" s="76">
        <v>46760</v>
      </c>
      <c r="V38" s="76"/>
      <c r="W38" s="76"/>
      <c r="X38" s="76">
        <v>52</v>
      </c>
      <c r="Y38" s="76">
        <v>23400</v>
      </c>
      <c r="Z38" s="27">
        <v>3</v>
      </c>
      <c r="AA38" s="28">
        <v>900</v>
      </c>
      <c r="AB38" s="29">
        <v>302</v>
      </c>
      <c r="BC38" s="9"/>
    </row>
    <row r="39" spans="1:54" s="5" customFormat="1" ht="18" customHeight="1">
      <c r="A39" s="47" t="s">
        <v>61</v>
      </c>
      <c r="B39" s="42"/>
      <c r="C39" s="73"/>
      <c r="D39" s="73"/>
      <c r="E39" s="84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42"/>
      <c r="AA39" s="43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BB39" s="9"/>
    </row>
    <row r="40" spans="2:27" ht="14.2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2:28" ht="14.25">
      <c r="B41" s="7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80"/>
      <c r="AA41" s="80"/>
      <c r="AB41" s="80"/>
    </row>
    <row r="42" spans="3:28" ht="14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2"/>
      <c r="AA42" s="81"/>
      <c r="AB42" s="80"/>
    </row>
    <row r="43" spans="5:18" ht="14.25">
      <c r="E43" s="81"/>
      <c r="H43" s="81"/>
      <c r="P43" s="81"/>
      <c r="R43" s="81"/>
    </row>
    <row r="44" spans="5:18" ht="14.25">
      <c r="E44" s="81"/>
      <c r="H44" s="81"/>
      <c r="P44" s="81"/>
      <c r="R44" s="81"/>
    </row>
    <row r="45" spans="5:18" ht="14.25">
      <c r="E45" s="81"/>
      <c r="H45" s="81"/>
      <c r="P45" s="81"/>
      <c r="R45" s="81"/>
    </row>
    <row r="46" spans="5:18" ht="14.25">
      <c r="E46" s="81"/>
      <c r="H46" s="81"/>
      <c r="P46" s="81"/>
      <c r="R46" s="81"/>
    </row>
    <row r="47" spans="3:18" ht="14.25">
      <c r="C47" s="1"/>
      <c r="E47" s="81"/>
      <c r="H47" s="81"/>
      <c r="P47" s="81"/>
      <c r="R47" s="81"/>
    </row>
    <row r="48" spans="5:18" ht="14.25">
      <c r="E48" s="81"/>
      <c r="H48" s="81"/>
      <c r="P48" s="81"/>
      <c r="R48" s="81"/>
    </row>
    <row r="49" spans="5:18" ht="14.25">
      <c r="E49" s="81"/>
      <c r="H49" s="81"/>
      <c r="P49" s="81"/>
      <c r="R49" s="81"/>
    </row>
    <row r="50" spans="5:18" ht="14.25">
      <c r="E50" s="81"/>
      <c r="H50" s="81"/>
      <c r="P50" s="81"/>
      <c r="R50" s="81"/>
    </row>
    <row r="51" spans="5:18" ht="14.25">
      <c r="E51" s="81"/>
      <c r="H51" s="81"/>
      <c r="P51" s="81"/>
      <c r="R51" s="81"/>
    </row>
    <row r="52" spans="5:18" ht="14.25">
      <c r="E52" s="81"/>
      <c r="H52" s="81"/>
      <c r="P52" s="81"/>
      <c r="R52" s="81"/>
    </row>
    <row r="53" spans="5:18" ht="14.25">
      <c r="E53" s="81"/>
      <c r="H53" s="81"/>
      <c r="P53" s="81"/>
      <c r="R53" s="81"/>
    </row>
    <row r="54" spans="5:18" ht="14.25">
      <c r="E54" s="81"/>
      <c r="H54" s="81"/>
      <c r="P54" s="81"/>
      <c r="R54" s="81"/>
    </row>
    <row r="55" spans="5:18" ht="14.25">
      <c r="E55" s="81"/>
      <c r="H55" s="81"/>
      <c r="P55" s="81"/>
      <c r="R55" s="81"/>
    </row>
    <row r="56" spans="5:18" ht="14.25">
      <c r="E56" s="81"/>
      <c r="H56" s="81"/>
      <c r="P56" s="81"/>
      <c r="R56" s="81"/>
    </row>
    <row r="57" spans="5:18" ht="14.25">
      <c r="E57" s="81"/>
      <c r="H57" s="81"/>
      <c r="P57" s="81"/>
      <c r="R57" s="81"/>
    </row>
    <row r="58" spans="5:18" ht="14.25">
      <c r="E58" s="81"/>
      <c r="H58" s="81"/>
      <c r="P58" s="81"/>
      <c r="R58" s="81"/>
    </row>
    <row r="59" spans="5:18" ht="14.25">
      <c r="E59" s="81"/>
      <c r="H59" s="81"/>
      <c r="P59" s="81"/>
      <c r="R59" s="81"/>
    </row>
    <row r="60" spans="5:18" ht="14.25">
      <c r="E60" s="81"/>
      <c r="H60" s="81"/>
      <c r="P60" s="81"/>
      <c r="R60" s="81"/>
    </row>
    <row r="61" spans="5:18" ht="14.25">
      <c r="E61" s="81"/>
      <c r="H61" s="81"/>
      <c r="P61" s="81"/>
      <c r="R61" s="81"/>
    </row>
    <row r="62" spans="5:8" ht="14.25">
      <c r="E62" s="81"/>
      <c r="H62" s="81"/>
    </row>
    <row r="63" spans="5:8" ht="14.25">
      <c r="E63" s="81"/>
      <c r="H63" s="81"/>
    </row>
    <row r="64" spans="5:8" ht="14.25">
      <c r="E64" s="81"/>
      <c r="H64" s="81"/>
    </row>
    <row r="65" spans="5:8" ht="14.25">
      <c r="E65" s="81"/>
      <c r="H65" s="81"/>
    </row>
    <row r="72" spans="8:12" ht="14.25">
      <c r="H72" s="81"/>
      <c r="L72" s="81"/>
    </row>
    <row r="73" ht="14.25">
      <c r="H73" s="81"/>
    </row>
    <row r="74" ht="14.25">
      <c r="H74" s="81"/>
    </row>
    <row r="75" ht="14.25">
      <c r="H75" s="81"/>
    </row>
    <row r="76" ht="14.25">
      <c r="H76" s="81"/>
    </row>
    <row r="77" ht="14.25">
      <c r="H77" s="81"/>
    </row>
    <row r="78" ht="14.25">
      <c r="H78" s="81"/>
    </row>
    <row r="79" ht="14.25">
      <c r="H79" s="81"/>
    </row>
    <row r="80" ht="14.25">
      <c r="H80" s="81"/>
    </row>
    <row r="81" ht="14.25">
      <c r="H81" s="81"/>
    </row>
    <row r="82" ht="14.25">
      <c r="H82" s="81"/>
    </row>
    <row r="83" ht="14.25">
      <c r="H83" s="81"/>
    </row>
    <row r="84" ht="14.25">
      <c r="H84" s="81"/>
    </row>
    <row r="85" ht="14.25">
      <c r="H85" s="81"/>
    </row>
    <row r="86" ht="14.25">
      <c r="H86" s="81"/>
    </row>
    <row r="87" ht="14.25">
      <c r="H87" s="81"/>
    </row>
    <row r="88" ht="14.25">
      <c r="H88" s="81"/>
    </row>
    <row r="89" ht="14.25">
      <c r="H89" s="81"/>
    </row>
    <row r="90" ht="14.25">
      <c r="H90" s="81"/>
    </row>
    <row r="91" ht="14.25">
      <c r="H91" s="81"/>
    </row>
  </sheetData>
  <sheetProtection/>
  <mergeCells count="15">
    <mergeCell ref="R4:S4"/>
    <mergeCell ref="A3:B5"/>
    <mergeCell ref="N3:AA3"/>
    <mergeCell ref="P4:Q4"/>
    <mergeCell ref="N4:O4"/>
    <mergeCell ref="A1:AB1"/>
    <mergeCell ref="AD3:AD5"/>
    <mergeCell ref="Z4:AA4"/>
    <mergeCell ref="A36:B36"/>
    <mergeCell ref="D3:D4"/>
    <mergeCell ref="C3:C4"/>
    <mergeCell ref="X4:Y4"/>
    <mergeCell ref="E4:E5"/>
    <mergeCell ref="V4:W4"/>
    <mergeCell ref="T4:U4"/>
  </mergeCells>
  <printOptions horizontalCentered="1"/>
  <pageMargins left="0" right="0" top="0.7874015748031497" bottom="0.7874015748031497" header="0.7086614173228347" footer="0.5118110236220472"/>
  <pageSetup fitToWidth="2" fitToHeight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2013-03-07T06:57:05Z</cp:lastPrinted>
  <dcterms:created xsi:type="dcterms:W3CDTF">1998-11-12T23:48:12Z</dcterms:created>
  <dcterms:modified xsi:type="dcterms:W3CDTF">2013-03-07T06:57:14Z</dcterms:modified>
  <cp:category/>
  <cp:version/>
  <cp:contentType/>
  <cp:contentStatus/>
</cp:coreProperties>
</file>