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'8-8'!$A$1:$U$55</definedName>
  </definedNames>
  <calcPr fullCalcOnLoad="1"/>
</workbook>
</file>

<file path=xl/sharedStrings.xml><?xml version="1.0" encoding="utf-8"?>
<sst xmlns="http://schemas.openxmlformats.org/spreadsheetml/2006/main" count="1078" uniqueCount="230">
  <si>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</si>
  <si>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</si>
  <si>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</si>
  <si>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</si>
  <si>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</si>
  <si>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</si>
  <si>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</si>
  <si>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</si>
  <si>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</si>
  <si>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</si>
  <si>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</si>
  <si>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</si>
  <si>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</si>
  <si>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</si>
  <si>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</si>
  <si>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</si>
  <si>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</si>
  <si>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</si>
  <si>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</si>
  <si>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</si>
  <si>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</si>
  <si>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</si>
  <si>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</si>
  <si>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</si>
  <si>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</si>
  <si>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</si>
  <si>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</si>
  <si>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</si>
  <si>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</si>
  <si>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</si>
  <si>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</si>
  <si>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</si>
  <si>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</si>
  <si>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</si>
  <si>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</si>
  <si>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</si>
  <si>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</si>
  <si>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</si>
  <si>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</si>
  <si>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</si>
  <si>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</si>
  <si>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</si>
  <si>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</si>
  <si>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</si>
  <si>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</si>
  <si>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</si>
  <si>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</si>
  <si>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</si>
  <si>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</si>
  <si>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</si>
  <si>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</si>
  <si>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</si>
  <si>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</si>
  <si>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</si>
  <si>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</si>
  <si>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</si>
  <si>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</si>
  <si>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</si>
  <si>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</si>
  <si>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</si>
  <si>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</si>
  <si>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</si>
  <si>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</si>
  <si>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</si>
  <si>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</si>
  <si>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</si>
  <si>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</si>
  <si>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</si>
  <si>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</si>
  <si>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</si>
  <si>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</si>
  <si>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</si>
  <si>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</si>
  <si>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</si>
  <si>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</si>
  <si>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</si>
  <si>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</si>
  <si>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</si>
  <si>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</si>
  <si>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</si>
  <si>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</si>
  <si>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</si>
  <si>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</si>
  <si>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</si>
  <si>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</si>
  <si>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</si>
  <si>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</si>
  <si>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</si>
  <si>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</si>
  <si>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</si>
  <si>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</si>
  <si>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</si>
  <si>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</si>
  <si>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</si>
  <si>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</si>
  <si>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</si>
  <si>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</si>
  <si>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</si>
  <si>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</si>
  <si>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</si>
  <si>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</si>
  <si>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</si>
  <si>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</si>
  <si>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</si>
  <si>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</si>
  <si>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</si>
  <si>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</si>
  <si>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</si>
  <si>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</si>
  <si>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</si>
  <si>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</si>
  <si>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</si>
  <si>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</si>
  <si>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</si>
  <si>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</si>
  <si>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</si>
  <si>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</si>
  <si>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</si>
  <si>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</si>
  <si>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</si>
  <si>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</si>
  <si>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</si>
  <si>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</si>
  <si>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</si>
  <si>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</si>
  <si>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</si>
  <si>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</si>
  <si>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</si>
  <si>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</si>
  <si>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</si>
  <si>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</si>
  <si>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</si>
  <si>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</si>
  <si>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</si>
  <si>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</si>
  <si>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</si>
  <si>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</si>
  <si>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</si>
  <si>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</si>
  <si>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</si>
  <si>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</si>
  <si>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</si>
  <si>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</si>
  <si>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</si>
  <si>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</si>
  <si>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</si>
  <si>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</si>
  <si>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</si>
  <si>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</si>
  <si>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</si>
  <si>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</si>
  <si>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</si>
  <si>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</si>
  <si>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</si>
  <si>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</si>
  <si>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</si>
  <si>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</si>
  <si>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</si>
  <si>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</si>
  <si>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</si>
  <si>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</si>
  <si>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</si>
  <si>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</si>
  <si>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</si>
  <si>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</si>
  <si>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</si>
  <si>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</si>
  <si>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</si>
  <si>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</si>
  <si>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</si>
  <si>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</si>
  <si>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</si>
  <si>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</si>
  <si>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</si>
  <si>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</si>
  <si>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</si>
  <si>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</si>
  <si>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</si>
  <si>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</si>
  <si>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</si>
  <si>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</si>
  <si>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</si>
  <si>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</si>
  <si>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</si>
  <si>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</si>
  <si>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</si>
  <si>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</si>
  <si>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</si>
  <si>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</si>
  <si>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</si>
  <si>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</si>
  <si>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</si>
  <si>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（再）感染症
　　　病　床</t>
  </si>
  <si>
    <t>(再)結核病床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</si>
  <si>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</si>
  <si>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</si>
  <si>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</si>
  <si>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</si>
  <si>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</si>
  <si>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</si>
  <si>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　　　第１表　都道府県別諸指</t>
  </si>
  <si>
    <t>結核登録率、結核有病率及び結核り患率は非定型抗酸菌症を除いたものである｡</t>
  </si>
  <si>
    <t>（再）精神科病院数</t>
  </si>
  <si>
    <t>精神科病院</t>
  </si>
  <si>
    <t>結核療養所</t>
  </si>
  <si>
    <t>(再)医療施設
  従事医師数</t>
  </si>
  <si>
    <t>(再)医療施設
　　従事歯科
　　医師数　</t>
  </si>
  <si>
    <t>－</t>
  </si>
  <si>
    <t>-</t>
  </si>
  <si>
    <t>・</t>
  </si>
  <si>
    <t>平成22年</t>
  </si>
  <si>
    <t>医師数</t>
  </si>
  <si>
    <t>歯科医師数</t>
  </si>
  <si>
    <t>薬剤師数</t>
  </si>
  <si>
    <t>就業保健師数</t>
  </si>
  <si>
    <t>就業助産師数</t>
  </si>
  <si>
    <t>就業看護師数</t>
  </si>
  <si>
    <t>就業准看護師数</t>
  </si>
  <si>
    <t>就業歯科
衛生士数</t>
  </si>
  <si>
    <t>就業歯科
技工士数</t>
  </si>
  <si>
    <t>就業あん摩
マッサージ
指圧士数</t>
  </si>
  <si>
    <t>就業はり師数</t>
  </si>
  <si>
    <t>就業きゅう師数</t>
  </si>
  <si>
    <t>就業柔道
整復師数</t>
  </si>
  <si>
    <t>年末結核登録率
（平成22年12月31日）</t>
  </si>
  <si>
    <t>結核り患率
（平成22年12月31日）</t>
  </si>
  <si>
    <t>年末結核有病率
（平成22年12月31日）</t>
  </si>
  <si>
    <t>温泉（平成23年3月）</t>
  </si>
  <si>
    <t>水道普及率
（平成23年3月31日）</t>
  </si>
  <si>
    <t>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</si>
</sst>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  <numFmt numFmtId="204" formatCode="#\ ##0.0;&quot;△&quot;#\ ##0.0;@"/>
    <numFmt numFmtId="205" formatCode="#,##0_);[Red]\(#,##0\)"/>
    <numFmt numFmtId="206" formatCode="#,##0.0"/>
    <numFmt numFmtId="207" formatCode="#,##0.00_);[Red]\(#,##0.00\)"/>
    <numFmt numFmtId="208" formatCode="&quot;¥&quot;#,##0_);[Red]\(&quot;¥&quot;#,##0\)"/>
    <numFmt numFmtId="209" formatCode="#,##0.0;[Red]\-#,##0.0"/>
    <numFmt numFmtId="210" formatCode="0_);[Red]\(0\)"/>
    <numFmt numFmtId="211" formatCode="0_ "/>
    <numFmt numFmtId="212" formatCode="#,##0_ "/>
    <numFmt numFmtId="213" formatCode="#,##0_ ;[Red]\-#,##0\ "/>
  </numFmts>
  <fonts count="6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b/>
      <sz val="9"/>
      <color indexed="9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b/>
      <sz val="9"/>
      <color theme="0"/>
      <name val="ＭＳ 明朝"/>
      <family val="1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" fillId="0" borderId="0">
      <alignment vertical="center"/>
      <protection/>
    </xf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101" applyAlignment="1">
      <alignment horizontal="center" vertical="center"/>
      <protection/>
    </xf>
    <xf numFmtId="0" fontId="3" fillId="0" borderId="0" xfId="101" applyAlignment="1">
      <alignment vertical="center"/>
      <protection/>
    </xf>
    <xf numFmtId="0" fontId="3" fillId="0" borderId="10" xfId="101" applyBorder="1" applyAlignment="1">
      <alignment vertical="center"/>
      <protection/>
    </xf>
    <xf numFmtId="0" fontId="3" fillId="0" borderId="0" xfId="101" applyFont="1" applyAlignment="1">
      <alignment vertical="center"/>
      <protection/>
    </xf>
    <xf numFmtId="0" fontId="3" fillId="0" borderId="0" xfId="101" applyFont="1" applyAlignment="1">
      <alignment horizontal="center" vertical="center"/>
      <protection/>
    </xf>
    <xf numFmtId="58" fontId="5" fillId="0" borderId="10" xfId="101" applyNumberFormat="1" applyFont="1" applyBorder="1" applyAlignment="1">
      <alignment horizontal="right" vertical="center"/>
      <protection/>
    </xf>
    <xf numFmtId="0" fontId="3" fillId="0" borderId="0" xfId="101" applyBorder="1" applyAlignment="1">
      <alignment vertical="center"/>
      <protection/>
    </xf>
    <xf numFmtId="0" fontId="1" fillId="0" borderId="0" xfId="101" applyFont="1" applyAlignment="1">
      <alignment horizontal="left" vertical="center"/>
      <protection/>
    </xf>
    <xf numFmtId="0" fontId="7" fillId="0" borderId="11" xfId="101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 textRotation="255"/>
      <protection/>
    </xf>
    <xf numFmtId="0" fontId="7" fillId="0" borderId="12" xfId="101" applyFont="1" applyBorder="1" applyAlignment="1">
      <alignment horizontal="center" vertical="center"/>
      <protection/>
    </xf>
    <xf numFmtId="0" fontId="9" fillId="0" borderId="0" xfId="101" applyFont="1" applyAlignment="1">
      <alignment horizontal="distributed" vertical="center"/>
      <protection/>
    </xf>
    <xf numFmtId="0" fontId="7" fillId="0" borderId="0" xfId="101" applyFont="1" applyAlignment="1">
      <alignment horizontal="distributed" vertical="center"/>
      <protection/>
    </xf>
    <xf numFmtId="0" fontId="9" fillId="0" borderId="13" xfId="101" applyFont="1" applyBorder="1" applyAlignment="1">
      <alignment horizontal="distributed" vertical="center"/>
      <protection/>
    </xf>
    <xf numFmtId="0" fontId="7" fillId="0" borderId="14" xfId="101" applyFont="1" applyBorder="1" applyAlignment="1">
      <alignment horizontal="distributed" vertical="center"/>
      <protection/>
    </xf>
    <xf numFmtId="0" fontId="9" fillId="0" borderId="14" xfId="101" applyFont="1" applyBorder="1" applyAlignment="1">
      <alignment horizontal="distributed" vertical="center"/>
      <protection/>
    </xf>
    <xf numFmtId="0" fontId="3" fillId="0" borderId="0" xfId="101" applyFont="1" applyAlignment="1">
      <alignment horizontal="left" vertical="center"/>
      <protection/>
    </xf>
    <xf numFmtId="0" fontId="7" fillId="0" borderId="0" xfId="101" applyFont="1" applyBorder="1" applyAlignment="1">
      <alignment horizontal="center" vertical="center"/>
      <protection/>
    </xf>
    <xf numFmtId="0" fontId="3" fillId="0" borderId="0" xfId="101" applyFont="1" applyBorder="1" applyAlignment="1">
      <alignment vertical="center"/>
      <protection/>
    </xf>
    <xf numFmtId="0" fontId="7" fillId="0" borderId="15" xfId="101" applyFont="1" applyBorder="1" applyAlignment="1">
      <alignment horizontal="center" vertical="center" textRotation="255"/>
      <protection/>
    </xf>
    <xf numFmtId="58" fontId="3" fillId="0" borderId="10" xfId="101" applyNumberFormat="1" applyFont="1" applyBorder="1" applyAlignment="1">
      <alignment horizontal="right" vertical="center"/>
      <protection/>
    </xf>
    <xf numFmtId="0" fontId="11" fillId="0" borderId="0" xfId="101" applyFont="1" applyAlignment="1">
      <alignment horizontal="center" vertical="center"/>
      <protection/>
    </xf>
    <xf numFmtId="0" fontId="7" fillId="0" borderId="16" xfId="101" applyFont="1" applyBorder="1" applyAlignment="1">
      <alignment horizontal="distributed" vertical="center"/>
      <protection/>
    </xf>
    <xf numFmtId="0" fontId="7" fillId="0" borderId="11" xfId="101" applyFont="1" applyBorder="1" applyAlignment="1">
      <alignment horizontal="distributed" vertical="center"/>
      <protection/>
    </xf>
    <xf numFmtId="0" fontId="7" fillId="0" borderId="17" xfId="101" applyFont="1" applyBorder="1" applyAlignment="1">
      <alignment horizontal="center" vertical="center"/>
      <protection/>
    </xf>
    <xf numFmtId="0" fontId="12" fillId="0" borderId="0" xfId="101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101" applyFont="1" applyAlignment="1">
      <alignment horizontal="left" vertical="center"/>
      <protection/>
    </xf>
    <xf numFmtId="0" fontId="3" fillId="0" borderId="10" xfId="101" applyFont="1" applyBorder="1" applyAlignment="1">
      <alignment vertical="center"/>
      <protection/>
    </xf>
    <xf numFmtId="0" fontId="7" fillId="0" borderId="0" xfId="101" applyFont="1" applyAlignment="1">
      <alignment horizontal="distributed"/>
      <protection/>
    </xf>
    <xf numFmtId="0" fontId="7" fillId="0" borderId="14" xfId="101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9" fillId="0" borderId="18" xfId="101" applyNumberFormat="1" applyFont="1" applyFill="1" applyBorder="1" applyAlignment="1">
      <alignment horizontal="right" vertical="center"/>
      <protection/>
    </xf>
    <xf numFmtId="195" fontId="9" fillId="0" borderId="18" xfId="101" applyNumberFormat="1" applyFont="1" applyFill="1" applyBorder="1" applyAlignment="1">
      <alignment horizontal="right" vertical="center"/>
      <protection/>
    </xf>
    <xf numFmtId="196" fontId="7" fillId="0" borderId="0" xfId="101" applyNumberFormat="1" applyFont="1" applyFill="1" applyBorder="1" applyAlignment="1">
      <alignment horizontal="right"/>
      <protection/>
    </xf>
    <xf numFmtId="196" fontId="7" fillId="0" borderId="0" xfId="101" applyNumberFormat="1" applyFont="1" applyFill="1" applyBorder="1" applyAlignment="1">
      <alignment horizontal="right" vertical="center"/>
      <protection/>
    </xf>
    <xf numFmtId="196" fontId="9" fillId="0" borderId="0" xfId="101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101" applyFill="1" applyBorder="1" applyAlignment="1">
      <alignment vertical="center"/>
      <protection/>
    </xf>
    <xf numFmtId="0" fontId="7" fillId="0" borderId="0" xfId="101" applyFont="1" applyFill="1" applyBorder="1" applyAlignment="1">
      <alignment horizontal="center" vertical="center" wrapText="1"/>
      <protection/>
    </xf>
    <xf numFmtId="0" fontId="7" fillId="0" borderId="0" xfId="101" applyFont="1" applyFill="1" applyBorder="1" applyAlignment="1">
      <alignment horizontal="center" vertical="center"/>
      <protection/>
    </xf>
    <xf numFmtId="0" fontId="14" fillId="0" borderId="0" xfId="101" applyNumberFormat="1" applyFont="1" applyFill="1" applyAlignment="1">
      <alignment horizontal="left" vertical="center"/>
      <protection/>
    </xf>
    <xf numFmtId="0" fontId="3" fillId="0" borderId="0" xfId="101" applyNumberFormat="1" applyFill="1" applyAlignment="1">
      <alignment vertical="center"/>
      <protection/>
    </xf>
    <xf numFmtId="179" fontId="11" fillId="0" borderId="0" xfId="101" applyNumberFormat="1" applyFont="1" applyFill="1" applyAlignment="1">
      <alignment horizontal="center" vertical="center"/>
      <protection/>
    </xf>
    <xf numFmtId="0" fontId="11" fillId="0" borderId="0" xfId="101" applyNumberFormat="1" applyFont="1" applyFill="1" applyAlignment="1">
      <alignment horizontal="left" vertical="center"/>
      <protection/>
    </xf>
    <xf numFmtId="179" fontId="3" fillId="0" borderId="0" xfId="101" applyNumberFormat="1" applyFill="1" applyAlignment="1">
      <alignment vertical="center"/>
      <protection/>
    </xf>
    <xf numFmtId="0" fontId="11" fillId="0" borderId="0" xfId="101" applyNumberFormat="1" applyFont="1" applyFill="1" applyAlignment="1">
      <alignment horizontal="center" vertical="center"/>
      <protection/>
    </xf>
    <xf numFmtId="179" fontId="3" fillId="0" borderId="0" xfId="101" applyNumberFormat="1" applyFill="1" applyAlignment="1">
      <alignment horizontal="center" vertical="center"/>
      <protection/>
    </xf>
    <xf numFmtId="0" fontId="3" fillId="0" borderId="10" xfId="101" applyNumberFormat="1" applyFill="1" applyBorder="1" applyAlignment="1">
      <alignment vertical="center"/>
      <protection/>
    </xf>
    <xf numFmtId="179" fontId="3" fillId="0" borderId="10" xfId="101" applyNumberFormat="1" applyFill="1" applyBorder="1" applyAlignment="1">
      <alignment vertical="center"/>
      <protection/>
    </xf>
    <xf numFmtId="0" fontId="5" fillId="0" borderId="10" xfId="101" applyNumberFormat="1" applyFont="1" applyFill="1" applyBorder="1" applyAlignment="1">
      <alignment horizontal="right" vertical="center"/>
      <protection/>
    </xf>
    <xf numFmtId="179" fontId="5" fillId="0" borderId="10" xfId="101" applyNumberFormat="1" applyFont="1" applyFill="1" applyBorder="1" applyAlignment="1">
      <alignment horizontal="right" vertical="center"/>
      <protection/>
    </xf>
    <xf numFmtId="0" fontId="7" fillId="0" borderId="19" xfId="101" applyNumberFormat="1" applyFont="1" applyFill="1" applyBorder="1" applyAlignment="1">
      <alignment horizontal="center" vertical="center" wrapText="1"/>
      <protection/>
    </xf>
    <xf numFmtId="179" fontId="7" fillId="0" borderId="19" xfId="101" applyNumberFormat="1" applyFont="1" applyFill="1" applyBorder="1" applyAlignment="1">
      <alignment horizontal="center" vertical="center" wrapText="1"/>
      <protection/>
    </xf>
    <xf numFmtId="0" fontId="3" fillId="0" borderId="0" xfId="101" applyNumberFormat="1" applyFill="1" applyBorder="1" applyAlignment="1">
      <alignment vertical="center"/>
      <protection/>
    </xf>
    <xf numFmtId="179" fontId="7" fillId="0" borderId="11" xfId="101" applyNumberFormat="1" applyFont="1" applyFill="1" applyBorder="1" applyAlignment="1">
      <alignment horizontal="center" vertical="center"/>
      <protection/>
    </xf>
    <xf numFmtId="0" fontId="7" fillId="0" borderId="12" xfId="101" applyNumberFormat="1" applyFont="1" applyFill="1" applyBorder="1" applyAlignment="1">
      <alignment horizontal="center" vertical="center" textRotation="255"/>
      <protection/>
    </xf>
    <xf numFmtId="179" fontId="7" fillId="0" borderId="12" xfId="101" applyNumberFormat="1" applyFont="1" applyFill="1" applyBorder="1" applyAlignment="1">
      <alignment horizontal="center" vertical="center"/>
      <protection/>
    </xf>
    <xf numFmtId="0" fontId="9" fillId="0" borderId="0" xfId="101" applyNumberFormat="1" applyFont="1" applyFill="1" applyAlignment="1">
      <alignment horizontal="distributed" vertical="center"/>
      <protection/>
    </xf>
    <xf numFmtId="0" fontId="9" fillId="0" borderId="13" xfId="101" applyNumberFormat="1" applyFont="1" applyFill="1" applyBorder="1" applyAlignment="1">
      <alignment horizontal="right" vertical="center"/>
      <protection/>
    </xf>
    <xf numFmtId="0" fontId="9" fillId="0" borderId="18" xfId="101" applyNumberFormat="1" applyFont="1" applyFill="1" applyBorder="1" applyAlignment="1">
      <alignment horizontal="right" vertical="center"/>
      <protection/>
    </xf>
    <xf numFmtId="0" fontId="6" fillId="0" borderId="0" xfId="101" applyNumberFormat="1" applyFont="1" applyFill="1" applyAlignment="1">
      <alignment vertical="center"/>
      <protection/>
    </xf>
    <xf numFmtId="0" fontId="7" fillId="0" borderId="0" xfId="101" applyNumberFormat="1" applyFont="1" applyFill="1" applyAlignment="1">
      <alignment horizontal="distributed"/>
      <protection/>
    </xf>
    <xf numFmtId="0" fontId="3" fillId="0" borderId="0" xfId="101" applyNumberFormat="1" applyFill="1" applyAlignment="1">
      <alignment/>
      <protection/>
    </xf>
    <xf numFmtId="0" fontId="7" fillId="0" borderId="0" xfId="101" applyNumberFormat="1" applyFont="1" applyFill="1" applyAlignment="1">
      <alignment horizontal="distributed" vertical="center"/>
      <protection/>
    </xf>
    <xf numFmtId="0" fontId="7" fillId="0" borderId="16" xfId="101" applyNumberFormat="1" applyFont="1" applyFill="1" applyBorder="1" applyAlignment="1">
      <alignment horizontal="distributed" vertical="center"/>
      <protection/>
    </xf>
    <xf numFmtId="0" fontId="14" fillId="0" borderId="0" xfId="101" applyFont="1" applyFill="1" applyAlignment="1">
      <alignment horizontal="left" vertical="center"/>
      <protection/>
    </xf>
    <xf numFmtId="0" fontId="11" fillId="0" borderId="0" xfId="101" applyFont="1" applyFill="1" applyAlignment="1">
      <alignment horizontal="center" vertical="center"/>
      <protection/>
    </xf>
    <xf numFmtId="0" fontId="12" fillId="0" borderId="0" xfId="10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101" applyNumberFormat="1" applyFill="1" applyAlignment="1">
      <alignment vertical="center"/>
      <protection/>
    </xf>
    <xf numFmtId="0" fontId="3" fillId="0" borderId="0" xfId="101" applyFill="1" applyAlignment="1">
      <alignment vertical="center"/>
      <protection/>
    </xf>
    <xf numFmtId="0" fontId="3" fillId="0" borderId="0" xfId="101" applyFill="1" applyAlignment="1">
      <alignment horizontal="center" vertical="center"/>
      <protection/>
    </xf>
    <xf numFmtId="0" fontId="1" fillId="0" borderId="0" xfId="101" applyFont="1" applyFill="1" applyAlignment="1">
      <alignment horizontal="left" vertical="center"/>
      <protection/>
    </xf>
    <xf numFmtId="0" fontId="3" fillId="0" borderId="10" xfId="101" applyFill="1" applyBorder="1" applyAlignment="1">
      <alignment vertical="center"/>
      <protection/>
    </xf>
    <xf numFmtId="58" fontId="5" fillId="0" borderId="10" xfId="101" applyNumberFormat="1" applyFont="1" applyFill="1" applyBorder="1" applyAlignment="1">
      <alignment horizontal="right" vertical="center"/>
      <protection/>
    </xf>
    <xf numFmtId="58" fontId="3" fillId="0" borderId="10" xfId="101" applyNumberFormat="1" applyFont="1" applyFill="1" applyBorder="1" applyAlignment="1">
      <alignment horizontal="right" vertical="center"/>
      <protection/>
    </xf>
    <xf numFmtId="0" fontId="7" fillId="0" borderId="11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/>
      <protection/>
    </xf>
    <xf numFmtId="0" fontId="7" fillId="0" borderId="20" xfId="101" applyFont="1" applyFill="1" applyBorder="1" applyAlignment="1">
      <alignment horizontal="center" vertical="center" textRotation="255"/>
      <protection/>
    </xf>
    <xf numFmtId="0" fontId="7" fillId="0" borderId="12" xfId="101" applyFont="1" applyFill="1" applyBorder="1" applyAlignment="1">
      <alignment horizontal="center" vertical="center" textRotation="255"/>
      <protection/>
    </xf>
    <xf numFmtId="0" fontId="7" fillId="0" borderId="12" xfId="101" applyFont="1" applyFill="1" applyBorder="1" applyAlignment="1">
      <alignment horizontal="center" vertical="center"/>
      <protection/>
    </xf>
    <xf numFmtId="0" fontId="7" fillId="0" borderId="12" xfId="101" applyFont="1" applyFill="1" applyBorder="1" applyAlignment="1">
      <alignment horizontal="center" vertical="center" wrapText="1"/>
      <protection/>
    </xf>
    <xf numFmtId="0" fontId="9" fillId="0" borderId="0" xfId="101" applyFont="1" applyFill="1" applyAlignment="1">
      <alignment horizontal="distributed" vertical="center"/>
      <protection/>
    </xf>
    <xf numFmtId="195" fontId="9" fillId="0" borderId="13" xfId="101" applyNumberFormat="1" applyFont="1" applyFill="1" applyBorder="1" applyAlignment="1">
      <alignment horizontal="right" vertical="center"/>
      <protection/>
    </xf>
    <xf numFmtId="0" fontId="9" fillId="0" borderId="13" xfId="101" applyFont="1" applyFill="1" applyBorder="1" applyAlignment="1">
      <alignment horizontal="distributed" vertical="center"/>
      <protection/>
    </xf>
    <xf numFmtId="0" fontId="7" fillId="0" borderId="0" xfId="101" applyFont="1" applyFill="1" applyAlignment="1">
      <alignment horizontal="distributed"/>
      <protection/>
    </xf>
    <xf numFmtId="0" fontId="7" fillId="0" borderId="14" xfId="101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101" applyFont="1" applyFill="1" applyAlignment="1">
      <alignment horizontal="distributed" vertical="center"/>
      <protection/>
    </xf>
    <xf numFmtId="0" fontId="7" fillId="0" borderId="14" xfId="101" applyFont="1" applyFill="1" applyBorder="1" applyAlignment="1">
      <alignment horizontal="distributed" vertical="center"/>
      <protection/>
    </xf>
    <xf numFmtId="0" fontId="9" fillId="0" borderId="14" xfId="101" applyFont="1" applyFill="1" applyBorder="1" applyAlignment="1">
      <alignment horizontal="distributed" vertical="center"/>
      <protection/>
    </xf>
    <xf numFmtId="0" fontId="7" fillId="0" borderId="16" xfId="101" applyFont="1" applyFill="1" applyBorder="1" applyAlignment="1">
      <alignment horizontal="distributed" vertical="center"/>
      <protection/>
    </xf>
    <xf numFmtId="196" fontId="7" fillId="0" borderId="16" xfId="101" applyNumberFormat="1" applyFont="1" applyFill="1" applyBorder="1" applyAlignment="1">
      <alignment horizontal="right" vertical="center"/>
      <protection/>
    </xf>
    <xf numFmtId="0" fontId="7" fillId="0" borderId="11" xfId="101" applyFont="1" applyFill="1" applyBorder="1" applyAlignment="1">
      <alignment horizontal="distributed" vertical="center"/>
      <protection/>
    </xf>
    <xf numFmtId="0" fontId="3" fillId="0" borderId="0" xfId="101" applyFont="1" applyFill="1" applyAlignment="1">
      <alignment horizontal="right" vertical="center"/>
      <protection/>
    </xf>
    <xf numFmtId="0" fontId="3" fillId="0" borderId="0" xfId="101" applyFont="1" applyFill="1" applyAlignment="1">
      <alignment vertical="center"/>
      <protection/>
    </xf>
    <xf numFmtId="0" fontId="3" fillId="0" borderId="0" xfId="101" applyFont="1" applyFill="1" applyAlignment="1">
      <alignment horizontal="center" vertical="center"/>
      <protection/>
    </xf>
    <xf numFmtId="0" fontId="3" fillId="0" borderId="0" xfId="101" applyFont="1" applyFill="1" applyAlignment="1">
      <alignment horizontal="left" vertical="center"/>
      <protection/>
    </xf>
    <xf numFmtId="189" fontId="9" fillId="0" borderId="0" xfId="101" applyNumberFormat="1" applyFont="1" applyFill="1" applyBorder="1" applyAlignment="1">
      <alignment horizontal="right" vertical="center"/>
      <protection/>
    </xf>
    <xf numFmtId="189" fontId="7" fillId="0" borderId="0" xfId="101" applyNumberFormat="1" applyFont="1" applyFill="1" applyBorder="1" applyAlignment="1">
      <alignment horizontal="right"/>
      <protection/>
    </xf>
    <xf numFmtId="189" fontId="7" fillId="0" borderId="0" xfId="101" applyNumberFormat="1" applyFont="1" applyFill="1" applyBorder="1" applyAlignment="1">
      <alignment horizontal="right" vertical="center"/>
      <protection/>
    </xf>
    <xf numFmtId="0" fontId="3" fillId="0" borderId="0" xfId="101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0" xfId="101" applyFont="1" applyFill="1" applyBorder="1" applyAlignment="1">
      <alignment vertical="center"/>
      <protection/>
    </xf>
    <xf numFmtId="0" fontId="12" fillId="0" borderId="0" xfId="101" applyFont="1" applyFill="1" applyAlignment="1">
      <alignment horizontal="right" vertical="center"/>
      <protection/>
    </xf>
    <xf numFmtId="0" fontId="7" fillId="0" borderId="0" xfId="101" applyFont="1" applyFill="1" applyBorder="1" applyAlignment="1">
      <alignment horizontal="distributed"/>
      <protection/>
    </xf>
    <xf numFmtId="58" fontId="5" fillId="0" borderId="0" xfId="101" applyNumberFormat="1" applyFont="1" applyFill="1" applyBorder="1" applyAlignment="1">
      <alignment horizontal="right" vertical="center"/>
      <protection/>
    </xf>
    <xf numFmtId="189" fontId="15" fillId="0" borderId="0" xfId="101" applyNumberFormat="1" applyFont="1" applyFill="1" applyBorder="1" applyAlignment="1">
      <alignment horizontal="right"/>
      <protection/>
    </xf>
    <xf numFmtId="189" fontId="15" fillId="0" borderId="0" xfId="101" applyNumberFormat="1" applyFont="1" applyFill="1" applyBorder="1" applyAlignment="1">
      <alignment horizontal="right" vertical="center"/>
      <protection/>
    </xf>
    <xf numFmtId="189" fontId="16" fillId="0" borderId="0" xfId="101" applyNumberFormat="1" applyFont="1" applyFill="1" applyBorder="1" applyAlignment="1">
      <alignment horizontal="right" vertical="center"/>
      <protection/>
    </xf>
    <xf numFmtId="0" fontId="7" fillId="0" borderId="21" xfId="101" applyFont="1" applyFill="1" applyBorder="1" applyAlignment="1">
      <alignment horizontal="center" vertical="center" textRotation="255"/>
      <protection/>
    </xf>
    <xf numFmtId="195" fontId="7" fillId="0" borderId="0" xfId="101" applyNumberFormat="1" applyFont="1" applyFill="1" applyBorder="1" applyAlignment="1">
      <alignment horizontal="right"/>
      <protection/>
    </xf>
    <xf numFmtId="176" fontId="3" fillId="0" borderId="0" xfId="101" applyNumberFormat="1" applyFont="1" applyAlignment="1">
      <alignment vertical="center"/>
      <protection/>
    </xf>
    <xf numFmtId="176" fontId="3" fillId="0" borderId="0" xfId="101" applyNumberFormat="1" applyFont="1" applyFill="1" applyAlignment="1">
      <alignment vertical="center"/>
      <protection/>
    </xf>
    <xf numFmtId="202" fontId="7" fillId="0" borderId="0" xfId="101" applyNumberFormat="1" applyFont="1" applyFill="1" applyBorder="1" applyAlignment="1">
      <alignment horizontal="right" vertical="center"/>
      <protection/>
    </xf>
    <xf numFmtId="0" fontId="3" fillId="0" borderId="0" xfId="101" applyNumberFormat="1" applyFont="1" applyFill="1" applyAlignment="1">
      <alignment horizontal="center" vertical="center"/>
      <protection/>
    </xf>
    <xf numFmtId="0" fontId="7" fillId="0" borderId="0" xfId="101" applyNumberFormat="1" applyFont="1" applyFill="1" applyBorder="1" applyAlignment="1">
      <alignment horizontal="right"/>
      <protection/>
    </xf>
    <xf numFmtId="0" fontId="7" fillId="0" borderId="0" xfId="101" applyNumberFormat="1" applyFont="1" applyFill="1" applyBorder="1" applyAlignment="1">
      <alignment horizontal="right" vertical="center"/>
      <protection/>
    </xf>
    <xf numFmtId="0" fontId="9" fillId="0" borderId="0" xfId="101" applyNumberFormat="1" applyFont="1" applyFill="1" applyBorder="1" applyAlignment="1">
      <alignment horizontal="right" vertical="center"/>
      <protection/>
    </xf>
    <xf numFmtId="0" fontId="7" fillId="0" borderId="16" xfId="101" applyNumberFormat="1" applyFont="1" applyFill="1" applyBorder="1" applyAlignment="1">
      <alignment horizontal="right" vertical="center"/>
      <protection/>
    </xf>
    <xf numFmtId="0" fontId="3" fillId="0" borderId="0" xfId="101" applyNumberFormat="1" applyFont="1" applyFill="1" applyAlignment="1">
      <alignment vertical="center"/>
      <protection/>
    </xf>
    <xf numFmtId="0" fontId="3" fillId="0" borderId="10" xfId="101" applyNumberFormat="1" applyFont="1" applyFill="1" applyBorder="1" applyAlignment="1">
      <alignment vertical="center"/>
      <protection/>
    </xf>
    <xf numFmtId="179" fontId="9" fillId="0" borderId="18" xfId="101" applyNumberFormat="1" applyFont="1" applyFill="1" applyBorder="1" applyAlignment="1">
      <alignment horizontal="right" vertical="center"/>
      <protection/>
    </xf>
    <xf numFmtId="179" fontId="7" fillId="0" borderId="0" xfId="101" applyNumberFormat="1" applyFont="1" applyFill="1" applyBorder="1" applyAlignment="1">
      <alignment horizontal="right"/>
      <protection/>
    </xf>
    <xf numFmtId="179" fontId="7" fillId="0" borderId="0" xfId="101" applyNumberFormat="1" applyFont="1" applyFill="1" applyBorder="1" applyAlignment="1">
      <alignment horizontal="right" vertical="center"/>
      <protection/>
    </xf>
    <xf numFmtId="179" fontId="9" fillId="0" borderId="0" xfId="101" applyNumberFormat="1" applyFont="1" applyFill="1" applyBorder="1" applyAlignment="1">
      <alignment horizontal="right" vertical="center"/>
      <protection/>
    </xf>
    <xf numFmtId="179" fontId="7" fillId="0" borderId="16" xfId="101" applyNumberFormat="1" applyFont="1" applyFill="1" applyBorder="1" applyAlignment="1">
      <alignment horizontal="right" vertical="center"/>
      <protection/>
    </xf>
    <xf numFmtId="179" fontId="3" fillId="0" borderId="0" xfId="101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179" fontId="9" fillId="0" borderId="0" xfId="101" applyNumberFormat="1" applyFont="1" applyFill="1" applyBorder="1" applyAlignment="1">
      <alignment horizontal="right"/>
      <protection/>
    </xf>
    <xf numFmtId="179" fontId="7" fillId="0" borderId="0" xfId="0" applyNumberFormat="1" applyFont="1" applyAlignment="1">
      <alignment/>
    </xf>
    <xf numFmtId="179" fontId="9" fillId="0" borderId="18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204" fontId="7" fillId="0" borderId="0" xfId="101" applyNumberFormat="1" applyFont="1" applyFill="1" applyBorder="1" applyAlignment="1">
      <alignment horizontal="right"/>
      <protection/>
    </xf>
    <xf numFmtId="205" fontId="7" fillId="0" borderId="0" xfId="101" applyNumberFormat="1" applyFont="1" applyFill="1" applyBorder="1" applyAlignment="1">
      <alignment horizontal="right"/>
      <protection/>
    </xf>
    <xf numFmtId="205" fontId="7" fillId="0" borderId="0" xfId="101" applyNumberFormat="1" applyFont="1" applyFill="1" applyBorder="1" applyAlignment="1">
      <alignment horizontal="right" vertical="center"/>
      <protection/>
    </xf>
    <xf numFmtId="205" fontId="9" fillId="0" borderId="0" xfId="101" applyNumberFormat="1" applyFont="1" applyFill="1" applyBorder="1" applyAlignment="1">
      <alignment horizontal="right" vertical="center"/>
      <protection/>
    </xf>
    <xf numFmtId="205" fontId="7" fillId="0" borderId="16" xfId="101" applyNumberFormat="1" applyFont="1" applyFill="1" applyBorder="1" applyAlignment="1">
      <alignment horizontal="right" vertical="center"/>
      <protection/>
    </xf>
    <xf numFmtId="40" fontId="9" fillId="0" borderId="0" xfId="80" applyNumberFormat="1" applyFont="1" applyAlignment="1">
      <alignment/>
    </xf>
    <xf numFmtId="40" fontId="7" fillId="0" borderId="0" xfId="80" applyNumberFormat="1" applyFont="1" applyAlignment="1">
      <alignment/>
    </xf>
    <xf numFmtId="40" fontId="7" fillId="0" borderId="0" xfId="80" applyNumberFormat="1" applyFont="1" applyFill="1" applyBorder="1" applyAlignment="1">
      <alignment horizontal="right"/>
    </xf>
    <xf numFmtId="40" fontId="7" fillId="0" borderId="20" xfId="80" applyNumberFormat="1" applyFont="1" applyBorder="1" applyAlignment="1">
      <alignment/>
    </xf>
    <xf numFmtId="209" fontId="9" fillId="0" borderId="0" xfId="80" applyNumberFormat="1" applyFont="1" applyAlignment="1">
      <alignment/>
    </xf>
    <xf numFmtId="209" fontId="7" fillId="0" borderId="0" xfId="80" applyNumberFormat="1" applyFont="1" applyAlignment="1">
      <alignment/>
    </xf>
    <xf numFmtId="209" fontId="7" fillId="0" borderId="0" xfId="80" applyNumberFormat="1" applyFont="1" applyFill="1" applyBorder="1" applyAlignment="1">
      <alignment horizontal="right"/>
    </xf>
    <xf numFmtId="209" fontId="7" fillId="0" borderId="16" xfId="80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0" fontId="7" fillId="0" borderId="16" xfId="0" applyNumberFormat="1" applyFont="1" applyBorder="1" applyAlignment="1">
      <alignment/>
    </xf>
    <xf numFmtId="206" fontId="9" fillId="0" borderId="0" xfId="80" applyNumberFormat="1" applyFont="1" applyAlignment="1">
      <alignment/>
    </xf>
    <xf numFmtId="206" fontId="7" fillId="0" borderId="0" xfId="80" applyNumberFormat="1" applyFont="1" applyFill="1" applyBorder="1" applyAlignment="1">
      <alignment horizontal="right"/>
    </xf>
    <xf numFmtId="206" fontId="7" fillId="0" borderId="0" xfId="80" applyNumberFormat="1" applyFont="1" applyAlignment="1">
      <alignment/>
    </xf>
    <xf numFmtId="206" fontId="7" fillId="0" borderId="16" xfId="80" applyNumberFormat="1" applyFont="1" applyBorder="1" applyAlignment="1">
      <alignment/>
    </xf>
    <xf numFmtId="197" fontId="9" fillId="0" borderId="18" xfId="101" applyNumberFormat="1" applyFont="1" applyFill="1" applyBorder="1" applyAlignment="1">
      <alignment horizontal="right" vertical="center"/>
      <protection/>
    </xf>
    <xf numFmtId="197" fontId="7" fillId="0" borderId="0" xfId="101" applyNumberFormat="1" applyFont="1" applyFill="1" applyBorder="1" applyAlignment="1">
      <alignment horizontal="right"/>
      <protection/>
    </xf>
    <xf numFmtId="197" fontId="7" fillId="0" borderId="0" xfId="101" applyNumberFormat="1" applyFont="1" applyFill="1" applyBorder="1" applyAlignment="1">
      <alignment horizontal="right" vertical="center"/>
      <protection/>
    </xf>
    <xf numFmtId="197" fontId="9" fillId="0" borderId="0" xfId="101" applyNumberFormat="1" applyFont="1" applyFill="1" applyBorder="1" applyAlignment="1">
      <alignment horizontal="right" vertical="center"/>
      <protection/>
    </xf>
    <xf numFmtId="197" fontId="7" fillId="0" borderId="16" xfId="101" applyNumberFormat="1" applyFont="1" applyFill="1" applyBorder="1" applyAlignment="1">
      <alignment horizontal="right" vertical="center"/>
      <protection/>
    </xf>
    <xf numFmtId="212" fontId="9" fillId="0" borderId="18" xfId="101" applyNumberFormat="1" applyFont="1" applyFill="1" applyBorder="1" applyAlignment="1">
      <alignment horizontal="right" vertical="center"/>
      <protection/>
    </xf>
    <xf numFmtId="213" fontId="9" fillId="0" borderId="18" xfId="8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9" fontId="7" fillId="0" borderId="16" xfId="101" applyNumberFormat="1" applyFont="1" applyFill="1" applyBorder="1" applyAlignment="1">
      <alignment horizontal="right"/>
      <protection/>
    </xf>
    <xf numFmtId="195" fontId="55" fillId="0" borderId="0" xfId="101" applyNumberFormat="1" applyFont="1" applyFill="1" applyBorder="1" applyAlignment="1">
      <alignment horizontal="right"/>
      <protection/>
    </xf>
    <xf numFmtId="195" fontId="55" fillId="0" borderId="0" xfId="101" applyNumberFormat="1" applyFont="1" applyFill="1" applyBorder="1" applyAlignment="1">
      <alignment horizontal="right" vertical="center"/>
      <protection/>
    </xf>
    <xf numFmtId="195" fontId="56" fillId="0" borderId="0" xfId="101" applyNumberFormat="1" applyFont="1" applyFill="1" applyBorder="1" applyAlignment="1">
      <alignment horizontal="right" vertical="center"/>
      <protection/>
    </xf>
    <xf numFmtId="195" fontId="55" fillId="0" borderId="16" xfId="101" applyNumberFormat="1" applyFont="1" applyFill="1" applyBorder="1" applyAlignment="1">
      <alignment horizontal="right" vertical="center"/>
      <protection/>
    </xf>
    <xf numFmtId="204" fontId="7" fillId="0" borderId="0" xfId="101" applyNumberFormat="1" applyFont="1" applyFill="1" applyBorder="1" applyAlignment="1">
      <alignment horizontal="right" vertical="center"/>
      <protection/>
    </xf>
    <xf numFmtId="204" fontId="9" fillId="0" borderId="0" xfId="101" applyNumberFormat="1" applyFont="1" applyFill="1" applyBorder="1" applyAlignment="1">
      <alignment horizontal="right" vertical="center"/>
      <protection/>
    </xf>
    <xf numFmtId="204" fontId="7" fillId="0" borderId="16" xfId="101" applyNumberFormat="1" applyFont="1" applyFill="1" applyBorder="1" applyAlignment="1">
      <alignment horizontal="right" vertical="center"/>
      <protection/>
    </xf>
    <xf numFmtId="0" fontId="57" fillId="0" borderId="14" xfId="101" applyNumberFormat="1" applyFont="1" applyFill="1" applyBorder="1" applyAlignment="1">
      <alignment horizontal="right"/>
      <protection/>
    </xf>
    <xf numFmtId="0" fontId="57" fillId="0" borderId="14" xfId="101" applyNumberFormat="1" applyFont="1" applyFill="1" applyBorder="1" applyAlignment="1">
      <alignment horizontal="right" vertical="center"/>
      <protection/>
    </xf>
    <xf numFmtId="0" fontId="58" fillId="0" borderId="14" xfId="101" applyNumberFormat="1" applyFont="1" applyFill="1" applyBorder="1" applyAlignment="1">
      <alignment horizontal="right" vertical="center"/>
      <protection/>
    </xf>
    <xf numFmtId="0" fontId="57" fillId="0" borderId="11" xfId="101" applyNumberFormat="1" applyFont="1" applyFill="1" applyBorder="1" applyAlignment="1">
      <alignment horizontal="right" vertical="center"/>
      <protection/>
    </xf>
    <xf numFmtId="0" fontId="57" fillId="0" borderId="0" xfId="101" applyNumberFormat="1" applyFont="1" applyFill="1" applyBorder="1" applyAlignment="1">
      <alignment horizontal="right"/>
      <protection/>
    </xf>
    <xf numFmtId="0" fontId="57" fillId="0" borderId="0" xfId="101" applyNumberFormat="1" applyFont="1" applyFill="1" applyBorder="1" applyAlignment="1">
      <alignment horizontal="right" vertical="center"/>
      <protection/>
    </xf>
    <xf numFmtId="0" fontId="58" fillId="0" borderId="0" xfId="101" applyNumberFormat="1" applyFont="1" applyFill="1" applyBorder="1" applyAlignment="1">
      <alignment horizontal="right" vertical="center"/>
      <protection/>
    </xf>
    <xf numFmtId="0" fontId="57" fillId="0" borderId="16" xfId="101" applyNumberFormat="1" applyFont="1" applyFill="1" applyBorder="1" applyAlignment="1">
      <alignment horizontal="right" vertical="center"/>
      <protection/>
    </xf>
    <xf numFmtId="58" fontId="59" fillId="0" borderId="10" xfId="101" applyNumberFormat="1" applyFont="1" applyBorder="1" applyAlignment="1">
      <alignment horizontal="right" vertical="center"/>
      <protection/>
    </xf>
    <xf numFmtId="195" fontId="57" fillId="0" borderId="0" xfId="101" applyNumberFormat="1" applyFont="1" applyFill="1" applyBorder="1" applyAlignment="1">
      <alignment horizontal="right"/>
      <protection/>
    </xf>
    <xf numFmtId="195" fontId="57" fillId="0" borderId="14" xfId="101" applyNumberFormat="1" applyFont="1" applyFill="1" applyBorder="1" applyAlignment="1">
      <alignment horizontal="right"/>
      <protection/>
    </xf>
    <xf numFmtId="195" fontId="58" fillId="0" borderId="14" xfId="101" applyNumberFormat="1" applyFont="1" applyFill="1" applyBorder="1" applyAlignment="1">
      <alignment horizontal="right"/>
      <protection/>
    </xf>
    <xf numFmtId="195" fontId="57" fillId="0" borderId="11" xfId="101" applyNumberFormat="1" applyFont="1" applyFill="1" applyBorder="1" applyAlignment="1">
      <alignment horizontal="right"/>
      <protection/>
    </xf>
    <xf numFmtId="195" fontId="58" fillId="0" borderId="0" xfId="101" applyNumberFormat="1" applyFont="1" applyFill="1" applyBorder="1" applyAlignment="1">
      <alignment horizontal="right"/>
      <protection/>
    </xf>
    <xf numFmtId="195" fontId="57" fillId="0" borderId="16" xfId="101" applyNumberFormat="1" applyFont="1" applyFill="1" applyBorder="1" applyAlignment="1">
      <alignment horizontal="right"/>
      <protection/>
    </xf>
    <xf numFmtId="206" fontId="9" fillId="0" borderId="0" xfId="0" applyNumberFormat="1" applyFont="1" applyFill="1" applyAlignment="1">
      <alignment/>
    </xf>
    <xf numFmtId="206" fontId="7" fillId="0" borderId="0" xfId="0" applyNumberFormat="1" applyFont="1" applyFill="1" applyAlignment="1">
      <alignment/>
    </xf>
    <xf numFmtId="206" fontId="7" fillId="0" borderId="0" xfId="0" applyNumberFormat="1" applyFont="1" applyFill="1" applyBorder="1" applyAlignment="1">
      <alignment/>
    </xf>
    <xf numFmtId="206" fontId="7" fillId="0" borderId="16" xfId="0" applyNumberFormat="1" applyFont="1" applyFill="1" applyBorder="1" applyAlignment="1">
      <alignment/>
    </xf>
    <xf numFmtId="195" fontId="57" fillId="0" borderId="14" xfId="101" applyNumberFormat="1" applyFont="1" applyFill="1" applyBorder="1" applyAlignment="1">
      <alignment horizontal="right" vertical="center"/>
      <protection/>
    </xf>
    <xf numFmtId="195" fontId="58" fillId="0" borderId="14" xfId="101" applyNumberFormat="1" applyFont="1" applyFill="1" applyBorder="1" applyAlignment="1">
      <alignment horizontal="right" vertical="center"/>
      <protection/>
    </xf>
    <xf numFmtId="195" fontId="57" fillId="0" borderId="11" xfId="101" applyNumberFormat="1" applyFont="1" applyFill="1" applyBorder="1" applyAlignment="1">
      <alignment horizontal="right" vertical="center"/>
      <protection/>
    </xf>
    <xf numFmtId="195" fontId="57" fillId="0" borderId="0" xfId="101" applyNumberFormat="1" applyFont="1" applyFill="1" applyBorder="1" applyAlignment="1">
      <alignment horizontal="right" vertical="center"/>
      <protection/>
    </xf>
    <xf numFmtId="195" fontId="58" fillId="0" borderId="0" xfId="101" applyNumberFormat="1" applyFont="1" applyFill="1" applyBorder="1" applyAlignment="1">
      <alignment horizontal="right" vertical="center"/>
      <protection/>
    </xf>
    <xf numFmtId="195" fontId="57" fillId="0" borderId="16" xfId="101" applyNumberFormat="1" applyFont="1" applyFill="1" applyBorder="1" applyAlignment="1">
      <alignment horizontal="right" vertical="center"/>
      <protection/>
    </xf>
    <xf numFmtId="195" fontId="58" fillId="0" borderId="0" xfId="101" applyNumberFormat="1" applyFont="1" applyFill="1" applyBorder="1" applyAlignment="1">
      <alignment horizontal="right" vertical="center" shrinkToFit="1"/>
      <protection/>
    </xf>
    <xf numFmtId="209" fontId="9" fillId="0" borderId="0" xfId="80" applyNumberFormat="1" applyFont="1" applyFill="1" applyAlignment="1">
      <alignment/>
    </xf>
    <xf numFmtId="209" fontId="7" fillId="0" borderId="0" xfId="80" applyNumberFormat="1" applyFont="1" applyFill="1" applyAlignment="1">
      <alignment/>
    </xf>
    <xf numFmtId="209" fontId="7" fillId="0" borderId="16" xfId="80" applyNumberFormat="1" applyFont="1" applyFill="1" applyBorder="1" applyAlignment="1">
      <alignment/>
    </xf>
    <xf numFmtId="0" fontId="7" fillId="0" borderId="17" xfId="101" applyFont="1" applyFill="1" applyBorder="1" applyAlignment="1">
      <alignment horizontal="center" vertical="center"/>
      <protection/>
    </xf>
    <xf numFmtId="0" fontId="7" fillId="0" borderId="22" xfId="101" applyNumberFormat="1" applyFont="1" applyFill="1" applyBorder="1" applyAlignment="1">
      <alignment horizontal="center" vertical="center" textRotation="255"/>
      <protection/>
    </xf>
    <xf numFmtId="0" fontId="7" fillId="0" borderId="23" xfId="101" applyNumberFormat="1" applyFont="1" applyFill="1" applyBorder="1" applyAlignment="1">
      <alignment horizontal="center" vertical="center" textRotation="255"/>
      <protection/>
    </xf>
    <xf numFmtId="0" fontId="7" fillId="0" borderId="20" xfId="101" applyNumberFormat="1" applyFont="1" applyFill="1" applyBorder="1" applyAlignment="1">
      <alignment horizontal="center" vertical="center" textRotation="255"/>
      <protection/>
    </xf>
    <xf numFmtId="190" fontId="7" fillId="0" borderId="24" xfId="101" applyNumberFormat="1" applyFont="1" applyFill="1" applyBorder="1" applyAlignment="1">
      <alignment horizontal="center" vertical="center" wrapText="1"/>
      <protection/>
    </xf>
    <xf numFmtId="190" fontId="8" fillId="0" borderId="25" xfId="0" applyNumberFormat="1" applyFont="1" applyFill="1" applyBorder="1" applyAlignment="1">
      <alignment vertical="center"/>
    </xf>
    <xf numFmtId="179" fontId="7" fillId="0" borderId="24" xfId="101" applyNumberFormat="1" applyFont="1" applyFill="1" applyBorder="1" applyAlignment="1">
      <alignment horizontal="center" vertical="center" wrapText="1"/>
      <protection/>
    </xf>
    <xf numFmtId="179" fontId="7" fillId="0" borderId="25" xfId="101" applyNumberFormat="1" applyFont="1" applyFill="1" applyBorder="1" applyAlignment="1">
      <alignment horizontal="center" vertical="center" wrapText="1"/>
      <protection/>
    </xf>
    <xf numFmtId="179" fontId="7" fillId="0" borderId="11" xfId="101" applyNumberFormat="1" applyFont="1" applyFill="1" applyBorder="1" applyAlignment="1">
      <alignment horizontal="center" vertical="center" wrapText="1"/>
      <protection/>
    </xf>
    <xf numFmtId="179" fontId="7" fillId="0" borderId="16" xfId="101" applyNumberFormat="1" applyFont="1" applyFill="1" applyBorder="1" applyAlignment="1">
      <alignment horizontal="center" vertical="center" wrapText="1"/>
      <protection/>
    </xf>
    <xf numFmtId="179" fontId="7" fillId="0" borderId="17" xfId="101" applyNumberFormat="1" applyFont="1" applyFill="1" applyBorder="1" applyAlignment="1">
      <alignment horizontal="center" vertical="center" shrinkToFit="1"/>
      <protection/>
    </xf>
    <xf numFmtId="179" fontId="7" fillId="0" borderId="26" xfId="101" applyNumberFormat="1" applyFont="1" applyFill="1" applyBorder="1" applyAlignment="1">
      <alignment horizontal="center" vertical="center" shrinkToFit="1"/>
      <protection/>
    </xf>
    <xf numFmtId="179" fontId="7" fillId="0" borderId="17" xfId="101" applyNumberFormat="1" applyFont="1" applyFill="1" applyBorder="1" applyAlignment="1">
      <alignment horizontal="center" vertical="center" wrapText="1"/>
      <protection/>
    </xf>
    <xf numFmtId="179" fontId="7" fillId="0" borderId="26" xfId="101" applyNumberFormat="1" applyFont="1" applyFill="1" applyBorder="1" applyAlignment="1">
      <alignment horizontal="center" vertical="center" wrapText="1"/>
      <protection/>
    </xf>
    <xf numFmtId="179" fontId="7" fillId="0" borderId="22" xfId="101" applyNumberFormat="1" applyFont="1" applyFill="1" applyBorder="1" applyAlignment="1">
      <alignment horizontal="center" vertical="center"/>
      <protection/>
    </xf>
    <xf numFmtId="179" fontId="7" fillId="0" borderId="11" xfId="101" applyNumberFormat="1" applyFont="1" applyFill="1" applyBorder="1" applyAlignment="1">
      <alignment horizontal="center" vertical="center"/>
      <protection/>
    </xf>
    <xf numFmtId="179" fontId="7" fillId="0" borderId="20" xfId="101" applyNumberFormat="1" applyFont="1" applyFill="1" applyBorder="1" applyAlignment="1">
      <alignment horizontal="center" vertical="center"/>
      <protection/>
    </xf>
    <xf numFmtId="179" fontId="7" fillId="0" borderId="24" xfId="101" applyNumberFormat="1" applyFont="1" applyFill="1" applyBorder="1" applyAlignment="1">
      <alignment horizontal="center" vertical="center"/>
      <protection/>
    </xf>
    <xf numFmtId="190" fontId="10" fillId="0" borderId="11" xfId="0" applyNumberFormat="1" applyFont="1" applyFill="1" applyBorder="1" applyAlignment="1">
      <alignment horizontal="center" vertical="center"/>
    </xf>
    <xf numFmtId="190" fontId="10" fillId="0" borderId="20" xfId="0" applyNumberFormat="1" applyFont="1" applyFill="1" applyBorder="1" applyAlignment="1">
      <alignment horizontal="center" vertical="center"/>
    </xf>
    <xf numFmtId="0" fontId="7" fillId="0" borderId="24" xfId="101" applyFont="1" applyFill="1" applyBorder="1" applyAlignment="1">
      <alignment horizontal="center" vertical="center" textRotation="255"/>
      <protection/>
    </xf>
    <xf numFmtId="0" fontId="7" fillId="0" borderId="14" xfId="101" applyFont="1" applyFill="1" applyBorder="1" applyAlignment="1">
      <alignment horizontal="center" vertical="center" textRotation="255"/>
      <protection/>
    </xf>
    <xf numFmtId="0" fontId="7" fillId="0" borderId="11" xfId="101" applyFont="1" applyFill="1" applyBorder="1" applyAlignment="1">
      <alignment horizontal="center" vertical="center" textRotation="255"/>
      <protection/>
    </xf>
    <xf numFmtId="0" fontId="7" fillId="0" borderId="24" xfId="101" applyFont="1" applyFill="1" applyBorder="1" applyAlignment="1">
      <alignment horizontal="center" vertical="center" wrapText="1"/>
      <protection/>
    </xf>
    <xf numFmtId="0" fontId="7" fillId="0" borderId="25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 wrapText="1"/>
      <protection/>
    </xf>
    <xf numFmtId="0" fontId="7" fillId="0" borderId="16" xfId="101" applyFont="1" applyFill="1" applyBorder="1" applyAlignment="1">
      <alignment horizontal="center" vertical="center" wrapText="1"/>
      <protection/>
    </xf>
    <xf numFmtId="0" fontId="7" fillId="0" borderId="22" xfId="101" applyFont="1" applyFill="1" applyBorder="1" applyAlignment="1">
      <alignment horizontal="center" vertical="center" textRotation="255"/>
      <protection/>
    </xf>
    <xf numFmtId="0" fontId="7" fillId="0" borderId="23" xfId="101" applyFont="1" applyFill="1" applyBorder="1" applyAlignment="1">
      <alignment horizontal="center" vertical="center" textRotation="255"/>
      <protection/>
    </xf>
    <xf numFmtId="0" fontId="7" fillId="0" borderId="20" xfId="101" applyFont="1" applyFill="1" applyBorder="1" applyAlignment="1">
      <alignment horizontal="center" vertical="center" textRotation="255"/>
      <protection/>
    </xf>
    <xf numFmtId="0" fontId="7" fillId="0" borderId="20" xfId="101" applyFont="1" applyFill="1" applyBorder="1" applyAlignment="1">
      <alignment horizontal="center" vertical="center" wrapText="1"/>
      <protection/>
    </xf>
    <xf numFmtId="0" fontId="7" fillId="0" borderId="17" xfId="101" applyFont="1" applyFill="1" applyBorder="1" applyAlignment="1">
      <alignment horizontal="center" vertical="center" wrapText="1"/>
      <protection/>
    </xf>
    <xf numFmtId="0" fontId="7" fillId="0" borderId="26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/>
      <protection/>
    </xf>
    <xf numFmtId="0" fontId="7" fillId="0" borderId="20" xfId="101" applyFont="1" applyFill="1" applyBorder="1" applyAlignment="1">
      <alignment horizontal="center" vertical="center"/>
      <protection/>
    </xf>
    <xf numFmtId="0" fontId="7" fillId="0" borderId="17" xfId="101" applyFont="1" applyFill="1" applyBorder="1" applyAlignment="1">
      <alignment horizontal="center" vertical="center"/>
      <protection/>
    </xf>
    <xf numFmtId="0" fontId="7" fillId="0" borderId="15" xfId="101" applyFont="1" applyFill="1" applyBorder="1" applyAlignment="1">
      <alignment horizontal="center" vertical="center"/>
      <protection/>
    </xf>
    <xf numFmtId="0" fontId="7" fillId="0" borderId="27" xfId="101" applyFont="1" applyFill="1" applyBorder="1" applyAlignment="1">
      <alignment horizontal="center" vertical="center" wrapText="1"/>
      <protection/>
    </xf>
    <xf numFmtId="0" fontId="7" fillId="0" borderId="19" xfId="101" applyFont="1" applyFill="1" applyBorder="1" applyAlignment="1">
      <alignment horizontal="center" vertical="center" wrapText="1"/>
      <protection/>
    </xf>
    <xf numFmtId="0" fontId="7" fillId="0" borderId="28" xfId="101" applyFont="1" applyFill="1" applyBorder="1" applyAlignment="1">
      <alignment horizontal="center" vertical="center" wrapText="1"/>
      <protection/>
    </xf>
    <xf numFmtId="0" fontId="7" fillId="0" borderId="19" xfId="101" applyFont="1" applyFill="1" applyBorder="1" applyAlignment="1">
      <alignment horizontal="center" vertical="center"/>
      <protection/>
    </xf>
    <xf numFmtId="0" fontId="7" fillId="0" borderId="28" xfId="101" applyFont="1" applyFill="1" applyBorder="1" applyAlignment="1">
      <alignment horizontal="center" vertical="center"/>
      <protection/>
    </xf>
    <xf numFmtId="0" fontId="7" fillId="0" borderId="16" xfId="101" applyFont="1" applyFill="1" applyBorder="1" applyAlignment="1">
      <alignment horizontal="center" vertical="center"/>
      <protection/>
    </xf>
    <xf numFmtId="0" fontId="7" fillId="0" borderId="24" xfId="101" applyFont="1" applyFill="1" applyBorder="1" applyAlignment="1">
      <alignment horizontal="center" vertical="center"/>
      <protection/>
    </xf>
    <xf numFmtId="0" fontId="7" fillId="0" borderId="22" xfId="101" applyFont="1" applyFill="1" applyBorder="1" applyAlignment="1">
      <alignment horizontal="center" vertical="center"/>
      <protection/>
    </xf>
    <xf numFmtId="0" fontId="7" fillId="0" borderId="25" xfId="101" applyFont="1" applyFill="1" applyBorder="1" applyAlignment="1">
      <alignment horizontal="center" vertical="center"/>
      <protection/>
    </xf>
    <xf numFmtId="0" fontId="7" fillId="0" borderId="22" xfId="101" applyFont="1" applyFill="1" applyBorder="1" applyAlignment="1">
      <alignment horizontal="center" vertical="center" wrapText="1"/>
      <protection/>
    </xf>
    <xf numFmtId="0" fontId="7" fillId="0" borderId="26" xfId="101" applyFont="1" applyFill="1" applyBorder="1" applyAlignment="1">
      <alignment horizontal="center" vertical="center"/>
      <protection/>
    </xf>
    <xf numFmtId="0" fontId="7" fillId="0" borderId="14" xfId="101" applyFont="1" applyFill="1" applyBorder="1" applyAlignment="1">
      <alignment horizontal="center" vertical="center" wrapText="1"/>
      <protection/>
    </xf>
    <xf numFmtId="0" fontId="7" fillId="0" borderId="0" xfId="101" applyFont="1" applyFill="1" applyBorder="1" applyAlignment="1">
      <alignment horizontal="center" vertical="center" wrapText="1"/>
      <protection/>
    </xf>
    <xf numFmtId="0" fontId="7" fillId="0" borderId="13" xfId="101" applyFont="1" applyFill="1" applyBorder="1" applyAlignment="1">
      <alignment horizontal="center" vertical="center" wrapText="1"/>
      <protection/>
    </xf>
    <xf numFmtId="0" fontId="7" fillId="0" borderId="29" xfId="101" applyFont="1" applyFill="1" applyBorder="1" applyAlignment="1">
      <alignment horizontal="center" vertical="center" wrapText="1"/>
      <protection/>
    </xf>
    <xf numFmtId="0" fontId="7" fillId="0" borderId="23" xfId="101" applyFont="1" applyFill="1" applyBorder="1" applyAlignment="1">
      <alignment horizontal="center" vertical="center" wrapText="1"/>
      <protection/>
    </xf>
    <xf numFmtId="0" fontId="7" fillId="0" borderId="27" xfId="10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10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101" applyFont="1" applyFill="1" applyBorder="1" applyAlignment="1">
      <alignment horizontal="center" vertical="center"/>
      <protection/>
    </xf>
    <xf numFmtId="0" fontId="7" fillId="0" borderId="14" xfId="101" applyFont="1" applyFill="1" applyBorder="1" applyAlignment="1">
      <alignment horizontal="center" vertical="center"/>
      <protection/>
    </xf>
    <xf numFmtId="0" fontId="7" fillId="0" borderId="23" xfId="101" applyFont="1" applyFill="1" applyBorder="1" applyAlignment="1">
      <alignment horizontal="center" vertical="center"/>
      <protection/>
    </xf>
    <xf numFmtId="0" fontId="7" fillId="0" borderId="26" xfId="101" applyFont="1" applyFill="1" applyBorder="1" applyAlignment="1">
      <alignment horizontal="center" vertical="center" shrinkToFit="1"/>
      <protection/>
    </xf>
    <xf numFmtId="0" fontId="7" fillId="0" borderId="15" xfId="101" applyFont="1" applyFill="1" applyBorder="1" applyAlignment="1">
      <alignment horizontal="center" vertical="center" shrinkToFit="1"/>
      <protection/>
    </xf>
    <xf numFmtId="0" fontId="7" fillId="0" borderId="15" xfId="101" applyFont="1" applyFill="1" applyBorder="1" applyAlignment="1">
      <alignment horizontal="center" vertical="center" wrapText="1"/>
      <protection/>
    </xf>
    <xf numFmtId="0" fontId="7" fillId="0" borderId="21" xfId="101" applyFont="1" applyFill="1" applyBorder="1" applyAlignment="1">
      <alignment horizontal="center" vertical="center"/>
      <protection/>
    </xf>
    <xf numFmtId="0" fontId="7" fillId="0" borderId="22" xfId="101" applyFont="1" applyBorder="1" applyAlignment="1">
      <alignment horizontal="center" vertical="center" textRotation="255"/>
      <protection/>
    </xf>
    <xf numFmtId="0" fontId="7" fillId="0" borderId="23" xfId="101" applyFont="1" applyBorder="1" applyAlignment="1">
      <alignment horizontal="center" vertical="center" textRotation="255"/>
      <protection/>
    </xf>
    <xf numFmtId="0" fontId="7" fillId="0" borderId="20" xfId="101" applyFont="1" applyBorder="1" applyAlignment="1">
      <alignment horizontal="center" vertical="center" textRotation="255"/>
      <protection/>
    </xf>
    <xf numFmtId="0" fontId="17" fillId="0" borderId="24" xfId="101" applyFont="1" applyFill="1" applyBorder="1" applyAlignment="1">
      <alignment horizontal="center" vertical="center" wrapText="1"/>
      <protection/>
    </xf>
    <xf numFmtId="0" fontId="7" fillId="0" borderId="24" xfId="101" applyFont="1" applyBorder="1" applyAlignment="1">
      <alignment horizontal="center" vertical="center" textRotation="255"/>
      <protection/>
    </xf>
    <xf numFmtId="0" fontId="7" fillId="0" borderId="14" xfId="101" applyFont="1" applyBorder="1" applyAlignment="1">
      <alignment horizontal="center" vertical="center" textRotation="255"/>
      <protection/>
    </xf>
    <xf numFmtId="0" fontId="7" fillId="0" borderId="11" xfId="101" applyFont="1" applyBorder="1" applyAlignment="1">
      <alignment horizontal="center" vertical="center" textRotation="255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s110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45" customWidth="1"/>
    <col min="2" max="2" width="5.125" style="125" customWidth="1"/>
    <col min="3" max="3" width="8.625" style="48" customWidth="1"/>
    <col min="4" max="4" width="5.125" style="125" customWidth="1"/>
    <col min="5" max="5" width="8.625" style="48" customWidth="1"/>
    <col min="6" max="6" width="5.125" style="125" customWidth="1"/>
    <col min="7" max="7" width="8.625" style="48" customWidth="1"/>
    <col min="8" max="8" width="5.125" style="120" customWidth="1"/>
    <col min="9" max="9" width="8.625" style="50" customWidth="1"/>
    <col min="10" max="10" width="5.125" style="120" customWidth="1"/>
    <col min="11" max="11" width="8.625" style="50" customWidth="1"/>
    <col min="12" max="12" width="5.125" style="120" customWidth="1"/>
    <col min="13" max="13" width="8.625" style="50" customWidth="1"/>
    <col min="14" max="16384" width="9.00390625" style="45" customWidth="1"/>
  </cols>
  <sheetData>
    <row r="1" spans="1:13" ht="17.25">
      <c r="A1" s="44" t="s">
        <v>55</v>
      </c>
      <c r="C1" s="46"/>
      <c r="D1" s="47" t="s">
        <v>4</v>
      </c>
      <c r="F1" s="49"/>
      <c r="G1" s="46"/>
      <c r="H1" s="49"/>
      <c r="I1" s="46"/>
      <c r="J1" s="49"/>
      <c r="K1" s="46"/>
      <c r="L1" s="49"/>
      <c r="M1" s="46"/>
    </row>
    <row r="2" ht="13.5">
      <c r="A2" s="44" t="s">
        <v>0</v>
      </c>
    </row>
    <row r="3" spans="1:13" ht="14.25" thickBot="1">
      <c r="A3" s="51"/>
      <c r="B3" s="126"/>
      <c r="C3" s="52"/>
      <c r="D3" s="126"/>
      <c r="E3" s="52"/>
      <c r="F3" s="126"/>
      <c r="G3" s="52"/>
      <c r="H3" s="53"/>
      <c r="I3" s="54"/>
      <c r="J3" s="53"/>
      <c r="K3" s="54"/>
      <c r="L3" s="53"/>
      <c r="M3" s="23" t="s">
        <v>210</v>
      </c>
    </row>
    <row r="4" spans="1:14" ht="15.75" customHeight="1">
      <c r="A4" s="207" t="s">
        <v>1</v>
      </c>
      <c r="B4" s="212" t="s">
        <v>173</v>
      </c>
      <c r="C4" s="220"/>
      <c r="D4" s="223" t="s">
        <v>165</v>
      </c>
      <c r="E4" s="220"/>
      <c r="F4" s="210" t="s">
        <v>5</v>
      </c>
      <c r="G4" s="211"/>
      <c r="H4" s="212" t="s">
        <v>164</v>
      </c>
      <c r="I4" s="213"/>
      <c r="J4" s="55"/>
      <c r="K4" s="56"/>
      <c r="L4" s="55"/>
      <c r="M4" s="56"/>
      <c r="N4" s="57"/>
    </row>
    <row r="5" spans="1:14" ht="15.75" customHeight="1">
      <c r="A5" s="208"/>
      <c r="B5" s="221"/>
      <c r="C5" s="222"/>
      <c r="D5" s="221"/>
      <c r="E5" s="222"/>
      <c r="F5" s="224" t="s">
        <v>60</v>
      </c>
      <c r="G5" s="225"/>
      <c r="H5" s="214"/>
      <c r="I5" s="215"/>
      <c r="J5" s="218" t="s">
        <v>6</v>
      </c>
      <c r="K5" s="219"/>
      <c r="L5" s="216" t="s">
        <v>7</v>
      </c>
      <c r="M5" s="217"/>
      <c r="N5" s="57"/>
    </row>
    <row r="6" spans="1:14" ht="33" customHeight="1">
      <c r="A6" s="209"/>
      <c r="B6" s="59" t="s">
        <v>2</v>
      </c>
      <c r="C6" s="60" t="s">
        <v>3</v>
      </c>
      <c r="D6" s="59" t="s">
        <v>2</v>
      </c>
      <c r="E6" s="60" t="s">
        <v>3</v>
      </c>
      <c r="F6" s="59" t="s">
        <v>2</v>
      </c>
      <c r="G6" s="60" t="s">
        <v>207</v>
      </c>
      <c r="H6" s="59" t="s">
        <v>2</v>
      </c>
      <c r="I6" s="60" t="s">
        <v>3</v>
      </c>
      <c r="J6" s="59" t="s">
        <v>2</v>
      </c>
      <c r="K6" s="60" t="s">
        <v>65</v>
      </c>
      <c r="L6" s="59" t="s">
        <v>2</v>
      </c>
      <c r="M6" s="58" t="s">
        <v>65</v>
      </c>
      <c r="N6" s="57"/>
    </row>
    <row r="7" spans="1:13" s="64" customFormat="1" ht="12" customHeight="1">
      <c r="A7" s="61" t="s">
        <v>8</v>
      </c>
      <c r="B7" s="62"/>
      <c r="C7" s="127">
        <v>-1</v>
      </c>
      <c r="D7" s="63"/>
      <c r="E7" s="136">
        <v>8.504490542</v>
      </c>
      <c r="F7" s="63"/>
      <c r="G7" s="154">
        <v>1.39</v>
      </c>
      <c r="H7" s="63"/>
      <c r="I7" s="140">
        <v>9.5</v>
      </c>
      <c r="J7" s="63"/>
      <c r="K7" s="140">
        <v>2.3</v>
      </c>
      <c r="L7" s="63"/>
      <c r="M7" s="127">
        <v>1.1</v>
      </c>
    </row>
    <row r="8" spans="1:13" s="66" customFormat="1" ht="24" customHeight="1">
      <c r="A8" s="65" t="s">
        <v>9</v>
      </c>
      <c r="B8" s="177">
        <f>RANK(C8,$C$8:$C$54)</f>
        <v>29</v>
      </c>
      <c r="C8" s="128">
        <v>-2.778014654273288</v>
      </c>
      <c r="D8" s="181">
        <f>RANK(E8,$E$8:$E$54)</f>
        <v>44</v>
      </c>
      <c r="E8" s="137">
        <v>7.31729715901264</v>
      </c>
      <c r="F8" s="121">
        <v>46</v>
      </c>
      <c r="G8" s="155">
        <v>1.26</v>
      </c>
      <c r="H8" s="181">
        <f>RANK(I8,$I$8:$I$54)</f>
        <v>28</v>
      </c>
      <c r="I8" s="135">
        <v>10.09531181328593</v>
      </c>
      <c r="J8" s="181">
        <f>RANK(K8,$K$8:$K$54)</f>
        <v>39</v>
      </c>
      <c r="K8" s="135">
        <v>2.0917376363364713</v>
      </c>
      <c r="L8" s="181">
        <f>RANK(M8,$M$8:$M$54)</f>
        <v>32</v>
      </c>
      <c r="M8" s="128">
        <v>1.0209671796404205</v>
      </c>
    </row>
    <row r="9" spans="1:13" ht="12" customHeight="1">
      <c r="A9" s="67" t="s">
        <v>10</v>
      </c>
      <c r="B9" s="178">
        <f aca="true" t="shared" si="0" ref="B9:B54">RANK(C9,$C$8:$C$54)</f>
        <v>43</v>
      </c>
      <c r="C9" s="129">
        <v>-4.613658151221973</v>
      </c>
      <c r="D9" s="182">
        <f aca="true" t="shared" si="1" ref="D9:D54">RANK(E9,$E$8:$E$54)</f>
        <v>46</v>
      </c>
      <c r="E9" s="137">
        <v>7.090241225908622</v>
      </c>
      <c r="F9" s="122">
        <v>37</v>
      </c>
      <c r="G9" s="155">
        <v>1.38</v>
      </c>
      <c r="H9" s="182">
        <f aca="true" t="shared" si="2" ref="H9:H54">RANK(I9,$I$8:$I$54)</f>
        <v>11</v>
      </c>
      <c r="I9" s="135">
        <v>11.703899377130595</v>
      </c>
      <c r="J9" s="182">
        <f aca="true" t="shared" si="3" ref="J9:J54">RANK(K9,$K$8:$K$54)</f>
        <v>35</v>
      </c>
      <c r="K9" s="135">
        <v>2.162496138399753</v>
      </c>
      <c r="L9" s="182">
        <f aca="true" t="shared" si="4" ref="L9:L54">RANK(M9,$M$8:$M$54)</f>
        <v>15</v>
      </c>
      <c r="M9" s="129">
        <v>1.2357120790855731</v>
      </c>
    </row>
    <row r="10" spans="1:13" ht="12" customHeight="1">
      <c r="A10" s="67" t="s">
        <v>11</v>
      </c>
      <c r="B10" s="178">
        <f t="shared" si="0"/>
        <v>42</v>
      </c>
      <c r="C10" s="129">
        <v>-4.536864001255921</v>
      </c>
      <c r="D10" s="182">
        <f t="shared" si="1"/>
        <v>43</v>
      </c>
      <c r="E10" s="137">
        <v>7.355138860795034</v>
      </c>
      <c r="F10" s="122">
        <v>27</v>
      </c>
      <c r="G10" s="155">
        <v>1.46</v>
      </c>
      <c r="H10" s="182">
        <f t="shared" si="2"/>
        <v>9</v>
      </c>
      <c r="I10" s="135">
        <v>11.892002862050955</v>
      </c>
      <c r="J10" s="182">
        <f t="shared" si="3"/>
        <v>13</v>
      </c>
      <c r="K10" s="135">
        <v>2.668034889687019</v>
      </c>
      <c r="L10" s="182">
        <f t="shared" si="4"/>
        <v>4</v>
      </c>
      <c r="M10" s="129">
        <v>1.6418676244227808</v>
      </c>
    </row>
    <row r="11" spans="1:13" ht="12" customHeight="1">
      <c r="A11" s="67" t="s">
        <v>12</v>
      </c>
      <c r="B11" s="178">
        <f t="shared" si="0"/>
        <v>13</v>
      </c>
      <c r="C11" s="129">
        <v>-1.2013621717339946</v>
      </c>
      <c r="D11" s="182">
        <f t="shared" si="1"/>
        <v>27</v>
      </c>
      <c r="E11" s="137">
        <v>8.188614717243187</v>
      </c>
      <c r="F11" s="122">
        <v>43</v>
      </c>
      <c r="G11" s="155">
        <v>1.3</v>
      </c>
      <c r="H11" s="182">
        <f t="shared" si="2"/>
        <v>35</v>
      </c>
      <c r="I11" s="135">
        <v>9.38997688897718</v>
      </c>
      <c r="J11" s="182">
        <f t="shared" si="3"/>
        <v>19</v>
      </c>
      <c r="K11" s="135">
        <v>2.457387849001359</v>
      </c>
      <c r="L11" s="182">
        <f t="shared" si="4"/>
        <v>34</v>
      </c>
      <c r="M11" s="129">
        <v>0.9411272613196695</v>
      </c>
    </row>
    <row r="12" spans="1:13" ht="12" customHeight="1">
      <c r="A12" s="67" t="s">
        <v>13</v>
      </c>
      <c r="B12" s="178">
        <f t="shared" si="0"/>
        <v>47</v>
      </c>
      <c r="C12" s="129">
        <v>-7.020117254432142</v>
      </c>
      <c r="D12" s="182">
        <f t="shared" si="1"/>
        <v>47</v>
      </c>
      <c r="E12" s="137">
        <v>6.1777031839002845</v>
      </c>
      <c r="F12" s="122">
        <v>41</v>
      </c>
      <c r="G12" s="155">
        <v>1.31</v>
      </c>
      <c r="H12" s="182">
        <f t="shared" si="2"/>
        <v>1</v>
      </c>
      <c r="I12" s="135">
        <v>13.197820438332426</v>
      </c>
      <c r="J12" s="182">
        <f t="shared" si="3"/>
        <v>28</v>
      </c>
      <c r="K12" s="135">
        <v>2.242822966507177</v>
      </c>
      <c r="L12" s="182">
        <f t="shared" si="4"/>
        <v>37</v>
      </c>
      <c r="M12" s="129">
        <v>0.8971291866028709</v>
      </c>
    </row>
    <row r="13" spans="1:13" s="66" customFormat="1" ht="24" customHeight="1">
      <c r="A13" s="65" t="s">
        <v>14</v>
      </c>
      <c r="B13" s="177">
        <f t="shared" si="0"/>
        <v>44</v>
      </c>
      <c r="C13" s="128">
        <v>-4.672567650316837</v>
      </c>
      <c r="D13" s="181">
        <f t="shared" si="1"/>
        <v>42</v>
      </c>
      <c r="E13" s="137">
        <v>7.440158796777278</v>
      </c>
      <c r="F13" s="121">
        <v>23</v>
      </c>
      <c r="G13" s="155">
        <v>1.48</v>
      </c>
      <c r="H13" s="181">
        <f t="shared" si="2"/>
        <v>5</v>
      </c>
      <c r="I13" s="135">
        <v>12.112726447094117</v>
      </c>
      <c r="J13" s="181">
        <f t="shared" si="3"/>
        <v>7</v>
      </c>
      <c r="K13" s="135">
        <v>2.8898393249335337</v>
      </c>
      <c r="L13" s="181">
        <f t="shared" si="4"/>
        <v>8</v>
      </c>
      <c r="M13" s="128">
        <v>1.3871228759680962</v>
      </c>
    </row>
    <row r="14" spans="1:13" ht="12" customHeight="1">
      <c r="A14" s="67" t="s">
        <v>15</v>
      </c>
      <c r="B14" s="178">
        <f t="shared" si="0"/>
        <v>34</v>
      </c>
      <c r="C14" s="129">
        <v>-3.2783427361015796</v>
      </c>
      <c r="D14" s="182">
        <f t="shared" si="1"/>
        <v>35</v>
      </c>
      <c r="E14" s="137">
        <v>7.984678290647043</v>
      </c>
      <c r="F14" s="122">
        <v>17</v>
      </c>
      <c r="G14" s="155">
        <v>1.52</v>
      </c>
      <c r="H14" s="182">
        <f t="shared" si="2"/>
        <v>15</v>
      </c>
      <c r="I14" s="135">
        <v>11.263021026748623</v>
      </c>
      <c r="J14" s="182">
        <f t="shared" si="3"/>
        <v>5</v>
      </c>
      <c r="K14" s="135">
        <v>3.038571251395262</v>
      </c>
      <c r="L14" s="182">
        <f t="shared" si="4"/>
        <v>19</v>
      </c>
      <c r="M14" s="129">
        <v>1.178221505643061</v>
      </c>
    </row>
    <row r="15" spans="1:13" ht="12" customHeight="1">
      <c r="A15" s="67" t="s">
        <v>16</v>
      </c>
      <c r="B15" s="178">
        <f t="shared" si="0"/>
        <v>15</v>
      </c>
      <c r="C15" s="129">
        <v>-1.5793327950537455</v>
      </c>
      <c r="D15" s="182">
        <f t="shared" si="1"/>
        <v>26</v>
      </c>
      <c r="E15" s="137">
        <v>8.189929619659381</v>
      </c>
      <c r="F15" s="122">
        <v>31</v>
      </c>
      <c r="G15" s="155">
        <v>1.44</v>
      </c>
      <c r="H15" s="182">
        <f t="shared" si="2"/>
        <v>33</v>
      </c>
      <c r="I15" s="135">
        <v>9.769262414713127</v>
      </c>
      <c r="J15" s="182">
        <f t="shared" si="3"/>
        <v>18</v>
      </c>
      <c r="K15" s="135">
        <v>2.5011463587477594</v>
      </c>
      <c r="L15" s="182">
        <f t="shared" si="4"/>
        <v>5</v>
      </c>
      <c r="M15" s="129">
        <v>1.5423735878944516</v>
      </c>
    </row>
    <row r="16" spans="1:13" ht="12" customHeight="1">
      <c r="A16" s="67" t="s">
        <v>17</v>
      </c>
      <c r="B16" s="178">
        <f t="shared" si="0"/>
        <v>17</v>
      </c>
      <c r="C16" s="129">
        <v>-1.63524247934869</v>
      </c>
      <c r="D16" s="182">
        <f t="shared" si="1"/>
        <v>23</v>
      </c>
      <c r="E16" s="137">
        <v>8.31656355736677</v>
      </c>
      <c r="F16" s="122">
        <v>29</v>
      </c>
      <c r="G16" s="155">
        <v>1.44</v>
      </c>
      <c r="H16" s="182">
        <f t="shared" si="2"/>
        <v>30</v>
      </c>
      <c r="I16" s="135">
        <v>9.951806036715459</v>
      </c>
      <c r="J16" s="182">
        <f t="shared" si="3"/>
        <v>40</v>
      </c>
      <c r="K16" s="135">
        <v>2.0639834881320946</v>
      </c>
      <c r="L16" s="182">
        <f t="shared" si="4"/>
        <v>36</v>
      </c>
      <c r="M16" s="129">
        <v>0.9105809506465125</v>
      </c>
    </row>
    <row r="17" spans="1:13" ht="12" customHeight="1">
      <c r="A17" s="67" t="s">
        <v>18</v>
      </c>
      <c r="B17" s="178">
        <f t="shared" si="0"/>
        <v>26</v>
      </c>
      <c r="C17" s="129">
        <v>-2.211645668201433</v>
      </c>
      <c r="D17" s="182">
        <f t="shared" si="1"/>
        <v>30</v>
      </c>
      <c r="E17" s="137">
        <v>8.12407119247858</v>
      </c>
      <c r="F17" s="122">
        <v>26</v>
      </c>
      <c r="G17" s="155">
        <v>1.46</v>
      </c>
      <c r="H17" s="182">
        <f t="shared" si="2"/>
        <v>26</v>
      </c>
      <c r="I17" s="135">
        <v>10.335716860680014</v>
      </c>
      <c r="J17" s="182">
        <f t="shared" si="3"/>
        <v>33</v>
      </c>
      <c r="K17" s="135">
        <v>2.18435998252512</v>
      </c>
      <c r="L17" s="182">
        <f t="shared" si="4"/>
        <v>24</v>
      </c>
      <c r="M17" s="129">
        <v>1.1233851338700618</v>
      </c>
    </row>
    <row r="18" spans="1:13" s="66" customFormat="1" ht="24" customHeight="1">
      <c r="A18" s="65" t="s">
        <v>19</v>
      </c>
      <c r="B18" s="177">
        <f t="shared" si="0"/>
        <v>5</v>
      </c>
      <c r="C18" s="128">
        <v>0.5559785997503023</v>
      </c>
      <c r="D18" s="181">
        <f t="shared" si="1"/>
        <v>22</v>
      </c>
      <c r="E18" s="137">
        <v>8.366000008445244</v>
      </c>
      <c r="F18" s="121">
        <v>40</v>
      </c>
      <c r="G18" s="155">
        <v>1.32</v>
      </c>
      <c r="H18" s="181">
        <f t="shared" si="2"/>
        <v>45</v>
      </c>
      <c r="I18" s="135">
        <v>7.810021408694942</v>
      </c>
      <c r="J18" s="181">
        <f t="shared" si="3"/>
        <v>30</v>
      </c>
      <c r="K18" s="135">
        <v>2.2376634083146865</v>
      </c>
      <c r="L18" s="181">
        <f t="shared" si="4"/>
        <v>30</v>
      </c>
      <c r="M18" s="128">
        <v>1.0431212880865455</v>
      </c>
    </row>
    <row r="19" spans="1:13" ht="12" customHeight="1">
      <c r="A19" s="67" t="s">
        <v>20</v>
      </c>
      <c r="B19" s="178">
        <f t="shared" si="0"/>
        <v>7</v>
      </c>
      <c r="C19" s="129">
        <v>0.263885529423807</v>
      </c>
      <c r="D19" s="182">
        <f t="shared" si="1"/>
        <v>20</v>
      </c>
      <c r="E19" s="137">
        <v>8.415813181432629</v>
      </c>
      <c r="F19" s="122">
        <v>38</v>
      </c>
      <c r="G19" s="155">
        <v>1.34</v>
      </c>
      <c r="H19" s="182">
        <f t="shared" si="2"/>
        <v>42</v>
      </c>
      <c r="I19" s="135">
        <v>8.15192765200882</v>
      </c>
      <c r="J19" s="182">
        <f t="shared" si="3"/>
        <v>24</v>
      </c>
      <c r="K19" s="135">
        <v>2.2659926791005756</v>
      </c>
      <c r="L19" s="182">
        <f t="shared" si="4"/>
        <v>25</v>
      </c>
      <c r="M19" s="129">
        <v>1.1233126101524218</v>
      </c>
    </row>
    <row r="20" spans="1:13" ht="12" customHeight="1">
      <c r="A20" s="67" t="s">
        <v>21</v>
      </c>
      <c r="B20" s="178">
        <f t="shared" si="0"/>
        <v>6</v>
      </c>
      <c r="C20" s="129">
        <v>0.3036476048382899</v>
      </c>
      <c r="D20" s="182">
        <f t="shared" si="1"/>
        <v>19</v>
      </c>
      <c r="E20" s="137">
        <v>8.42569508575532</v>
      </c>
      <c r="F20" s="122">
        <v>47</v>
      </c>
      <c r="G20" s="155">
        <v>1.12</v>
      </c>
      <c r="H20" s="182">
        <f t="shared" si="2"/>
        <v>43</v>
      </c>
      <c r="I20" s="135">
        <v>8.12204748091703</v>
      </c>
      <c r="J20" s="182">
        <f t="shared" si="3"/>
        <v>41</v>
      </c>
      <c r="K20" s="135">
        <v>1.9605123225597634</v>
      </c>
      <c r="L20" s="182">
        <f t="shared" si="4"/>
        <v>38</v>
      </c>
      <c r="M20" s="129">
        <v>0.8785314652980072</v>
      </c>
    </row>
    <row r="21" spans="1:13" ht="12" customHeight="1">
      <c r="A21" s="67" t="s">
        <v>22</v>
      </c>
      <c r="B21" s="178">
        <f t="shared" si="0"/>
        <v>4</v>
      </c>
      <c r="C21" s="129">
        <v>1.156452031620674</v>
      </c>
      <c r="D21" s="182">
        <f t="shared" si="1"/>
        <v>10</v>
      </c>
      <c r="E21" s="137">
        <v>8.751798514378923</v>
      </c>
      <c r="F21" s="122">
        <v>42</v>
      </c>
      <c r="G21" s="155">
        <v>1.31</v>
      </c>
      <c r="H21" s="182">
        <f t="shared" si="2"/>
        <v>46</v>
      </c>
      <c r="I21" s="135">
        <v>7.5953464827582495</v>
      </c>
      <c r="J21" s="182">
        <f t="shared" si="3"/>
        <v>15</v>
      </c>
      <c r="K21" s="135">
        <v>2.5999974384261693</v>
      </c>
      <c r="L21" s="182">
        <f t="shared" si="4"/>
        <v>10</v>
      </c>
      <c r="M21" s="129">
        <v>1.3320183921001063</v>
      </c>
    </row>
    <row r="22" spans="1:13" ht="12" customHeight="1">
      <c r="A22" s="67" t="s">
        <v>23</v>
      </c>
      <c r="B22" s="178">
        <f t="shared" si="0"/>
        <v>37</v>
      </c>
      <c r="C22" s="129">
        <v>-3.612820751602171</v>
      </c>
      <c r="D22" s="182">
        <f t="shared" si="1"/>
        <v>38</v>
      </c>
      <c r="E22" s="137">
        <v>7.654439092117404</v>
      </c>
      <c r="F22" s="122">
        <v>32</v>
      </c>
      <c r="G22" s="155">
        <v>1.43</v>
      </c>
      <c r="H22" s="182">
        <f t="shared" si="2"/>
        <v>14</v>
      </c>
      <c r="I22" s="135">
        <v>11.267259843719575</v>
      </c>
      <c r="J22" s="182">
        <f t="shared" si="3"/>
        <v>43</v>
      </c>
      <c r="K22" s="135">
        <v>1.7143173146048774</v>
      </c>
      <c r="L22" s="182">
        <f t="shared" si="4"/>
        <v>45</v>
      </c>
      <c r="M22" s="129">
        <v>0.7189072609633358</v>
      </c>
    </row>
    <row r="23" spans="1:13" s="66" customFormat="1" ht="24" customHeight="1">
      <c r="A23" s="65" t="s">
        <v>24</v>
      </c>
      <c r="B23" s="177">
        <f t="shared" si="0"/>
        <v>35</v>
      </c>
      <c r="C23" s="128">
        <v>-3.4072384641828726</v>
      </c>
      <c r="D23" s="181">
        <f t="shared" si="1"/>
        <v>40</v>
      </c>
      <c r="E23" s="137">
        <v>7.5667123799103235</v>
      </c>
      <c r="F23" s="121">
        <v>34</v>
      </c>
      <c r="G23" s="155">
        <v>1.42</v>
      </c>
      <c r="H23" s="181">
        <f t="shared" si="2"/>
        <v>17</v>
      </c>
      <c r="I23" s="135">
        <v>10.973950844093196</v>
      </c>
      <c r="J23" s="181">
        <f t="shared" si="3"/>
        <v>4</v>
      </c>
      <c r="K23" s="135">
        <v>3.053248656570591</v>
      </c>
      <c r="L23" s="181">
        <f t="shared" si="4"/>
        <v>9</v>
      </c>
      <c r="M23" s="128">
        <v>1.34342940889106</v>
      </c>
    </row>
    <row r="24" spans="1:13" ht="12" customHeight="1">
      <c r="A24" s="67" t="s">
        <v>25</v>
      </c>
      <c r="B24" s="178">
        <f t="shared" si="0"/>
        <v>20</v>
      </c>
      <c r="C24" s="129">
        <v>-1.728601763777301</v>
      </c>
      <c r="D24" s="182">
        <f t="shared" si="1"/>
        <v>24</v>
      </c>
      <c r="E24" s="137">
        <v>8.27832126473299</v>
      </c>
      <c r="F24" s="122">
        <v>30</v>
      </c>
      <c r="G24" s="155">
        <v>1.44</v>
      </c>
      <c r="H24" s="182">
        <f t="shared" si="2"/>
        <v>29</v>
      </c>
      <c r="I24" s="135">
        <v>10.00692302851029</v>
      </c>
      <c r="J24" s="182">
        <f t="shared" si="3"/>
        <v>3</v>
      </c>
      <c r="K24" s="135">
        <v>3.1243490939387626</v>
      </c>
      <c r="L24" s="182">
        <f t="shared" si="4"/>
        <v>2</v>
      </c>
      <c r="M24" s="129">
        <v>1.770464486565299</v>
      </c>
    </row>
    <row r="25" spans="1:13" ht="12" customHeight="1">
      <c r="A25" s="67" t="s">
        <v>26</v>
      </c>
      <c r="B25" s="178">
        <f t="shared" si="0"/>
        <v>25</v>
      </c>
      <c r="C25" s="129">
        <v>-1.939670344036928</v>
      </c>
      <c r="D25" s="182">
        <f t="shared" si="1"/>
        <v>13</v>
      </c>
      <c r="E25" s="137">
        <v>8.64114967265706</v>
      </c>
      <c r="F25" s="122">
        <v>8</v>
      </c>
      <c r="G25" s="155">
        <v>1.61</v>
      </c>
      <c r="H25" s="182">
        <f t="shared" si="2"/>
        <v>24</v>
      </c>
      <c r="I25" s="135">
        <v>10.580820016693988</v>
      </c>
      <c r="J25" s="182">
        <f t="shared" si="3"/>
        <v>34</v>
      </c>
      <c r="K25" s="135">
        <v>2.1821355833575793</v>
      </c>
      <c r="L25" s="182">
        <f t="shared" si="4"/>
        <v>22</v>
      </c>
      <c r="M25" s="129">
        <v>1.1638056444573757</v>
      </c>
    </row>
    <row r="26" spans="1:13" ht="12" customHeight="1">
      <c r="A26" s="67" t="s">
        <v>27</v>
      </c>
      <c r="B26" s="178">
        <f t="shared" si="0"/>
        <v>33</v>
      </c>
      <c r="C26" s="129">
        <v>-3.0768471076226334</v>
      </c>
      <c r="D26" s="182">
        <f t="shared" si="1"/>
        <v>36</v>
      </c>
      <c r="E26" s="137">
        <v>7.819682886052018</v>
      </c>
      <c r="F26" s="122">
        <v>25</v>
      </c>
      <c r="G26" s="155">
        <v>1.46</v>
      </c>
      <c r="H26" s="182">
        <f t="shared" si="2"/>
        <v>21</v>
      </c>
      <c r="I26" s="135">
        <v>10.896529993674651</v>
      </c>
      <c r="J26" s="182">
        <f t="shared" si="3"/>
        <v>47</v>
      </c>
      <c r="K26" s="135">
        <v>1.0524733122838672</v>
      </c>
      <c r="L26" s="182">
        <f t="shared" si="4"/>
        <v>47</v>
      </c>
      <c r="M26" s="129">
        <v>0.3007066606525335</v>
      </c>
    </row>
    <row r="27" spans="1:13" ht="12" customHeight="1">
      <c r="A27" s="67" t="s">
        <v>28</v>
      </c>
      <c r="B27" s="178">
        <f t="shared" si="0"/>
        <v>30</v>
      </c>
      <c r="C27" s="129">
        <v>-2.779729084776555</v>
      </c>
      <c r="D27" s="182">
        <f t="shared" si="1"/>
        <v>31</v>
      </c>
      <c r="E27" s="137">
        <v>8.119164630161755</v>
      </c>
      <c r="F27" s="122">
        <v>16</v>
      </c>
      <c r="G27" s="155">
        <v>1.53</v>
      </c>
      <c r="H27" s="182">
        <f t="shared" si="2"/>
        <v>20</v>
      </c>
      <c r="I27" s="135">
        <v>10.898893714938312</v>
      </c>
      <c r="J27" s="182">
        <f t="shared" si="3"/>
        <v>45</v>
      </c>
      <c r="K27" s="135">
        <v>1.4507050426507282</v>
      </c>
      <c r="L27" s="182">
        <f t="shared" si="4"/>
        <v>41</v>
      </c>
      <c r="M27" s="129">
        <v>0.8123948238844078</v>
      </c>
    </row>
    <row r="28" spans="1:13" s="66" customFormat="1" ht="24" customHeight="1">
      <c r="A28" s="65" t="s">
        <v>29</v>
      </c>
      <c r="B28" s="177">
        <f t="shared" si="0"/>
        <v>16</v>
      </c>
      <c r="C28" s="128">
        <v>-1.6310515413265787</v>
      </c>
      <c r="D28" s="181">
        <f t="shared" si="1"/>
        <v>25</v>
      </c>
      <c r="E28" s="137">
        <v>8.2638966031749</v>
      </c>
      <c r="F28" s="121">
        <v>22</v>
      </c>
      <c r="G28" s="155">
        <v>1.48</v>
      </c>
      <c r="H28" s="181">
        <f t="shared" si="2"/>
        <v>31</v>
      </c>
      <c r="I28" s="135">
        <v>9.894948144501477</v>
      </c>
      <c r="J28" s="181">
        <f t="shared" si="3"/>
        <v>21</v>
      </c>
      <c r="K28" s="135">
        <v>2.427903120743767</v>
      </c>
      <c r="L28" s="181">
        <f t="shared" si="4"/>
        <v>14</v>
      </c>
      <c r="M28" s="128">
        <v>1.2435601350151004</v>
      </c>
    </row>
    <row r="29" spans="1:13" ht="12" customHeight="1">
      <c r="A29" s="67" t="s">
        <v>30</v>
      </c>
      <c r="B29" s="178">
        <f t="shared" si="0"/>
        <v>14</v>
      </c>
      <c r="C29" s="129">
        <v>-1.2217860329655372</v>
      </c>
      <c r="D29" s="182">
        <f t="shared" si="1"/>
        <v>15</v>
      </c>
      <c r="E29" s="137">
        <v>8.614077654170815</v>
      </c>
      <c r="F29" s="122">
        <v>15</v>
      </c>
      <c r="G29" s="155">
        <v>1.54</v>
      </c>
      <c r="H29" s="182">
        <f t="shared" si="2"/>
        <v>32</v>
      </c>
      <c r="I29" s="135">
        <v>9.835863687136353</v>
      </c>
      <c r="J29" s="182">
        <f t="shared" si="3"/>
        <v>37</v>
      </c>
      <c r="K29" s="135">
        <v>2.131928768497617</v>
      </c>
      <c r="L29" s="182">
        <f t="shared" si="4"/>
        <v>28</v>
      </c>
      <c r="M29" s="129">
        <v>1.0659643842488085</v>
      </c>
    </row>
    <row r="30" spans="1:13" ht="12" customHeight="1">
      <c r="A30" s="67" t="s">
        <v>31</v>
      </c>
      <c r="B30" s="178">
        <f t="shared" si="0"/>
        <v>2</v>
      </c>
      <c r="C30" s="129">
        <v>1.5723476551046105</v>
      </c>
      <c r="D30" s="182">
        <f t="shared" si="1"/>
        <v>2</v>
      </c>
      <c r="E30" s="137">
        <v>9.641340531590114</v>
      </c>
      <c r="F30" s="122">
        <v>18</v>
      </c>
      <c r="G30" s="155">
        <v>1.52</v>
      </c>
      <c r="H30" s="182">
        <f t="shared" si="2"/>
        <v>44</v>
      </c>
      <c r="I30" s="135">
        <v>8.068992876485503</v>
      </c>
      <c r="J30" s="182">
        <f t="shared" si="3"/>
        <v>32</v>
      </c>
      <c r="K30" s="135">
        <v>2.189718342111289</v>
      </c>
      <c r="L30" s="182">
        <f t="shared" si="4"/>
        <v>23</v>
      </c>
      <c r="M30" s="129">
        <v>1.1306388825280513</v>
      </c>
    </row>
    <row r="31" spans="1:13" ht="12" customHeight="1">
      <c r="A31" s="67" t="s">
        <v>32</v>
      </c>
      <c r="B31" s="178">
        <f t="shared" si="0"/>
        <v>24</v>
      </c>
      <c r="C31" s="129">
        <v>-1.8825123442082414</v>
      </c>
      <c r="D31" s="182">
        <f t="shared" si="1"/>
        <v>21</v>
      </c>
      <c r="E31" s="137">
        <v>8.378799474280017</v>
      </c>
      <c r="F31" s="122">
        <v>19</v>
      </c>
      <c r="G31" s="155">
        <v>1.51</v>
      </c>
      <c r="H31" s="182">
        <f t="shared" si="2"/>
        <v>27</v>
      </c>
      <c r="I31" s="135">
        <v>10.261311818488258</v>
      </c>
      <c r="J31" s="182">
        <f t="shared" si="3"/>
        <v>22</v>
      </c>
      <c r="K31" s="135">
        <v>2.424321845105491</v>
      </c>
      <c r="L31" s="182">
        <f t="shared" si="4"/>
        <v>35</v>
      </c>
      <c r="M31" s="129">
        <v>0.9173109684182937</v>
      </c>
    </row>
    <row r="32" spans="1:13" ht="12" customHeight="1">
      <c r="A32" s="67" t="s">
        <v>33</v>
      </c>
      <c r="B32" s="178">
        <f t="shared" si="0"/>
        <v>3</v>
      </c>
      <c r="C32" s="129">
        <v>1.2680550224987956</v>
      </c>
      <c r="D32" s="182">
        <f t="shared" si="1"/>
        <v>3</v>
      </c>
      <c r="E32" s="137">
        <v>9.622384591511304</v>
      </c>
      <c r="F32" s="122">
        <v>14</v>
      </c>
      <c r="G32" s="155">
        <v>1.54</v>
      </c>
      <c r="H32" s="182">
        <f t="shared" si="2"/>
        <v>41</v>
      </c>
      <c r="I32" s="135">
        <v>8.354329569012508</v>
      </c>
      <c r="J32" s="182">
        <f t="shared" si="3"/>
        <v>6</v>
      </c>
      <c r="K32" s="135">
        <v>2.9185063234303676</v>
      </c>
      <c r="L32" s="182">
        <f t="shared" si="4"/>
        <v>3</v>
      </c>
      <c r="M32" s="129">
        <v>1.6463369003966175</v>
      </c>
    </row>
    <row r="33" spans="1:13" s="66" customFormat="1" ht="24" customHeight="1">
      <c r="A33" s="65" t="s">
        <v>34</v>
      </c>
      <c r="B33" s="177">
        <f t="shared" si="0"/>
        <v>12</v>
      </c>
      <c r="C33" s="128">
        <v>-0.9562957421703285</v>
      </c>
      <c r="D33" s="181">
        <f t="shared" si="1"/>
        <v>29</v>
      </c>
      <c r="E33" s="137">
        <v>8.187896689211597</v>
      </c>
      <c r="F33" s="121">
        <v>45</v>
      </c>
      <c r="G33" s="155">
        <v>1.28</v>
      </c>
      <c r="H33" s="181">
        <f t="shared" si="2"/>
        <v>39</v>
      </c>
      <c r="I33" s="135">
        <v>9.144192431381924</v>
      </c>
      <c r="J33" s="181">
        <f t="shared" si="3"/>
        <v>20</v>
      </c>
      <c r="K33" s="135">
        <v>2.44890270321183</v>
      </c>
      <c r="L33" s="181">
        <f t="shared" si="4"/>
        <v>11</v>
      </c>
      <c r="M33" s="128">
        <v>1.3186399171140624</v>
      </c>
    </row>
    <row r="34" spans="1:13" ht="12" customHeight="1">
      <c r="A34" s="67" t="s">
        <v>35</v>
      </c>
      <c r="B34" s="178">
        <f t="shared" si="0"/>
        <v>9</v>
      </c>
      <c r="C34" s="129">
        <v>-0.1697029623284718</v>
      </c>
      <c r="D34" s="182">
        <f t="shared" si="1"/>
        <v>14</v>
      </c>
      <c r="E34" s="137">
        <v>8.632315997033649</v>
      </c>
      <c r="F34" s="122">
        <v>39</v>
      </c>
      <c r="G34" s="155">
        <v>1.33</v>
      </c>
      <c r="H34" s="182">
        <f t="shared" si="2"/>
        <v>40</v>
      </c>
      <c r="I34" s="135">
        <v>8.802018959362119</v>
      </c>
      <c r="J34" s="182">
        <f t="shared" si="3"/>
        <v>36</v>
      </c>
      <c r="K34" s="135">
        <v>2.1443793287160364</v>
      </c>
      <c r="L34" s="182">
        <f t="shared" si="4"/>
        <v>31</v>
      </c>
      <c r="M34" s="129">
        <v>1.0255727224294087</v>
      </c>
    </row>
    <row r="35" spans="1:13" ht="12" customHeight="1">
      <c r="A35" s="67" t="s">
        <v>36</v>
      </c>
      <c r="B35" s="178">
        <f t="shared" si="0"/>
        <v>10</v>
      </c>
      <c r="C35" s="129">
        <v>-0.6779278212028008</v>
      </c>
      <c r="D35" s="182">
        <f t="shared" si="1"/>
        <v>12</v>
      </c>
      <c r="E35" s="137">
        <v>8.684520460475301</v>
      </c>
      <c r="F35" s="122">
        <v>36</v>
      </c>
      <c r="G35" s="155">
        <v>1.41</v>
      </c>
      <c r="H35" s="182">
        <f t="shared" si="2"/>
        <v>37</v>
      </c>
      <c r="I35" s="135">
        <v>9.362448281678102</v>
      </c>
      <c r="J35" s="182">
        <f t="shared" si="3"/>
        <v>31</v>
      </c>
      <c r="K35" s="135">
        <v>2.195091357611741</v>
      </c>
      <c r="L35" s="182">
        <f t="shared" si="4"/>
        <v>40</v>
      </c>
      <c r="M35" s="129">
        <v>0.8153196471129323</v>
      </c>
    </row>
    <row r="36" spans="1:13" ht="12" customHeight="1">
      <c r="A36" s="67" t="s">
        <v>37</v>
      </c>
      <c r="B36" s="178">
        <f t="shared" si="0"/>
        <v>19</v>
      </c>
      <c r="C36" s="129">
        <v>-1.6832028288156848</v>
      </c>
      <c r="D36" s="182">
        <f t="shared" si="1"/>
        <v>37</v>
      </c>
      <c r="E36" s="137">
        <v>7.685811721330032</v>
      </c>
      <c r="F36" s="122">
        <v>44</v>
      </c>
      <c r="G36" s="155">
        <v>1.29</v>
      </c>
      <c r="H36" s="182">
        <f t="shared" si="2"/>
        <v>36</v>
      </c>
      <c r="I36" s="135">
        <v>9.369014550145717</v>
      </c>
      <c r="J36" s="182">
        <f t="shared" si="3"/>
        <v>27</v>
      </c>
      <c r="K36" s="135">
        <v>2.2442491116513934</v>
      </c>
      <c r="L36" s="182">
        <f t="shared" si="4"/>
        <v>44</v>
      </c>
      <c r="M36" s="129">
        <v>0.7480830372171311</v>
      </c>
    </row>
    <row r="37" spans="1:13" ht="12" customHeight="1">
      <c r="A37" s="67" t="s">
        <v>38</v>
      </c>
      <c r="B37" s="178">
        <f t="shared" si="0"/>
        <v>41</v>
      </c>
      <c r="C37" s="129">
        <v>-4.474057585192092</v>
      </c>
      <c r="D37" s="182">
        <f t="shared" si="1"/>
        <v>39</v>
      </c>
      <c r="E37" s="137">
        <v>7.607502218478801</v>
      </c>
      <c r="F37" s="122">
        <v>24</v>
      </c>
      <c r="G37" s="155">
        <v>1.47</v>
      </c>
      <c r="H37" s="182">
        <f t="shared" si="2"/>
        <v>6</v>
      </c>
      <c r="I37" s="135">
        <v>12.081559803670892</v>
      </c>
      <c r="J37" s="182">
        <f t="shared" si="3"/>
        <v>38</v>
      </c>
      <c r="K37" s="135">
        <v>2.1088704362725714</v>
      </c>
      <c r="L37" s="182">
        <f t="shared" si="4"/>
        <v>12</v>
      </c>
      <c r="M37" s="129">
        <v>1.3180440226703571</v>
      </c>
    </row>
    <row r="38" spans="1:13" s="66" customFormat="1" ht="24" customHeight="1">
      <c r="A38" s="65" t="s">
        <v>39</v>
      </c>
      <c r="B38" s="177">
        <f t="shared" si="0"/>
        <v>38</v>
      </c>
      <c r="C38" s="128">
        <v>-3.687147973094247</v>
      </c>
      <c r="D38" s="181">
        <f t="shared" si="1"/>
        <v>28</v>
      </c>
      <c r="E38" s="137">
        <v>8.187964205434142</v>
      </c>
      <c r="F38" s="121">
        <v>13</v>
      </c>
      <c r="G38" s="155">
        <v>1.54</v>
      </c>
      <c r="H38" s="181">
        <f t="shared" si="2"/>
        <v>10</v>
      </c>
      <c r="I38" s="135">
        <v>11.875112178528388</v>
      </c>
      <c r="J38" s="181">
        <f t="shared" si="3"/>
        <v>1</v>
      </c>
      <c r="K38" s="135">
        <v>5.010438413361169</v>
      </c>
      <c r="L38" s="181">
        <f t="shared" si="4"/>
        <v>1</v>
      </c>
      <c r="M38" s="128">
        <v>2.5052192066805845</v>
      </c>
    </row>
    <row r="39" spans="1:13" ht="12" customHeight="1">
      <c r="A39" s="67" t="s">
        <v>40</v>
      </c>
      <c r="B39" s="178">
        <f t="shared" si="0"/>
        <v>45</v>
      </c>
      <c r="C39" s="129">
        <v>-4.705859236845208</v>
      </c>
      <c r="D39" s="182">
        <f t="shared" si="1"/>
        <v>32</v>
      </c>
      <c r="E39" s="137">
        <v>8.078415081205193</v>
      </c>
      <c r="F39" s="122">
        <v>3</v>
      </c>
      <c r="G39" s="155">
        <v>1.68</v>
      </c>
      <c r="H39" s="182">
        <f t="shared" si="2"/>
        <v>3</v>
      </c>
      <c r="I39" s="135">
        <v>12.784274318050402</v>
      </c>
      <c r="J39" s="182">
        <f t="shared" si="3"/>
        <v>25</v>
      </c>
      <c r="K39" s="135">
        <v>2.258512856150104</v>
      </c>
      <c r="L39" s="182">
        <f t="shared" si="4"/>
        <v>16</v>
      </c>
      <c r="M39" s="129">
        <v>1.2161223071577485</v>
      </c>
    </row>
    <row r="40" spans="1:13" ht="12" customHeight="1">
      <c r="A40" s="67" t="s">
        <v>41</v>
      </c>
      <c r="B40" s="178">
        <f t="shared" si="0"/>
        <v>21</v>
      </c>
      <c r="C40" s="129">
        <v>-1.8111710162802939</v>
      </c>
      <c r="D40" s="182">
        <f t="shared" si="1"/>
        <v>11</v>
      </c>
      <c r="E40" s="137">
        <v>8.699746363382474</v>
      </c>
      <c r="F40" s="122">
        <v>20</v>
      </c>
      <c r="G40" s="155">
        <v>1.5</v>
      </c>
      <c r="H40" s="182">
        <f t="shared" si="2"/>
        <v>25</v>
      </c>
      <c r="I40" s="135">
        <v>10.510917379662766</v>
      </c>
      <c r="J40" s="182">
        <f t="shared" si="3"/>
        <v>42</v>
      </c>
      <c r="K40" s="135">
        <v>1.7304135091592578</v>
      </c>
      <c r="L40" s="182">
        <f t="shared" si="4"/>
        <v>39</v>
      </c>
      <c r="M40" s="129">
        <v>0.8353720389044692</v>
      </c>
    </row>
    <row r="41" spans="1:13" ht="12" customHeight="1">
      <c r="A41" s="67" t="s">
        <v>42</v>
      </c>
      <c r="B41" s="178">
        <f t="shared" si="0"/>
        <v>11</v>
      </c>
      <c r="C41" s="129">
        <v>-0.7125630344222759</v>
      </c>
      <c r="D41" s="182">
        <f t="shared" si="1"/>
        <v>5</v>
      </c>
      <c r="E41" s="137">
        <v>9.033814033425042</v>
      </c>
      <c r="F41" s="122">
        <v>12</v>
      </c>
      <c r="G41" s="155">
        <v>1.55</v>
      </c>
      <c r="H41" s="182">
        <f t="shared" si="2"/>
        <v>34</v>
      </c>
      <c r="I41" s="135">
        <v>9.746377067847316</v>
      </c>
      <c r="J41" s="182">
        <f t="shared" si="3"/>
        <v>17</v>
      </c>
      <c r="K41" s="135">
        <v>2.50528458467079</v>
      </c>
      <c r="L41" s="182">
        <f t="shared" si="4"/>
        <v>26</v>
      </c>
      <c r="M41" s="129">
        <v>1.0960620057934707</v>
      </c>
    </row>
    <row r="42" spans="1:13" ht="12" customHeight="1">
      <c r="A42" s="67" t="s">
        <v>43</v>
      </c>
      <c r="B42" s="178">
        <f t="shared" si="0"/>
        <v>39</v>
      </c>
      <c r="C42" s="129">
        <v>-4.235547886708302</v>
      </c>
      <c r="D42" s="182">
        <f t="shared" si="1"/>
        <v>34</v>
      </c>
      <c r="E42" s="137">
        <v>8.02704079398976</v>
      </c>
      <c r="F42" s="122">
        <v>11</v>
      </c>
      <c r="G42" s="155">
        <v>1.56</v>
      </c>
      <c r="H42" s="182">
        <f t="shared" si="2"/>
        <v>4</v>
      </c>
      <c r="I42" s="135">
        <v>12.262588680698064</v>
      </c>
      <c r="J42" s="182">
        <f t="shared" si="3"/>
        <v>11</v>
      </c>
      <c r="K42" s="135">
        <v>2.6837503246472165</v>
      </c>
      <c r="L42" s="182">
        <f t="shared" si="4"/>
        <v>6</v>
      </c>
      <c r="M42" s="129">
        <v>1.4717340490000865</v>
      </c>
    </row>
    <row r="43" spans="1:13" s="66" customFormat="1" ht="24" customHeight="1">
      <c r="A43" s="65" t="s">
        <v>44</v>
      </c>
      <c r="B43" s="177">
        <f t="shared" si="0"/>
        <v>40</v>
      </c>
      <c r="C43" s="128">
        <v>-4.355561244080379</v>
      </c>
      <c r="D43" s="181">
        <f t="shared" si="1"/>
        <v>41</v>
      </c>
      <c r="E43" s="137">
        <v>7.556636375271983</v>
      </c>
      <c r="F43" s="121">
        <v>33</v>
      </c>
      <c r="G43" s="155">
        <v>1.42</v>
      </c>
      <c r="H43" s="181">
        <f t="shared" si="2"/>
        <v>8</v>
      </c>
      <c r="I43" s="135">
        <v>11.912197619352362</v>
      </c>
      <c r="J43" s="181">
        <f t="shared" si="3"/>
        <v>9</v>
      </c>
      <c r="K43" s="135">
        <v>2.710027100271003</v>
      </c>
      <c r="L43" s="181">
        <f t="shared" si="4"/>
        <v>18</v>
      </c>
      <c r="M43" s="128">
        <v>1.1856368563685635</v>
      </c>
    </row>
    <row r="44" spans="1:13" ht="12" customHeight="1">
      <c r="A44" s="67" t="s">
        <v>45</v>
      </c>
      <c r="B44" s="178">
        <f t="shared" si="0"/>
        <v>28</v>
      </c>
      <c r="C44" s="129">
        <v>-2.6972469270398247</v>
      </c>
      <c r="D44" s="182">
        <f t="shared" si="1"/>
        <v>16</v>
      </c>
      <c r="E44" s="137">
        <v>8.492231888396477</v>
      </c>
      <c r="F44" s="122">
        <v>9</v>
      </c>
      <c r="G44" s="155">
        <v>1.57</v>
      </c>
      <c r="H44" s="182">
        <f t="shared" si="2"/>
        <v>16</v>
      </c>
      <c r="I44" s="135">
        <v>11.189478815436303</v>
      </c>
      <c r="J44" s="182">
        <f t="shared" si="3"/>
        <v>14</v>
      </c>
      <c r="K44" s="135">
        <v>2.6199833273788258</v>
      </c>
      <c r="L44" s="182">
        <f t="shared" si="4"/>
        <v>17</v>
      </c>
      <c r="M44" s="129">
        <v>1.1909015124449207</v>
      </c>
    </row>
    <row r="45" spans="1:13" ht="12" customHeight="1">
      <c r="A45" s="67" t="s">
        <v>176</v>
      </c>
      <c r="B45" s="178">
        <f t="shared" si="0"/>
        <v>36</v>
      </c>
      <c r="C45" s="129">
        <v>-3.454344275251594</v>
      </c>
      <c r="D45" s="182">
        <f t="shared" si="1"/>
        <v>33</v>
      </c>
      <c r="E45" s="137">
        <v>8.02782022235102</v>
      </c>
      <c r="F45" s="122">
        <v>21</v>
      </c>
      <c r="G45" s="155">
        <v>1.5</v>
      </c>
      <c r="H45" s="182">
        <f t="shared" si="2"/>
        <v>12</v>
      </c>
      <c r="I45" s="135">
        <v>11.482164497602612</v>
      </c>
      <c r="J45" s="182">
        <f t="shared" si="3"/>
        <v>44</v>
      </c>
      <c r="K45" s="135">
        <v>1.6627286251859632</v>
      </c>
      <c r="L45" s="182">
        <f t="shared" si="4"/>
        <v>42</v>
      </c>
      <c r="M45" s="129">
        <v>0.7876082961407194</v>
      </c>
    </row>
    <row r="46" spans="1:13" ht="12" customHeight="1">
      <c r="A46" s="67" t="s">
        <v>46</v>
      </c>
      <c r="B46" s="178">
        <f t="shared" si="0"/>
        <v>46</v>
      </c>
      <c r="C46" s="129">
        <v>-5.584317146126249</v>
      </c>
      <c r="D46" s="182">
        <f t="shared" si="1"/>
        <v>45</v>
      </c>
      <c r="E46" s="137">
        <v>7.2487090125440234</v>
      </c>
      <c r="F46" s="122">
        <v>35</v>
      </c>
      <c r="G46" s="155">
        <v>1.42</v>
      </c>
      <c r="H46" s="182">
        <f t="shared" si="2"/>
        <v>2</v>
      </c>
      <c r="I46" s="135">
        <v>12.833026158670272</v>
      </c>
      <c r="J46" s="182">
        <f t="shared" si="3"/>
        <v>8</v>
      </c>
      <c r="K46" s="135">
        <v>2.7183762232693005</v>
      </c>
      <c r="L46" s="182">
        <f t="shared" si="4"/>
        <v>27</v>
      </c>
      <c r="M46" s="129">
        <v>1.0873504893077202</v>
      </c>
    </row>
    <row r="47" spans="1:13" ht="12" customHeight="1">
      <c r="A47" s="67" t="s">
        <v>47</v>
      </c>
      <c r="B47" s="178">
        <f t="shared" si="0"/>
        <v>8</v>
      </c>
      <c r="C47" s="129">
        <v>-0.03538091430245633</v>
      </c>
      <c r="D47" s="182">
        <f t="shared" si="1"/>
        <v>4</v>
      </c>
      <c r="E47" s="137">
        <v>9.305975538271912</v>
      </c>
      <c r="F47" s="122">
        <v>28</v>
      </c>
      <c r="G47" s="155">
        <v>1.44</v>
      </c>
      <c r="H47" s="182">
        <f t="shared" si="2"/>
        <v>38</v>
      </c>
      <c r="I47" s="135">
        <v>9.341356452574368</v>
      </c>
      <c r="J47" s="182">
        <f t="shared" si="3"/>
        <v>29</v>
      </c>
      <c r="K47" s="135">
        <v>2.242727156221966</v>
      </c>
      <c r="L47" s="182">
        <f t="shared" si="4"/>
        <v>20</v>
      </c>
      <c r="M47" s="129">
        <v>1.1747618437353153</v>
      </c>
    </row>
    <row r="48" spans="1:13" s="66" customFormat="1" ht="24" customHeight="1">
      <c r="A48" s="65" t="s">
        <v>48</v>
      </c>
      <c r="B48" s="177">
        <f t="shared" si="0"/>
        <v>22</v>
      </c>
      <c r="C48" s="128">
        <v>-1.8578354090192473</v>
      </c>
      <c r="D48" s="181">
        <f t="shared" si="1"/>
        <v>7</v>
      </c>
      <c r="E48" s="137">
        <v>9.02917463416479</v>
      </c>
      <c r="F48" s="121">
        <v>6</v>
      </c>
      <c r="G48" s="155">
        <v>1.61</v>
      </c>
      <c r="H48" s="181">
        <f t="shared" si="2"/>
        <v>22</v>
      </c>
      <c r="I48" s="135">
        <v>10.887010043184038</v>
      </c>
      <c r="J48" s="181">
        <f t="shared" si="3"/>
        <v>23</v>
      </c>
      <c r="K48" s="135">
        <v>2.356020942408377</v>
      </c>
      <c r="L48" s="181">
        <f t="shared" si="4"/>
        <v>29</v>
      </c>
      <c r="M48" s="128">
        <v>1.0471204188481678</v>
      </c>
    </row>
    <row r="49" spans="1:13" ht="12" customHeight="1">
      <c r="A49" s="67" t="s">
        <v>49</v>
      </c>
      <c r="B49" s="178">
        <f t="shared" si="0"/>
        <v>31</v>
      </c>
      <c r="C49" s="129">
        <v>-3.0271109152028703</v>
      </c>
      <c r="D49" s="182">
        <f t="shared" si="1"/>
        <v>18</v>
      </c>
      <c r="E49" s="137">
        <v>8.45253301374628</v>
      </c>
      <c r="F49" s="122">
        <v>7</v>
      </c>
      <c r="G49" s="155">
        <v>1.61</v>
      </c>
      <c r="H49" s="182">
        <f t="shared" si="2"/>
        <v>13</v>
      </c>
      <c r="I49" s="135">
        <v>11.479643928949152</v>
      </c>
      <c r="J49" s="182">
        <f t="shared" si="3"/>
        <v>2</v>
      </c>
      <c r="K49" s="135">
        <v>3.165611462845718</v>
      </c>
      <c r="L49" s="182">
        <f t="shared" si="4"/>
        <v>7</v>
      </c>
      <c r="M49" s="129">
        <v>1.4161946017994003</v>
      </c>
    </row>
    <row r="50" spans="1:13" ht="12" customHeight="1">
      <c r="A50" s="67" t="s">
        <v>50</v>
      </c>
      <c r="B50" s="178">
        <f t="shared" si="0"/>
        <v>18</v>
      </c>
      <c r="C50" s="129">
        <v>-1.6417757039299834</v>
      </c>
      <c r="D50" s="182">
        <f t="shared" si="1"/>
        <v>8</v>
      </c>
      <c r="E50" s="137">
        <v>8.977545636501686</v>
      </c>
      <c r="F50" s="122">
        <v>5</v>
      </c>
      <c r="G50" s="155">
        <v>1.62</v>
      </c>
      <c r="H50" s="182">
        <f t="shared" si="2"/>
        <v>23</v>
      </c>
      <c r="I50" s="135">
        <v>10.61932134043167</v>
      </c>
      <c r="J50" s="182">
        <f t="shared" si="3"/>
        <v>16</v>
      </c>
      <c r="K50" s="135">
        <v>2.585251754277976</v>
      </c>
      <c r="L50" s="182">
        <f t="shared" si="4"/>
        <v>21</v>
      </c>
      <c r="M50" s="129">
        <v>1.1695186507447988</v>
      </c>
    </row>
    <row r="51" spans="1:13" s="64" customFormat="1" ht="12" customHeight="1">
      <c r="A51" s="61" t="s">
        <v>51</v>
      </c>
      <c r="B51" s="179">
        <f t="shared" si="0"/>
        <v>27</v>
      </c>
      <c r="C51" s="130">
        <v>-2.455374246694381</v>
      </c>
      <c r="D51" s="183">
        <f t="shared" si="1"/>
        <v>17</v>
      </c>
      <c r="E51" s="138">
        <v>8.4809771648511</v>
      </c>
      <c r="F51" s="123">
        <v>10</v>
      </c>
      <c r="G51" s="154">
        <v>1.56</v>
      </c>
      <c r="H51" s="183">
        <f t="shared" si="2"/>
        <v>18</v>
      </c>
      <c r="I51" s="140">
        <v>10.93635141154548</v>
      </c>
      <c r="J51" s="183">
        <f t="shared" si="3"/>
        <v>12</v>
      </c>
      <c r="K51" s="140">
        <v>2.680698967434472</v>
      </c>
      <c r="L51" s="183">
        <f t="shared" si="4"/>
        <v>13</v>
      </c>
      <c r="M51" s="130">
        <v>1.2907069102462272</v>
      </c>
    </row>
    <row r="52" spans="1:13" ht="12" customHeight="1">
      <c r="A52" s="67" t="s">
        <v>52</v>
      </c>
      <c r="B52" s="178">
        <f t="shared" si="0"/>
        <v>23</v>
      </c>
      <c r="C52" s="129">
        <v>-1.8711645325491588</v>
      </c>
      <c r="D52" s="182">
        <f t="shared" si="1"/>
        <v>6</v>
      </c>
      <c r="E52" s="137">
        <v>9.030556461527992</v>
      </c>
      <c r="F52" s="122">
        <v>2</v>
      </c>
      <c r="G52" s="155">
        <v>1.68</v>
      </c>
      <c r="H52" s="182">
        <f t="shared" si="2"/>
        <v>19</v>
      </c>
      <c r="I52" s="135">
        <v>10.90172099407715</v>
      </c>
      <c r="J52" s="182">
        <f t="shared" si="3"/>
        <v>46</v>
      </c>
      <c r="K52" s="135">
        <v>1.3702652442008416</v>
      </c>
      <c r="L52" s="182">
        <f t="shared" si="4"/>
        <v>46</v>
      </c>
      <c r="M52" s="129">
        <v>0.3915043554859548</v>
      </c>
    </row>
    <row r="53" spans="1:13" s="66" customFormat="1" ht="24" customHeight="1">
      <c r="A53" s="65" t="s">
        <v>53</v>
      </c>
      <c r="B53" s="177">
        <f t="shared" si="0"/>
        <v>32</v>
      </c>
      <c r="C53" s="128">
        <v>-3.0399551239119815</v>
      </c>
      <c r="D53" s="181">
        <f t="shared" si="1"/>
        <v>9</v>
      </c>
      <c r="E53" s="137">
        <v>8.892897735792031</v>
      </c>
      <c r="F53" s="121">
        <v>4</v>
      </c>
      <c r="G53" s="155">
        <v>1.62</v>
      </c>
      <c r="H53" s="181">
        <f t="shared" si="2"/>
        <v>7</v>
      </c>
      <c r="I53" s="135">
        <v>11.932852859704013</v>
      </c>
      <c r="J53" s="181">
        <f t="shared" si="3"/>
        <v>26</v>
      </c>
      <c r="K53" s="135">
        <v>2.24808251785242</v>
      </c>
      <c r="L53" s="181">
        <f t="shared" si="4"/>
        <v>33</v>
      </c>
      <c r="M53" s="128">
        <v>0.9918011108172441</v>
      </c>
    </row>
    <row r="54" spans="1:13" ht="12" customHeight="1">
      <c r="A54" s="68" t="s">
        <v>54</v>
      </c>
      <c r="B54" s="180">
        <f t="shared" si="0"/>
        <v>1</v>
      </c>
      <c r="C54" s="131">
        <v>5.011898023541915</v>
      </c>
      <c r="D54" s="184">
        <f t="shared" si="1"/>
        <v>1</v>
      </c>
      <c r="E54" s="139">
        <v>12.344199424736338</v>
      </c>
      <c r="F54" s="124">
        <v>1</v>
      </c>
      <c r="G54" s="156">
        <v>1.87</v>
      </c>
      <c r="H54" s="184">
        <f t="shared" si="2"/>
        <v>47</v>
      </c>
      <c r="I54" s="139">
        <v>7.332301401194423</v>
      </c>
      <c r="J54" s="184">
        <f t="shared" si="3"/>
        <v>10</v>
      </c>
      <c r="K54" s="139">
        <v>2.6903731430576676</v>
      </c>
      <c r="L54" s="184">
        <f t="shared" si="4"/>
        <v>43</v>
      </c>
      <c r="M54" s="131">
        <v>0.7603228447771669</v>
      </c>
    </row>
    <row r="55" ht="13.5">
      <c r="E55" s="132"/>
    </row>
    <row r="56" ht="13.5">
      <c r="E56" s="132"/>
    </row>
    <row r="57" ht="13.5">
      <c r="E57" s="132"/>
    </row>
    <row r="58" ht="13.5">
      <c r="E58" s="132"/>
    </row>
    <row r="59" ht="13.5">
      <c r="E59" s="132"/>
    </row>
    <row r="60" ht="13.5">
      <c r="E60" s="132"/>
    </row>
    <row r="61" ht="13.5">
      <c r="E61" s="132"/>
    </row>
    <row r="62" ht="13.5">
      <c r="E62" s="132"/>
    </row>
    <row r="63" ht="13.5">
      <c r="E63" s="132"/>
    </row>
    <row r="64" ht="13.5">
      <c r="E64" s="132"/>
    </row>
    <row r="65" ht="13.5">
      <c r="E65" s="132"/>
    </row>
    <row r="66" ht="13.5">
      <c r="E66" s="132"/>
    </row>
    <row r="67" ht="13.5">
      <c r="E67" s="132"/>
    </row>
    <row r="68" ht="13.5">
      <c r="E68" s="132"/>
    </row>
    <row r="69" ht="13.5">
      <c r="E69" s="132"/>
    </row>
    <row r="70" ht="13.5">
      <c r="E70" s="132"/>
    </row>
  </sheetData>
  <sheetProtection/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75" customWidth="1"/>
    <col min="2" max="2" width="6.125" style="100" customWidth="1"/>
    <col min="3" max="3" width="10.625" style="75" customWidth="1"/>
    <col min="4" max="4" width="6.125" style="100" customWidth="1"/>
    <col min="5" max="5" width="10.625" style="75" customWidth="1"/>
    <col min="6" max="6" width="6.125" style="100" customWidth="1"/>
    <col min="7" max="7" width="10.625" style="75" customWidth="1"/>
    <col min="8" max="8" width="6.125" style="101" customWidth="1"/>
    <col min="9" max="9" width="10.625" style="76" customWidth="1"/>
    <col min="10" max="10" width="6.125" style="100" customWidth="1"/>
    <col min="11" max="11" width="10.625" style="75" customWidth="1"/>
    <col min="12" max="12" width="2.625" style="75" customWidth="1"/>
    <col min="13" max="13" width="6.125" style="100" customWidth="1"/>
    <col min="14" max="14" width="10.625" style="75" customWidth="1"/>
    <col min="15" max="15" width="6.125" style="100" customWidth="1"/>
    <col min="16" max="16" width="10.625" style="75" customWidth="1"/>
    <col min="17" max="17" width="6.125" style="101" customWidth="1"/>
    <col min="18" max="18" width="10.625" style="76" customWidth="1"/>
    <col min="19" max="19" width="6.125" style="101" customWidth="1"/>
    <col min="20" max="20" width="7.625" style="76" customWidth="1"/>
    <col min="21" max="21" width="6.125" style="101" customWidth="1"/>
    <col min="22" max="22" width="7.625" style="76" customWidth="1"/>
    <col min="23" max="23" width="6.125" style="101" customWidth="1"/>
    <col min="24" max="24" width="10.625" style="76" customWidth="1"/>
    <col min="25" max="25" width="4.125" style="75" customWidth="1"/>
    <col min="26" max="16384" width="9.00390625" style="73" customWidth="1"/>
  </cols>
  <sheetData>
    <row r="1" spans="1:25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0"/>
      <c r="Y1" s="70"/>
    </row>
    <row r="2" spans="1:25" ht="18.75">
      <c r="A2" s="69" t="s">
        <v>56</v>
      </c>
      <c r="B2" s="118"/>
      <c r="D2" s="71" t="s">
        <v>168</v>
      </c>
      <c r="E2" s="72"/>
      <c r="F2" s="72"/>
      <c r="G2" s="72"/>
      <c r="H2" s="72"/>
      <c r="I2" s="72"/>
      <c r="J2" s="72"/>
      <c r="K2" s="72"/>
      <c r="L2" s="72"/>
      <c r="M2" s="71" t="s">
        <v>197</v>
      </c>
      <c r="N2" s="72"/>
      <c r="O2" s="72"/>
      <c r="P2" s="72"/>
      <c r="Q2" s="72"/>
      <c r="R2" s="72"/>
      <c r="S2" s="72"/>
      <c r="T2" s="72"/>
      <c r="U2" s="72"/>
      <c r="V2" s="72"/>
      <c r="W2" s="72"/>
      <c r="Y2" s="77"/>
    </row>
    <row r="3" spans="1:25" ht="14.25" thickBot="1">
      <c r="A3" s="78"/>
      <c r="B3" s="108"/>
      <c r="C3" s="78"/>
      <c r="D3" s="108"/>
      <c r="E3" s="78"/>
      <c r="F3" s="108"/>
      <c r="G3" s="78"/>
      <c r="H3" s="79"/>
      <c r="I3" s="79"/>
      <c r="J3" s="108"/>
      <c r="K3" s="78"/>
      <c r="L3" s="41"/>
      <c r="M3" s="108"/>
      <c r="N3" s="78"/>
      <c r="O3" s="108"/>
      <c r="P3" s="78"/>
      <c r="Q3" s="79"/>
      <c r="R3" s="79"/>
      <c r="S3" s="79"/>
      <c r="T3" s="79"/>
      <c r="U3" s="79"/>
      <c r="V3" s="79"/>
      <c r="W3" s="79"/>
      <c r="X3" s="79"/>
      <c r="Y3" s="185" t="str">
        <f>'8-1'!M3</f>
        <v>平成22年</v>
      </c>
    </row>
    <row r="4" spans="1:25" ht="15.75" customHeight="1">
      <c r="A4" s="233" t="s">
        <v>1</v>
      </c>
      <c r="B4" s="229" t="s">
        <v>166</v>
      </c>
      <c r="C4" s="230"/>
      <c r="D4" s="244"/>
      <c r="E4" s="244"/>
      <c r="F4" s="244"/>
      <c r="G4" s="245"/>
      <c r="H4" s="229" t="s">
        <v>61</v>
      </c>
      <c r="I4" s="230"/>
      <c r="J4" s="229" t="s">
        <v>63</v>
      </c>
      <c r="K4" s="230"/>
      <c r="L4" s="42"/>
      <c r="M4" s="244"/>
      <c r="N4" s="244"/>
      <c r="O4" s="244"/>
      <c r="P4" s="245"/>
      <c r="Q4" s="229" t="s">
        <v>66</v>
      </c>
      <c r="R4" s="230"/>
      <c r="S4" s="243" t="s">
        <v>67</v>
      </c>
      <c r="T4" s="244"/>
      <c r="U4" s="244"/>
      <c r="V4" s="244"/>
      <c r="W4" s="229" t="s">
        <v>111</v>
      </c>
      <c r="X4" s="230"/>
      <c r="Y4" s="226" t="s">
        <v>1</v>
      </c>
    </row>
    <row r="5" spans="1:25" ht="27.75" customHeight="1">
      <c r="A5" s="234"/>
      <c r="B5" s="231"/>
      <c r="C5" s="236"/>
      <c r="D5" s="239" t="s">
        <v>58</v>
      </c>
      <c r="E5" s="240"/>
      <c r="F5" s="241" t="s">
        <v>59</v>
      </c>
      <c r="G5" s="242"/>
      <c r="H5" s="231"/>
      <c r="I5" s="232"/>
      <c r="J5" s="231"/>
      <c r="K5" s="232"/>
      <c r="L5" s="42"/>
      <c r="M5" s="238" t="s">
        <v>177</v>
      </c>
      <c r="N5" s="242"/>
      <c r="O5" s="237" t="s">
        <v>64</v>
      </c>
      <c r="P5" s="242"/>
      <c r="Q5" s="231"/>
      <c r="R5" s="232"/>
      <c r="S5" s="237" t="s">
        <v>68</v>
      </c>
      <c r="T5" s="238"/>
      <c r="U5" s="237" t="s">
        <v>69</v>
      </c>
      <c r="V5" s="238"/>
      <c r="W5" s="231"/>
      <c r="X5" s="232"/>
      <c r="Y5" s="227"/>
    </row>
    <row r="6" spans="1:25" ht="27.75" customHeight="1">
      <c r="A6" s="235"/>
      <c r="B6" s="84" t="s">
        <v>2</v>
      </c>
      <c r="C6" s="85" t="s">
        <v>57</v>
      </c>
      <c r="D6" s="84" t="s">
        <v>2</v>
      </c>
      <c r="E6" s="85" t="s">
        <v>57</v>
      </c>
      <c r="F6" s="84" t="s">
        <v>2</v>
      </c>
      <c r="G6" s="85" t="s">
        <v>57</v>
      </c>
      <c r="H6" s="84" t="s">
        <v>2</v>
      </c>
      <c r="I6" s="86" t="s">
        <v>62</v>
      </c>
      <c r="J6" s="84" t="s">
        <v>2</v>
      </c>
      <c r="K6" s="206" t="s">
        <v>57</v>
      </c>
      <c r="L6" s="43"/>
      <c r="M6" s="83" t="s">
        <v>2</v>
      </c>
      <c r="N6" s="85" t="s">
        <v>57</v>
      </c>
      <c r="O6" s="84" t="s">
        <v>2</v>
      </c>
      <c r="P6" s="85" t="s">
        <v>65</v>
      </c>
      <c r="Q6" s="84" t="s">
        <v>2</v>
      </c>
      <c r="R6" s="86" t="s">
        <v>112</v>
      </c>
      <c r="S6" s="84" t="s">
        <v>2</v>
      </c>
      <c r="T6" s="85" t="s">
        <v>70</v>
      </c>
      <c r="U6" s="84" t="s">
        <v>2</v>
      </c>
      <c r="V6" s="82" t="s">
        <v>70</v>
      </c>
      <c r="W6" s="84" t="s">
        <v>2</v>
      </c>
      <c r="X6" s="86" t="s">
        <v>112</v>
      </c>
      <c r="Y6" s="228"/>
    </row>
    <row r="7" spans="1:25" ht="12" customHeight="1">
      <c r="A7" s="87" t="s">
        <v>8</v>
      </c>
      <c r="B7" s="88"/>
      <c r="C7" s="150">
        <v>24.2</v>
      </c>
      <c r="D7" s="36"/>
      <c r="E7" s="150">
        <v>11.2</v>
      </c>
      <c r="F7" s="36"/>
      <c r="G7" s="150">
        <v>13</v>
      </c>
      <c r="H7" s="36"/>
      <c r="I7" s="203">
        <v>7.9</v>
      </c>
      <c r="J7" s="36"/>
      <c r="K7" s="150">
        <v>4.2</v>
      </c>
      <c r="L7" s="39"/>
      <c r="M7" s="36"/>
      <c r="N7" s="150">
        <v>3.4</v>
      </c>
      <c r="O7" s="36"/>
      <c r="P7" s="150">
        <v>0.8</v>
      </c>
      <c r="Q7" s="36"/>
      <c r="R7" s="157">
        <v>5.5</v>
      </c>
      <c r="S7" s="36"/>
      <c r="T7" s="192">
        <v>30.5</v>
      </c>
      <c r="U7" s="36"/>
      <c r="V7" s="134">
        <v>28.8</v>
      </c>
      <c r="W7" s="36"/>
      <c r="X7" s="146">
        <v>1.99</v>
      </c>
      <c r="Y7" s="89" t="s">
        <v>71</v>
      </c>
    </row>
    <row r="8" spans="1:25" s="92" customFormat="1" ht="24" customHeight="1">
      <c r="A8" s="90" t="s">
        <v>9</v>
      </c>
      <c r="B8" s="187">
        <f aca="true" t="shared" si="0" ref="B8:B54">RANK(C8,$C$8:$C$54)</f>
        <v>2</v>
      </c>
      <c r="C8" s="151">
        <v>30.421555845284658</v>
      </c>
      <c r="D8" s="186">
        <f>RANK(E8,$E$8:$E$54)</f>
        <v>15</v>
      </c>
      <c r="E8" s="152">
        <v>12.36177507363948</v>
      </c>
      <c r="F8" s="186">
        <f>RANK(G8,$G$8:$G$54)</f>
        <v>4</v>
      </c>
      <c r="G8" s="152">
        <v>18.05978077164518</v>
      </c>
      <c r="H8" s="186">
        <f>RANK(I8,$I$8:$I$54)</f>
        <v>12</v>
      </c>
      <c r="I8" s="152">
        <v>9.3</v>
      </c>
      <c r="J8" s="186">
        <f>RANK(K8,$K$8:$K$54)</f>
        <v>21</v>
      </c>
      <c r="K8" s="152">
        <v>4.2435973793924955</v>
      </c>
      <c r="L8" s="37"/>
      <c r="M8" s="186">
        <f>RANK(N8,$N$8:$N$54)</f>
        <v>20</v>
      </c>
      <c r="N8" s="152">
        <v>3.4246575342465753</v>
      </c>
      <c r="O8" s="186">
        <f>RANK(P8,$P$8:$P$54)</f>
        <v>27</v>
      </c>
      <c r="P8" s="152">
        <v>0.8217540714178994</v>
      </c>
      <c r="Q8" s="186">
        <f>RANK(R8,$R$8:$R$54)</f>
        <v>16</v>
      </c>
      <c r="R8" s="158">
        <v>5.172836023885897</v>
      </c>
      <c r="S8" s="186">
        <f>RANK(T8,$T$8:$T$54)</f>
        <v>22</v>
      </c>
      <c r="T8" s="193">
        <v>30.1</v>
      </c>
      <c r="U8" s="186">
        <f>RANK(V8,$V$8:$V$54)</f>
        <v>10</v>
      </c>
      <c r="V8" s="128">
        <v>28.7</v>
      </c>
      <c r="W8" s="186">
        <f>RANK(X8,$X$8:$X$54)</f>
        <v>3</v>
      </c>
      <c r="X8" s="147">
        <v>2.295151028809284</v>
      </c>
      <c r="Y8" s="91" t="s">
        <v>72</v>
      </c>
    </row>
    <row r="9" spans="1:25" ht="12" customHeight="1">
      <c r="A9" s="93" t="s">
        <v>10</v>
      </c>
      <c r="B9" s="187">
        <f t="shared" si="0"/>
        <v>13</v>
      </c>
      <c r="C9" s="151">
        <v>28.31699019411647</v>
      </c>
      <c r="D9" s="186">
        <f aca="true" t="shared" si="1" ref="D9:D54">RANK(E9,$E$8:$E$54)</f>
        <v>4</v>
      </c>
      <c r="E9" s="151">
        <v>14.20852511506904</v>
      </c>
      <c r="F9" s="186">
        <f aca="true" t="shared" si="2" ref="F9:F54">RANK(G9,$G$8:$G$54)</f>
        <v>17</v>
      </c>
      <c r="G9" s="151">
        <v>14.108465079047429</v>
      </c>
      <c r="H9" s="186">
        <f aca="true" t="shared" si="3" ref="H9:H54">RANK(I9,$I$8:$I$54)</f>
        <v>19</v>
      </c>
      <c r="I9" s="204">
        <v>8.8</v>
      </c>
      <c r="J9" s="186">
        <f aca="true" t="shared" si="4" ref="J9:J54">RANK(K9,$K$8:$K$54)</f>
        <v>31</v>
      </c>
      <c r="K9" s="151">
        <v>4.003695719125346</v>
      </c>
      <c r="L9" s="38"/>
      <c r="M9" s="186">
        <f aca="true" t="shared" si="5" ref="M9:M54">RANK(N9,$N$8:$N$54)</f>
        <v>35</v>
      </c>
      <c r="N9" s="151">
        <v>3.079765937788728</v>
      </c>
      <c r="O9" s="186">
        <f aca="true" t="shared" si="6" ref="O9:O54">RANK(P9,$P$8:$P$54)</f>
        <v>15</v>
      </c>
      <c r="P9" s="151">
        <v>0.9267840593141798</v>
      </c>
      <c r="Q9" s="186">
        <f aca="true" t="shared" si="7" ref="Q9:Q54">RANK(R9,$R$8:$R$54)</f>
        <v>45</v>
      </c>
      <c r="R9" s="159">
        <v>4.32525888397515</v>
      </c>
      <c r="S9" s="186">
        <f aca="true" t="shared" si="8" ref="S9:S54">RANK(T9,$T$8:$T$54)</f>
        <v>34</v>
      </c>
      <c r="T9" s="194">
        <v>29.9</v>
      </c>
      <c r="U9" s="186">
        <f aca="true" t="shared" si="9" ref="U9:U54">RANK(V9,$V$8:$V$54)</f>
        <v>45</v>
      </c>
      <c r="V9" s="128">
        <v>28.1</v>
      </c>
      <c r="W9" s="186">
        <f aca="true" t="shared" si="10" ref="W9:W54">RANK(X9,$X$8:$X$54)</f>
        <v>20</v>
      </c>
      <c r="X9" s="147">
        <v>1.9560041441879514</v>
      </c>
      <c r="Y9" s="94" t="s">
        <v>73</v>
      </c>
    </row>
    <row r="10" spans="1:25" ht="12" customHeight="1">
      <c r="A10" s="93" t="s">
        <v>11</v>
      </c>
      <c r="B10" s="187">
        <f t="shared" si="0"/>
        <v>10</v>
      </c>
      <c r="C10" s="151">
        <v>28.99561578318055</v>
      </c>
      <c r="D10" s="186">
        <f t="shared" si="1"/>
        <v>7</v>
      </c>
      <c r="E10" s="152">
        <v>13.252291749701076</v>
      </c>
      <c r="F10" s="186">
        <f t="shared" si="2"/>
        <v>11</v>
      </c>
      <c r="G10" s="152">
        <v>15.743324033479473</v>
      </c>
      <c r="H10" s="186">
        <f t="shared" si="3"/>
        <v>9</v>
      </c>
      <c r="I10" s="152">
        <v>9.8</v>
      </c>
      <c r="J10" s="186">
        <f t="shared" si="4"/>
        <v>3</v>
      </c>
      <c r="K10" s="152">
        <v>6.021637068789548</v>
      </c>
      <c r="L10" s="38"/>
      <c r="M10" s="186">
        <f t="shared" si="5"/>
        <v>2</v>
      </c>
      <c r="N10" s="152">
        <v>5.409267197387222</v>
      </c>
      <c r="O10" s="186">
        <f t="shared" si="6"/>
        <v>39</v>
      </c>
      <c r="P10" s="152">
        <v>0.6157003591585428</v>
      </c>
      <c r="Q10" s="186">
        <f t="shared" si="7"/>
        <v>46</v>
      </c>
      <c r="R10" s="158">
        <v>4.320247802892845</v>
      </c>
      <c r="S10" s="186">
        <f t="shared" si="8"/>
        <v>22</v>
      </c>
      <c r="T10" s="193">
        <v>30.1</v>
      </c>
      <c r="U10" s="186">
        <f t="shared" si="9"/>
        <v>38</v>
      </c>
      <c r="V10" s="128">
        <v>28.2</v>
      </c>
      <c r="W10" s="186">
        <f t="shared" si="10"/>
        <v>38</v>
      </c>
      <c r="X10" s="147">
        <v>1.7563271553689117</v>
      </c>
      <c r="Y10" s="94" t="s">
        <v>74</v>
      </c>
    </row>
    <row r="11" spans="1:25" ht="12" customHeight="1">
      <c r="A11" s="93" t="s">
        <v>12</v>
      </c>
      <c r="B11" s="187">
        <f t="shared" si="0"/>
        <v>19</v>
      </c>
      <c r="C11" s="151">
        <v>25.228071963712352</v>
      </c>
      <c r="D11" s="186">
        <f t="shared" si="1"/>
        <v>31</v>
      </c>
      <c r="E11" s="151">
        <v>10.702818408847664</v>
      </c>
      <c r="F11" s="186">
        <f t="shared" si="2"/>
        <v>15</v>
      </c>
      <c r="G11" s="151">
        <v>14.525253554864685</v>
      </c>
      <c r="H11" s="186">
        <f t="shared" si="3"/>
        <v>11</v>
      </c>
      <c r="I11" s="204">
        <v>9.6</v>
      </c>
      <c r="J11" s="186">
        <f t="shared" si="4"/>
        <v>39</v>
      </c>
      <c r="K11" s="151">
        <v>3.7525407828217023</v>
      </c>
      <c r="L11" s="38"/>
      <c r="M11" s="186">
        <f t="shared" si="5"/>
        <v>32</v>
      </c>
      <c r="N11" s="151">
        <v>3.17923594100172</v>
      </c>
      <c r="O11" s="186">
        <f t="shared" si="6"/>
        <v>41</v>
      </c>
      <c r="P11" s="151">
        <v>0.5751333263620203</v>
      </c>
      <c r="Q11" s="186">
        <f t="shared" si="7"/>
        <v>20</v>
      </c>
      <c r="R11" s="159">
        <v>5.125697761938483</v>
      </c>
      <c r="S11" s="186">
        <f t="shared" si="8"/>
        <v>22</v>
      </c>
      <c r="T11" s="193">
        <v>30.1</v>
      </c>
      <c r="U11" s="186">
        <f t="shared" si="9"/>
        <v>22</v>
      </c>
      <c r="V11" s="128">
        <v>28.4</v>
      </c>
      <c r="W11" s="186">
        <f t="shared" si="10"/>
        <v>12</v>
      </c>
      <c r="X11" s="147">
        <v>1.9981315949688356</v>
      </c>
      <c r="Y11" s="94" t="s">
        <v>75</v>
      </c>
    </row>
    <row r="12" spans="1:25" ht="12" customHeight="1">
      <c r="A12" s="93" t="s">
        <v>13</v>
      </c>
      <c r="B12" s="187">
        <f t="shared" si="0"/>
        <v>15</v>
      </c>
      <c r="C12" s="151">
        <v>26.350269325957196</v>
      </c>
      <c r="D12" s="186">
        <f t="shared" si="1"/>
        <v>1</v>
      </c>
      <c r="E12" s="151">
        <v>14.84932304556704</v>
      </c>
      <c r="F12" s="186">
        <f t="shared" si="2"/>
        <v>36</v>
      </c>
      <c r="G12" s="151">
        <v>11.500946280390158</v>
      </c>
      <c r="H12" s="186">
        <f t="shared" si="3"/>
        <v>15</v>
      </c>
      <c r="I12" s="204">
        <v>9.2</v>
      </c>
      <c r="J12" s="186">
        <f t="shared" si="4"/>
        <v>1</v>
      </c>
      <c r="K12" s="151">
        <v>6.540805708339527</v>
      </c>
      <c r="L12" s="38"/>
      <c r="M12" s="186">
        <f t="shared" si="5"/>
        <v>1</v>
      </c>
      <c r="N12" s="151">
        <v>5.797532332391854</v>
      </c>
      <c r="O12" s="186">
        <f t="shared" si="6"/>
        <v>33</v>
      </c>
      <c r="P12" s="151">
        <v>0.7476076555023924</v>
      </c>
      <c r="Q12" s="186">
        <f t="shared" si="7"/>
        <v>47</v>
      </c>
      <c r="R12" s="159">
        <v>3.9543581534505265</v>
      </c>
      <c r="S12" s="186">
        <f t="shared" si="8"/>
        <v>20</v>
      </c>
      <c r="T12" s="193">
        <v>30.2</v>
      </c>
      <c r="U12" s="186">
        <f t="shared" si="9"/>
        <v>22</v>
      </c>
      <c r="V12" s="128">
        <v>28.4</v>
      </c>
      <c r="W12" s="186">
        <f t="shared" si="10"/>
        <v>41</v>
      </c>
      <c r="X12" s="147">
        <v>1.658040851540223</v>
      </c>
      <c r="Y12" s="94" t="s">
        <v>76</v>
      </c>
    </row>
    <row r="13" spans="1:25" s="92" customFormat="1" ht="24" customHeight="1">
      <c r="A13" s="90" t="s">
        <v>14</v>
      </c>
      <c r="B13" s="187">
        <f t="shared" si="0"/>
        <v>16</v>
      </c>
      <c r="C13" s="151">
        <v>26.007655933348342</v>
      </c>
      <c r="D13" s="186">
        <f t="shared" si="1"/>
        <v>10</v>
      </c>
      <c r="E13" s="151">
        <v>13.060121594235532</v>
      </c>
      <c r="F13" s="186">
        <f t="shared" si="2"/>
        <v>25</v>
      </c>
      <c r="G13" s="151">
        <v>12.947534339112813</v>
      </c>
      <c r="H13" s="186">
        <f t="shared" si="3"/>
        <v>22</v>
      </c>
      <c r="I13" s="204">
        <v>8.3</v>
      </c>
      <c r="J13" s="186">
        <f t="shared" si="4"/>
        <v>27</v>
      </c>
      <c r="K13" s="151">
        <v>4.033187370361834</v>
      </c>
      <c r="L13" s="37"/>
      <c r="M13" s="186">
        <f t="shared" si="5"/>
        <v>34</v>
      </c>
      <c r="N13" s="151">
        <v>3.1113159714219867</v>
      </c>
      <c r="O13" s="186">
        <f t="shared" si="6"/>
        <v>16</v>
      </c>
      <c r="P13" s="151">
        <v>0.9247485839787308</v>
      </c>
      <c r="Q13" s="186">
        <f t="shared" si="7"/>
        <v>43</v>
      </c>
      <c r="R13" s="159">
        <v>4.436918186634375</v>
      </c>
      <c r="S13" s="186">
        <f t="shared" si="8"/>
        <v>34</v>
      </c>
      <c r="T13" s="193">
        <v>29.9</v>
      </c>
      <c r="U13" s="186">
        <f t="shared" si="9"/>
        <v>45</v>
      </c>
      <c r="V13" s="128">
        <v>28.1</v>
      </c>
      <c r="W13" s="186">
        <f t="shared" si="10"/>
        <v>42</v>
      </c>
      <c r="X13" s="147">
        <v>1.6228851750686308</v>
      </c>
      <c r="Y13" s="91" t="s">
        <v>77</v>
      </c>
    </row>
    <row r="14" spans="1:25" ht="12" customHeight="1">
      <c r="A14" s="93" t="s">
        <v>15</v>
      </c>
      <c r="B14" s="187">
        <f t="shared" si="0"/>
        <v>7</v>
      </c>
      <c r="C14" s="151">
        <v>29.314392343345574</v>
      </c>
      <c r="D14" s="186">
        <f t="shared" si="1"/>
        <v>9</v>
      </c>
      <c r="E14" s="151">
        <v>13.062059832661168</v>
      </c>
      <c r="F14" s="186">
        <f t="shared" si="2"/>
        <v>10</v>
      </c>
      <c r="G14" s="151">
        <v>16.2523325106844</v>
      </c>
      <c r="H14" s="186">
        <f t="shared" si="3"/>
        <v>6</v>
      </c>
      <c r="I14" s="204">
        <v>10.6</v>
      </c>
      <c r="J14" s="186">
        <f t="shared" si="4"/>
        <v>10</v>
      </c>
      <c r="K14" s="151">
        <v>4.633061527057079</v>
      </c>
      <c r="L14" s="38"/>
      <c r="M14" s="186">
        <f t="shared" si="5"/>
        <v>9</v>
      </c>
      <c r="N14" s="151">
        <v>3.8299975290338524</v>
      </c>
      <c r="O14" s="186">
        <f t="shared" si="6"/>
        <v>30</v>
      </c>
      <c r="P14" s="151">
        <v>0.8061515564926206</v>
      </c>
      <c r="Q14" s="186">
        <f t="shared" si="7"/>
        <v>35</v>
      </c>
      <c r="R14" s="159">
        <v>4.7444615763971205</v>
      </c>
      <c r="S14" s="186">
        <f t="shared" si="8"/>
        <v>40</v>
      </c>
      <c r="T14" s="194">
        <v>29.7</v>
      </c>
      <c r="U14" s="186">
        <f t="shared" si="9"/>
        <v>47</v>
      </c>
      <c r="V14" s="128">
        <v>27.9</v>
      </c>
      <c r="W14" s="186">
        <f t="shared" si="10"/>
        <v>17</v>
      </c>
      <c r="X14" s="147">
        <v>1.963242553789875</v>
      </c>
      <c r="Y14" s="94" t="s">
        <v>78</v>
      </c>
    </row>
    <row r="15" spans="1:25" ht="12" customHeight="1">
      <c r="A15" s="93" t="s">
        <v>16</v>
      </c>
      <c r="B15" s="187">
        <f t="shared" si="0"/>
        <v>23</v>
      </c>
      <c r="C15" s="151">
        <v>24.401154988002766</v>
      </c>
      <c r="D15" s="186">
        <f t="shared" si="1"/>
        <v>32</v>
      </c>
      <c r="E15" s="151">
        <v>10.614502419781202</v>
      </c>
      <c r="F15" s="186">
        <f t="shared" si="2"/>
        <v>19</v>
      </c>
      <c r="G15" s="151">
        <v>13.786652568221562</v>
      </c>
      <c r="H15" s="186">
        <f t="shared" si="3"/>
        <v>44</v>
      </c>
      <c r="I15" s="204">
        <v>5.8</v>
      </c>
      <c r="J15" s="186">
        <f t="shared" si="4"/>
        <v>9</v>
      </c>
      <c r="K15" s="151">
        <v>4.652515266065716</v>
      </c>
      <c r="L15" s="38"/>
      <c r="M15" s="186">
        <f t="shared" si="5"/>
        <v>16</v>
      </c>
      <c r="N15" s="151">
        <v>3.4893864495492877</v>
      </c>
      <c r="O15" s="186">
        <f t="shared" si="6"/>
        <v>6</v>
      </c>
      <c r="P15" s="151">
        <v>1.1672016340822877</v>
      </c>
      <c r="Q15" s="186">
        <f t="shared" si="7"/>
        <v>18</v>
      </c>
      <c r="R15" s="159">
        <v>5.13607491759372</v>
      </c>
      <c r="S15" s="186">
        <f t="shared" si="8"/>
        <v>11</v>
      </c>
      <c r="T15" s="193">
        <v>30.4</v>
      </c>
      <c r="U15" s="186">
        <f t="shared" si="9"/>
        <v>18</v>
      </c>
      <c r="V15" s="128">
        <v>28.5</v>
      </c>
      <c r="W15" s="186">
        <f t="shared" si="10"/>
        <v>26</v>
      </c>
      <c r="X15" s="147">
        <v>1.9436103766193196</v>
      </c>
      <c r="Y15" s="94" t="s">
        <v>79</v>
      </c>
    </row>
    <row r="16" spans="1:25" ht="12" customHeight="1">
      <c r="A16" s="93" t="s">
        <v>17</v>
      </c>
      <c r="B16" s="187">
        <f t="shared" si="0"/>
        <v>29</v>
      </c>
      <c r="C16" s="151">
        <v>23.59077707308399</v>
      </c>
      <c r="D16" s="186">
        <f t="shared" si="1"/>
        <v>39</v>
      </c>
      <c r="E16" s="151">
        <v>10.017189259676368</v>
      </c>
      <c r="F16" s="186">
        <f t="shared" si="2"/>
        <v>21</v>
      </c>
      <c r="G16" s="151">
        <v>13.573587813407622</v>
      </c>
      <c r="H16" s="186">
        <f t="shared" si="3"/>
        <v>22</v>
      </c>
      <c r="I16" s="204">
        <v>8.3</v>
      </c>
      <c r="J16" s="186">
        <f t="shared" si="4"/>
        <v>38</v>
      </c>
      <c r="K16" s="151">
        <v>3.8119440914866582</v>
      </c>
      <c r="L16" s="38"/>
      <c r="M16" s="186">
        <f t="shared" si="5"/>
        <v>26</v>
      </c>
      <c r="N16" s="151">
        <v>3.267380649845707</v>
      </c>
      <c r="O16" s="186">
        <f t="shared" si="6"/>
        <v>43</v>
      </c>
      <c r="P16" s="151">
        <v>0.5463485703879075</v>
      </c>
      <c r="Q16" s="186">
        <f t="shared" si="7"/>
        <v>13</v>
      </c>
      <c r="R16" s="159">
        <v>5.359596838766808</v>
      </c>
      <c r="S16" s="186">
        <f t="shared" si="8"/>
        <v>11</v>
      </c>
      <c r="T16" s="193">
        <v>30.4</v>
      </c>
      <c r="U16" s="186">
        <f t="shared" si="9"/>
        <v>18</v>
      </c>
      <c r="V16" s="128">
        <v>28.5</v>
      </c>
      <c r="W16" s="186">
        <f t="shared" si="10"/>
        <v>15</v>
      </c>
      <c r="X16" s="147">
        <v>1.9679454104665615</v>
      </c>
      <c r="Y16" s="94" t="s">
        <v>80</v>
      </c>
    </row>
    <row r="17" spans="1:25" ht="12" customHeight="1">
      <c r="A17" s="93" t="s">
        <v>18</v>
      </c>
      <c r="B17" s="187">
        <f t="shared" si="0"/>
        <v>25</v>
      </c>
      <c r="C17" s="151">
        <v>24.296675191815854</v>
      </c>
      <c r="D17" s="186">
        <f t="shared" si="1"/>
        <v>21</v>
      </c>
      <c r="E17" s="151">
        <v>11.75252709779564</v>
      </c>
      <c r="F17" s="186">
        <f t="shared" si="2"/>
        <v>29</v>
      </c>
      <c r="G17" s="151">
        <v>12.544148094020217</v>
      </c>
      <c r="H17" s="186">
        <f t="shared" si="3"/>
        <v>28</v>
      </c>
      <c r="I17" s="204">
        <v>8</v>
      </c>
      <c r="J17" s="186">
        <f t="shared" si="4"/>
        <v>14</v>
      </c>
      <c r="K17" s="151">
        <v>4.415697493625226</v>
      </c>
      <c r="L17" s="38"/>
      <c r="M17" s="186">
        <f t="shared" si="5"/>
        <v>17</v>
      </c>
      <c r="N17" s="151">
        <v>3.4828036569438394</v>
      </c>
      <c r="O17" s="186">
        <f t="shared" si="6"/>
        <v>14</v>
      </c>
      <c r="P17" s="151">
        <v>0.9361542782250515</v>
      </c>
      <c r="Q17" s="186">
        <f t="shared" si="7"/>
        <v>29</v>
      </c>
      <c r="R17" s="159">
        <v>4.907500784622116</v>
      </c>
      <c r="S17" s="186">
        <f t="shared" si="8"/>
        <v>15</v>
      </c>
      <c r="T17" s="193">
        <v>30.3</v>
      </c>
      <c r="U17" s="186">
        <f t="shared" si="9"/>
        <v>16</v>
      </c>
      <c r="V17" s="128">
        <v>28.6</v>
      </c>
      <c r="W17" s="186">
        <f t="shared" si="10"/>
        <v>18</v>
      </c>
      <c r="X17" s="147">
        <v>1.9596539448873311</v>
      </c>
      <c r="Y17" s="94" t="s">
        <v>81</v>
      </c>
    </row>
    <row r="18" spans="1:25" s="92" customFormat="1" ht="24" customHeight="1">
      <c r="A18" s="90" t="s">
        <v>19</v>
      </c>
      <c r="B18" s="187">
        <f t="shared" si="0"/>
        <v>33</v>
      </c>
      <c r="C18" s="151">
        <v>22.61066894691837</v>
      </c>
      <c r="D18" s="186">
        <f t="shared" si="1"/>
        <v>27</v>
      </c>
      <c r="E18" s="151">
        <v>11.346444780635402</v>
      </c>
      <c r="F18" s="186">
        <f t="shared" si="2"/>
        <v>39</v>
      </c>
      <c r="G18" s="151">
        <v>11.26422416628297</v>
      </c>
      <c r="H18" s="186">
        <f t="shared" si="3"/>
        <v>41</v>
      </c>
      <c r="I18" s="204">
        <v>6.3</v>
      </c>
      <c r="J18" s="186">
        <f t="shared" si="4"/>
        <v>22</v>
      </c>
      <c r="K18" s="151">
        <v>4.225210422185708</v>
      </c>
      <c r="L18" s="37"/>
      <c r="M18" s="186">
        <f t="shared" si="5"/>
        <v>19</v>
      </c>
      <c r="N18" s="151">
        <v>3.4371751450320245</v>
      </c>
      <c r="O18" s="186">
        <f t="shared" si="6"/>
        <v>31</v>
      </c>
      <c r="P18" s="151">
        <v>0.7907532345172199</v>
      </c>
      <c r="Q18" s="186">
        <f t="shared" si="7"/>
        <v>9</v>
      </c>
      <c r="R18" s="159">
        <v>5.5119296117017305</v>
      </c>
      <c r="S18" s="186">
        <f t="shared" si="8"/>
        <v>4</v>
      </c>
      <c r="T18" s="193">
        <v>30.9</v>
      </c>
      <c r="U18" s="186">
        <f t="shared" si="9"/>
        <v>7</v>
      </c>
      <c r="V18" s="128">
        <v>28.9</v>
      </c>
      <c r="W18" s="186">
        <f t="shared" si="10"/>
        <v>9</v>
      </c>
      <c r="X18" s="147">
        <v>2.016302137069134</v>
      </c>
      <c r="Y18" s="91" t="s">
        <v>82</v>
      </c>
    </row>
    <row r="19" spans="1:25" ht="12" customHeight="1">
      <c r="A19" s="93" t="s">
        <v>20</v>
      </c>
      <c r="B19" s="187">
        <f t="shared" si="0"/>
        <v>30</v>
      </c>
      <c r="C19" s="151">
        <v>23.415482967978665</v>
      </c>
      <c r="D19" s="186">
        <f t="shared" si="1"/>
        <v>19</v>
      </c>
      <c r="E19" s="151">
        <v>11.915795048325169</v>
      </c>
      <c r="F19" s="186">
        <f t="shared" si="2"/>
        <v>37</v>
      </c>
      <c r="G19" s="151">
        <v>11.499687919653496</v>
      </c>
      <c r="H19" s="186">
        <f t="shared" si="3"/>
        <v>45</v>
      </c>
      <c r="I19" s="204">
        <v>5.3</v>
      </c>
      <c r="J19" s="186">
        <f t="shared" si="4"/>
        <v>25</v>
      </c>
      <c r="K19" s="151">
        <v>4.1118103548125555</v>
      </c>
      <c r="L19" s="38"/>
      <c r="M19" s="186">
        <f t="shared" si="5"/>
        <v>27</v>
      </c>
      <c r="N19" s="151">
        <v>3.2624223002972856</v>
      </c>
      <c r="O19" s="186">
        <f t="shared" si="6"/>
        <v>25</v>
      </c>
      <c r="P19" s="151">
        <v>0.8521681870121821</v>
      </c>
      <c r="Q19" s="186">
        <f t="shared" si="7"/>
        <v>7</v>
      </c>
      <c r="R19" s="159">
        <v>5.669708549108787</v>
      </c>
      <c r="S19" s="186">
        <f t="shared" si="8"/>
        <v>3</v>
      </c>
      <c r="T19" s="193">
        <v>31</v>
      </c>
      <c r="U19" s="186">
        <f t="shared" si="9"/>
        <v>4</v>
      </c>
      <c r="V19" s="128">
        <v>29.1</v>
      </c>
      <c r="W19" s="186">
        <f t="shared" si="10"/>
        <v>8</v>
      </c>
      <c r="X19" s="147">
        <v>2.0196452100620093</v>
      </c>
      <c r="Y19" s="94" t="s">
        <v>83</v>
      </c>
    </row>
    <row r="20" spans="1:25" ht="12" customHeight="1">
      <c r="A20" s="93" t="s">
        <v>21</v>
      </c>
      <c r="B20" s="187">
        <f t="shared" si="0"/>
        <v>31</v>
      </c>
      <c r="C20" s="151">
        <v>23.364823612290238</v>
      </c>
      <c r="D20" s="186">
        <f t="shared" si="1"/>
        <v>34</v>
      </c>
      <c r="E20" s="152">
        <v>10.323151677173461</v>
      </c>
      <c r="F20" s="186">
        <f t="shared" si="2"/>
        <v>23</v>
      </c>
      <c r="G20" s="152">
        <v>13.041671935116778</v>
      </c>
      <c r="H20" s="186">
        <f t="shared" si="3"/>
        <v>21</v>
      </c>
      <c r="I20" s="152">
        <v>8.5</v>
      </c>
      <c r="J20" s="186">
        <f t="shared" si="4"/>
        <v>35</v>
      </c>
      <c r="K20" s="152">
        <v>3.908302377243356</v>
      </c>
      <c r="L20" s="38"/>
      <c r="M20" s="186">
        <f t="shared" si="5"/>
        <v>30</v>
      </c>
      <c r="N20" s="152">
        <v>3.244628388654862</v>
      </c>
      <c r="O20" s="186">
        <f t="shared" si="6"/>
        <v>35</v>
      </c>
      <c r="P20" s="152">
        <v>0.6658343736995422</v>
      </c>
      <c r="Q20" s="186">
        <f t="shared" si="7"/>
        <v>1</v>
      </c>
      <c r="R20" s="158">
        <v>7.1058370466596585</v>
      </c>
      <c r="S20" s="186">
        <f t="shared" si="8"/>
        <v>1</v>
      </c>
      <c r="T20" s="193">
        <v>31.8</v>
      </c>
      <c r="U20" s="186">
        <f t="shared" si="9"/>
        <v>1</v>
      </c>
      <c r="V20" s="128">
        <v>29.9</v>
      </c>
      <c r="W20" s="186">
        <f t="shared" si="10"/>
        <v>7</v>
      </c>
      <c r="X20" s="147">
        <v>2.0519783611538016</v>
      </c>
      <c r="Y20" s="94" t="s">
        <v>84</v>
      </c>
    </row>
    <row r="21" spans="1:25" ht="12" customHeight="1">
      <c r="A21" s="93" t="s">
        <v>22</v>
      </c>
      <c r="B21" s="187">
        <f t="shared" si="0"/>
        <v>46</v>
      </c>
      <c r="C21" s="151">
        <v>20.89211592240071</v>
      </c>
      <c r="D21" s="186">
        <f t="shared" si="1"/>
        <v>28</v>
      </c>
      <c r="E21" s="151">
        <v>10.922588816573242</v>
      </c>
      <c r="F21" s="186">
        <f t="shared" si="2"/>
        <v>42</v>
      </c>
      <c r="G21" s="151">
        <v>9.96952710582747</v>
      </c>
      <c r="H21" s="186">
        <f t="shared" si="3"/>
        <v>43</v>
      </c>
      <c r="I21" s="204">
        <v>5.9</v>
      </c>
      <c r="J21" s="186">
        <f t="shared" si="4"/>
        <v>7</v>
      </c>
      <c r="K21" s="151">
        <v>4.835725677830941</v>
      </c>
      <c r="L21" s="38"/>
      <c r="M21" s="186">
        <f t="shared" si="5"/>
        <v>10</v>
      </c>
      <c r="N21" s="151">
        <v>3.802232854864434</v>
      </c>
      <c r="O21" s="186">
        <f t="shared" si="6"/>
        <v>9</v>
      </c>
      <c r="P21" s="151">
        <v>1.0374374015395058</v>
      </c>
      <c r="Q21" s="186">
        <f t="shared" si="7"/>
        <v>4</v>
      </c>
      <c r="R21" s="159">
        <v>6.075716726755393</v>
      </c>
      <c r="S21" s="186">
        <f t="shared" si="8"/>
        <v>2</v>
      </c>
      <c r="T21" s="193">
        <v>31.3</v>
      </c>
      <c r="U21" s="186">
        <f t="shared" si="9"/>
        <v>2</v>
      </c>
      <c r="V21" s="128">
        <v>29.4</v>
      </c>
      <c r="W21" s="186">
        <f t="shared" si="10"/>
        <v>11</v>
      </c>
      <c r="X21" s="147">
        <v>1.9985984030044213</v>
      </c>
      <c r="Y21" s="94" t="s">
        <v>85</v>
      </c>
    </row>
    <row r="22" spans="1:25" ht="12" customHeight="1">
      <c r="A22" s="93" t="s">
        <v>23</v>
      </c>
      <c r="B22" s="187">
        <f t="shared" si="0"/>
        <v>18</v>
      </c>
      <c r="C22" s="151">
        <v>25.542921808481974</v>
      </c>
      <c r="D22" s="186">
        <f t="shared" si="1"/>
        <v>13</v>
      </c>
      <c r="E22" s="151">
        <v>12.502020800775988</v>
      </c>
      <c r="F22" s="186">
        <f t="shared" si="2"/>
        <v>24</v>
      </c>
      <c r="G22" s="151">
        <v>13.040901007705987</v>
      </c>
      <c r="H22" s="186">
        <f t="shared" si="3"/>
        <v>28</v>
      </c>
      <c r="I22" s="204">
        <v>8</v>
      </c>
      <c r="J22" s="186">
        <f t="shared" si="4"/>
        <v>8</v>
      </c>
      <c r="K22" s="151">
        <v>4.681132283291111</v>
      </c>
      <c r="L22" s="38"/>
      <c r="M22" s="186">
        <f t="shared" si="5"/>
        <v>7</v>
      </c>
      <c r="N22" s="151">
        <v>4.13041083819804</v>
      </c>
      <c r="O22" s="186">
        <f t="shared" si="6"/>
        <v>42</v>
      </c>
      <c r="P22" s="151">
        <v>0.5530055853564121</v>
      </c>
      <c r="Q22" s="186">
        <f t="shared" si="7"/>
        <v>38</v>
      </c>
      <c r="R22" s="159">
        <v>4.663861633409808</v>
      </c>
      <c r="S22" s="186">
        <f t="shared" si="8"/>
        <v>15</v>
      </c>
      <c r="T22" s="193">
        <v>30.3</v>
      </c>
      <c r="U22" s="186">
        <f t="shared" si="9"/>
        <v>16</v>
      </c>
      <c r="V22" s="128">
        <v>28.6</v>
      </c>
      <c r="W22" s="186">
        <f t="shared" si="10"/>
        <v>46</v>
      </c>
      <c r="X22" s="147">
        <v>1.4552873748105757</v>
      </c>
      <c r="Y22" s="94" t="s">
        <v>86</v>
      </c>
    </row>
    <row r="23" spans="1:25" s="92" customFormat="1" ht="24" customHeight="1">
      <c r="A23" s="90" t="s">
        <v>24</v>
      </c>
      <c r="B23" s="187">
        <f t="shared" si="0"/>
        <v>35</v>
      </c>
      <c r="C23" s="151">
        <v>22.445081184336196</v>
      </c>
      <c r="D23" s="186">
        <f t="shared" si="1"/>
        <v>11</v>
      </c>
      <c r="E23" s="151">
        <v>12.655205348615091</v>
      </c>
      <c r="F23" s="186">
        <f t="shared" si="2"/>
        <v>44</v>
      </c>
      <c r="G23" s="151">
        <v>9.789875835721109</v>
      </c>
      <c r="H23" s="186">
        <f t="shared" si="3"/>
        <v>35</v>
      </c>
      <c r="I23" s="204">
        <v>7.5</v>
      </c>
      <c r="J23" s="186">
        <f t="shared" si="4"/>
        <v>29</v>
      </c>
      <c r="K23" s="151">
        <v>4.017531044558071</v>
      </c>
      <c r="L23" s="37"/>
      <c r="M23" s="186">
        <f t="shared" si="5"/>
        <v>33</v>
      </c>
      <c r="N23" s="151">
        <v>3.1653274896518138</v>
      </c>
      <c r="O23" s="186">
        <f t="shared" si="6"/>
        <v>23</v>
      </c>
      <c r="P23" s="151">
        <v>0.8549096238397655</v>
      </c>
      <c r="Q23" s="186">
        <f t="shared" si="7"/>
        <v>42</v>
      </c>
      <c r="R23" s="159">
        <v>4.554074085026634</v>
      </c>
      <c r="S23" s="186">
        <f t="shared" si="8"/>
        <v>8</v>
      </c>
      <c r="T23" s="193">
        <v>30.6</v>
      </c>
      <c r="U23" s="186">
        <f t="shared" si="9"/>
        <v>10</v>
      </c>
      <c r="V23" s="128">
        <v>28.7</v>
      </c>
      <c r="W23" s="186">
        <f t="shared" si="10"/>
        <v>47</v>
      </c>
      <c r="X23" s="147">
        <v>1.4499476946848189</v>
      </c>
      <c r="Y23" s="91" t="s">
        <v>87</v>
      </c>
    </row>
    <row r="24" spans="1:25" ht="12" customHeight="1">
      <c r="A24" s="93" t="s">
        <v>25</v>
      </c>
      <c r="B24" s="187">
        <f t="shared" si="0"/>
        <v>42</v>
      </c>
      <c r="C24" s="151">
        <v>21.701477330616402</v>
      </c>
      <c r="D24" s="186">
        <f t="shared" si="1"/>
        <v>14</v>
      </c>
      <c r="E24" s="151">
        <v>12.429954151808456</v>
      </c>
      <c r="F24" s="186">
        <f t="shared" si="2"/>
        <v>46</v>
      </c>
      <c r="G24" s="151">
        <v>9.271523178807948</v>
      </c>
      <c r="H24" s="186">
        <f t="shared" si="3"/>
        <v>37</v>
      </c>
      <c r="I24" s="204">
        <v>7</v>
      </c>
      <c r="J24" s="186">
        <f t="shared" si="4"/>
        <v>5</v>
      </c>
      <c r="K24" s="151">
        <v>5.5999170382661</v>
      </c>
      <c r="L24" s="38"/>
      <c r="M24" s="186">
        <f t="shared" si="5"/>
        <v>4</v>
      </c>
      <c r="N24" s="151">
        <v>4.251788862387223</v>
      </c>
      <c r="O24" s="186">
        <f t="shared" si="6"/>
        <v>2</v>
      </c>
      <c r="P24" s="151">
        <v>1.3538846073734638</v>
      </c>
      <c r="Q24" s="186">
        <f t="shared" si="7"/>
        <v>25</v>
      </c>
      <c r="R24" s="159">
        <v>5.025446224966528</v>
      </c>
      <c r="S24" s="186">
        <f t="shared" si="8"/>
        <v>9</v>
      </c>
      <c r="T24" s="193">
        <v>30.5</v>
      </c>
      <c r="U24" s="186">
        <f t="shared" si="9"/>
        <v>10</v>
      </c>
      <c r="V24" s="128">
        <v>28.7</v>
      </c>
      <c r="W24" s="186">
        <f t="shared" si="10"/>
        <v>43</v>
      </c>
      <c r="X24" s="147">
        <v>1.5665184063757385</v>
      </c>
      <c r="Y24" s="94" t="s">
        <v>88</v>
      </c>
    </row>
    <row r="25" spans="1:25" ht="12" customHeight="1">
      <c r="A25" s="93" t="s">
        <v>26</v>
      </c>
      <c r="B25" s="187">
        <f t="shared" si="0"/>
        <v>34</v>
      </c>
      <c r="C25" s="152">
        <v>22.607706526375658</v>
      </c>
      <c r="D25" s="186">
        <f t="shared" si="1"/>
        <v>37</v>
      </c>
      <c r="E25" s="151">
        <v>10.237452011943693</v>
      </c>
      <c r="F25" s="186">
        <f t="shared" si="2"/>
        <v>31</v>
      </c>
      <c r="G25" s="151">
        <v>12.370254514431963</v>
      </c>
      <c r="H25" s="186">
        <f t="shared" si="3"/>
        <v>33</v>
      </c>
      <c r="I25" s="204">
        <v>7.7</v>
      </c>
      <c r="J25" s="186">
        <f t="shared" si="4"/>
        <v>47</v>
      </c>
      <c r="K25" s="151">
        <v>2.9036004645760745</v>
      </c>
      <c r="L25" s="38"/>
      <c r="M25" s="186">
        <f t="shared" si="5"/>
        <v>47</v>
      </c>
      <c r="N25" s="151">
        <v>2.032520325203252</v>
      </c>
      <c r="O25" s="186">
        <f t="shared" si="6"/>
        <v>20</v>
      </c>
      <c r="P25" s="151">
        <v>0.8728542333430317</v>
      </c>
      <c r="Q25" s="186">
        <f t="shared" si="7"/>
        <v>39</v>
      </c>
      <c r="R25" s="159">
        <v>4.657471564910446</v>
      </c>
      <c r="S25" s="186">
        <f t="shared" si="8"/>
        <v>20</v>
      </c>
      <c r="T25" s="193">
        <v>30.2</v>
      </c>
      <c r="U25" s="186">
        <f t="shared" si="9"/>
        <v>22</v>
      </c>
      <c r="V25" s="128">
        <v>28.4</v>
      </c>
      <c r="W25" s="186">
        <f t="shared" si="10"/>
        <v>45</v>
      </c>
      <c r="X25" s="147">
        <v>1.5499763669459055</v>
      </c>
      <c r="Y25" s="94" t="s">
        <v>78</v>
      </c>
    </row>
    <row r="26" spans="1:25" ht="12" customHeight="1">
      <c r="A26" s="93" t="s">
        <v>27</v>
      </c>
      <c r="B26" s="187">
        <f t="shared" si="0"/>
        <v>28</v>
      </c>
      <c r="C26" s="151">
        <v>23.634762184380506</v>
      </c>
      <c r="D26" s="186">
        <f t="shared" si="1"/>
        <v>40</v>
      </c>
      <c r="E26" s="151">
        <v>9.982384028185555</v>
      </c>
      <c r="F26" s="186">
        <f t="shared" si="2"/>
        <v>20</v>
      </c>
      <c r="G26" s="151">
        <v>13.65237815619495</v>
      </c>
      <c r="H26" s="186">
        <f t="shared" si="3"/>
        <v>46</v>
      </c>
      <c r="I26" s="204">
        <v>5.2</v>
      </c>
      <c r="J26" s="186">
        <f t="shared" si="4"/>
        <v>23</v>
      </c>
      <c r="K26" s="151">
        <v>4.19224434795628</v>
      </c>
      <c r="L26" s="38"/>
      <c r="M26" s="186">
        <f t="shared" si="5"/>
        <v>5</v>
      </c>
      <c r="N26" s="151">
        <v>4.19224434795628</v>
      </c>
      <c r="O26" s="186">
        <f t="shared" si="6"/>
        <v>47</v>
      </c>
      <c r="P26" s="151">
        <v>0</v>
      </c>
      <c r="Q26" s="186">
        <f t="shared" si="7"/>
        <v>27</v>
      </c>
      <c r="R26" s="159">
        <v>4.96269455149986</v>
      </c>
      <c r="S26" s="186">
        <f t="shared" si="8"/>
        <v>7</v>
      </c>
      <c r="T26" s="193">
        <v>30.8</v>
      </c>
      <c r="U26" s="186">
        <f t="shared" si="9"/>
        <v>5</v>
      </c>
      <c r="V26" s="128">
        <v>29</v>
      </c>
      <c r="W26" s="186">
        <f t="shared" si="10"/>
        <v>13</v>
      </c>
      <c r="X26" s="148">
        <v>1.9904861112744048</v>
      </c>
      <c r="Y26" s="94" t="s">
        <v>77</v>
      </c>
    </row>
    <row r="27" spans="1:25" ht="12" customHeight="1">
      <c r="A27" s="93" t="s">
        <v>28</v>
      </c>
      <c r="B27" s="187">
        <f t="shared" si="0"/>
        <v>37</v>
      </c>
      <c r="C27" s="151">
        <v>22.40753346948037</v>
      </c>
      <c r="D27" s="186">
        <f t="shared" si="1"/>
        <v>36</v>
      </c>
      <c r="E27" s="151">
        <v>10.267755842977083</v>
      </c>
      <c r="F27" s="186">
        <f t="shared" si="2"/>
        <v>33</v>
      </c>
      <c r="G27" s="151">
        <v>12.139777626503289</v>
      </c>
      <c r="H27" s="186">
        <f t="shared" si="3"/>
        <v>24</v>
      </c>
      <c r="I27" s="204">
        <v>8.2</v>
      </c>
      <c r="J27" s="186">
        <f t="shared" si="4"/>
        <v>41</v>
      </c>
      <c r="K27" s="151">
        <v>3.587755338232741</v>
      </c>
      <c r="L27" s="38"/>
      <c r="M27" s="186">
        <f t="shared" si="5"/>
        <v>43</v>
      </c>
      <c r="N27" s="151">
        <v>2.7776170360511543</v>
      </c>
      <c r="O27" s="186">
        <f t="shared" si="6"/>
        <v>29</v>
      </c>
      <c r="P27" s="151">
        <v>0.8123948238844078</v>
      </c>
      <c r="Q27" s="186">
        <f t="shared" si="7"/>
        <v>31</v>
      </c>
      <c r="R27" s="159">
        <v>4.861227914699065</v>
      </c>
      <c r="S27" s="186">
        <f t="shared" si="8"/>
        <v>4</v>
      </c>
      <c r="T27" s="193">
        <v>30.9</v>
      </c>
      <c r="U27" s="186">
        <f t="shared" si="9"/>
        <v>5</v>
      </c>
      <c r="V27" s="128">
        <v>29</v>
      </c>
      <c r="W27" s="186">
        <f t="shared" si="10"/>
        <v>39</v>
      </c>
      <c r="X27" s="147">
        <v>1.713066941058907</v>
      </c>
      <c r="Y27" s="94" t="s">
        <v>89</v>
      </c>
    </row>
    <row r="28" spans="1:25" s="92" customFormat="1" ht="24" customHeight="1">
      <c r="A28" s="90" t="s">
        <v>29</v>
      </c>
      <c r="B28" s="187">
        <f t="shared" si="0"/>
        <v>39</v>
      </c>
      <c r="C28" s="151">
        <v>22.120562858301003</v>
      </c>
      <c r="D28" s="186">
        <f t="shared" si="1"/>
        <v>41</v>
      </c>
      <c r="E28" s="151">
        <v>9.902136776883433</v>
      </c>
      <c r="F28" s="186">
        <f t="shared" si="2"/>
        <v>32</v>
      </c>
      <c r="G28" s="151">
        <v>12.21842608141757</v>
      </c>
      <c r="H28" s="186">
        <f t="shared" si="3"/>
        <v>37</v>
      </c>
      <c r="I28" s="204">
        <v>7</v>
      </c>
      <c r="J28" s="186">
        <f t="shared" si="4"/>
        <v>37</v>
      </c>
      <c r="K28" s="151">
        <v>3.838204901092412</v>
      </c>
      <c r="L28" s="37"/>
      <c r="M28" s="186">
        <f t="shared" si="5"/>
        <v>41</v>
      </c>
      <c r="N28" s="151">
        <v>2.83436669619132</v>
      </c>
      <c r="O28" s="186">
        <f t="shared" si="6"/>
        <v>10</v>
      </c>
      <c r="P28" s="151">
        <v>1.006691537869367</v>
      </c>
      <c r="Q28" s="186">
        <f t="shared" si="7"/>
        <v>28</v>
      </c>
      <c r="R28" s="159">
        <v>4.9362186910774675</v>
      </c>
      <c r="S28" s="186">
        <f t="shared" si="8"/>
        <v>22</v>
      </c>
      <c r="T28" s="193">
        <v>30.1</v>
      </c>
      <c r="U28" s="186">
        <f t="shared" si="9"/>
        <v>38</v>
      </c>
      <c r="V28" s="128">
        <v>28.2</v>
      </c>
      <c r="W28" s="186">
        <f t="shared" si="10"/>
        <v>40</v>
      </c>
      <c r="X28" s="147">
        <v>1.661392134054526</v>
      </c>
      <c r="Y28" s="91" t="s">
        <v>90</v>
      </c>
    </row>
    <row r="29" spans="1:25" ht="12" customHeight="1">
      <c r="A29" s="93" t="s">
        <v>30</v>
      </c>
      <c r="B29" s="187">
        <f t="shared" si="0"/>
        <v>40</v>
      </c>
      <c r="C29" s="151">
        <v>21.955108549000368</v>
      </c>
      <c r="D29" s="186">
        <f t="shared" si="1"/>
        <v>23</v>
      </c>
      <c r="E29" s="151">
        <v>11.621489022445726</v>
      </c>
      <c r="F29" s="186">
        <f t="shared" si="2"/>
        <v>41</v>
      </c>
      <c r="G29" s="151">
        <v>10.333619526554642</v>
      </c>
      <c r="H29" s="186">
        <f t="shared" si="3"/>
        <v>30</v>
      </c>
      <c r="I29" s="204">
        <v>7.9</v>
      </c>
      <c r="J29" s="186">
        <f t="shared" si="4"/>
        <v>24</v>
      </c>
      <c r="K29" s="151">
        <v>4.187107458675749</v>
      </c>
      <c r="L29" s="38"/>
      <c r="M29" s="186">
        <f t="shared" si="5"/>
        <v>25</v>
      </c>
      <c r="N29" s="151">
        <v>3.3434365528231726</v>
      </c>
      <c r="O29" s="186">
        <f t="shared" si="6"/>
        <v>26</v>
      </c>
      <c r="P29" s="151">
        <v>0.8465011286681715</v>
      </c>
      <c r="Q29" s="186">
        <f t="shared" si="7"/>
        <v>10</v>
      </c>
      <c r="R29" s="159">
        <v>5.488584780715874</v>
      </c>
      <c r="S29" s="186">
        <f t="shared" si="8"/>
        <v>11</v>
      </c>
      <c r="T29" s="193">
        <v>30.4</v>
      </c>
      <c r="U29" s="186">
        <f t="shared" si="9"/>
        <v>18</v>
      </c>
      <c r="V29" s="128">
        <v>28.5</v>
      </c>
      <c r="W29" s="186">
        <f t="shared" si="10"/>
        <v>21</v>
      </c>
      <c r="X29" s="147">
        <v>1.955559828625874</v>
      </c>
      <c r="Y29" s="94" t="s">
        <v>91</v>
      </c>
    </row>
    <row r="30" spans="1:25" ht="12" customHeight="1">
      <c r="A30" s="93" t="s">
        <v>31</v>
      </c>
      <c r="B30" s="187">
        <f t="shared" si="0"/>
        <v>47</v>
      </c>
      <c r="C30" s="151">
        <v>19.670567107220023</v>
      </c>
      <c r="D30" s="186">
        <f t="shared" si="1"/>
        <v>47</v>
      </c>
      <c r="E30" s="151">
        <v>9.330190532311923</v>
      </c>
      <c r="F30" s="186">
        <f t="shared" si="2"/>
        <v>40</v>
      </c>
      <c r="G30" s="151">
        <v>10.3403765749081</v>
      </c>
      <c r="H30" s="186">
        <f t="shared" si="3"/>
        <v>40</v>
      </c>
      <c r="I30" s="204">
        <v>6.5</v>
      </c>
      <c r="J30" s="186">
        <f t="shared" si="4"/>
        <v>30</v>
      </c>
      <c r="K30" s="151">
        <v>4.008787947957088</v>
      </c>
      <c r="L30" s="38"/>
      <c r="M30" s="186">
        <f t="shared" si="5"/>
        <v>31</v>
      </c>
      <c r="N30" s="151">
        <v>3.195617438940881</v>
      </c>
      <c r="O30" s="186">
        <f t="shared" si="6"/>
        <v>28</v>
      </c>
      <c r="P30" s="151">
        <v>0.8157774215708724</v>
      </c>
      <c r="Q30" s="186">
        <f t="shared" si="7"/>
        <v>3</v>
      </c>
      <c r="R30" s="159">
        <v>6.2147403280611275</v>
      </c>
      <c r="S30" s="186">
        <f t="shared" si="8"/>
        <v>15</v>
      </c>
      <c r="T30" s="193">
        <v>30.3</v>
      </c>
      <c r="U30" s="186">
        <f t="shared" si="9"/>
        <v>22</v>
      </c>
      <c r="V30" s="128">
        <v>28.4</v>
      </c>
      <c r="W30" s="186">
        <f t="shared" si="10"/>
        <v>16</v>
      </c>
      <c r="X30" s="147">
        <v>1.9667109370957447</v>
      </c>
      <c r="Y30" s="94" t="s">
        <v>92</v>
      </c>
    </row>
    <row r="31" spans="1:25" ht="12" customHeight="1">
      <c r="A31" s="93" t="s">
        <v>32</v>
      </c>
      <c r="B31" s="187">
        <f t="shared" si="0"/>
        <v>43</v>
      </c>
      <c r="C31" s="151">
        <v>21.478489453099957</v>
      </c>
      <c r="D31" s="186">
        <f t="shared" si="1"/>
        <v>22</v>
      </c>
      <c r="E31" s="151">
        <v>11.668910687952812</v>
      </c>
      <c r="F31" s="186">
        <f t="shared" si="2"/>
        <v>43</v>
      </c>
      <c r="G31" s="151">
        <v>9.809578765147142</v>
      </c>
      <c r="H31" s="186">
        <f t="shared" si="3"/>
        <v>15</v>
      </c>
      <c r="I31" s="204">
        <v>9.2</v>
      </c>
      <c r="J31" s="186">
        <f t="shared" si="4"/>
        <v>19</v>
      </c>
      <c r="K31" s="151">
        <v>4.373653632743651</v>
      </c>
      <c r="L31" s="38"/>
      <c r="M31" s="186">
        <f t="shared" si="5"/>
        <v>12</v>
      </c>
      <c r="N31" s="151">
        <v>3.7208695084535544</v>
      </c>
      <c r="O31" s="186">
        <f t="shared" si="6"/>
        <v>37</v>
      </c>
      <c r="P31" s="151">
        <v>0.6552221202987812</v>
      </c>
      <c r="Q31" s="186">
        <f t="shared" si="7"/>
        <v>17</v>
      </c>
      <c r="R31" s="159">
        <v>5.158380281767464</v>
      </c>
      <c r="S31" s="186">
        <f t="shared" si="8"/>
        <v>27</v>
      </c>
      <c r="T31" s="193">
        <v>30</v>
      </c>
      <c r="U31" s="186">
        <f t="shared" si="9"/>
        <v>38</v>
      </c>
      <c r="V31" s="128">
        <v>28.2</v>
      </c>
      <c r="W31" s="186">
        <f t="shared" si="10"/>
        <v>30</v>
      </c>
      <c r="X31" s="147">
        <v>1.9000802634309486</v>
      </c>
      <c r="Y31" s="94" t="s">
        <v>93</v>
      </c>
    </row>
    <row r="32" spans="1:25" ht="12" customHeight="1">
      <c r="A32" s="93" t="s">
        <v>33</v>
      </c>
      <c r="B32" s="187">
        <f t="shared" si="0"/>
        <v>45</v>
      </c>
      <c r="C32" s="151">
        <v>20.953916037804966</v>
      </c>
      <c r="D32" s="186">
        <f t="shared" si="1"/>
        <v>20</v>
      </c>
      <c r="E32" s="151">
        <v>11.869001392043373</v>
      </c>
      <c r="F32" s="186">
        <f t="shared" si="2"/>
        <v>47</v>
      </c>
      <c r="G32" s="151">
        <v>9.084914645761595</v>
      </c>
      <c r="H32" s="186">
        <f t="shared" si="3"/>
        <v>39</v>
      </c>
      <c r="I32" s="204">
        <v>6.8</v>
      </c>
      <c r="J32" s="186">
        <f t="shared" si="4"/>
        <v>4</v>
      </c>
      <c r="K32" s="151">
        <v>5.736422558295463</v>
      </c>
      <c r="L32" s="38"/>
      <c r="M32" s="186">
        <f t="shared" si="5"/>
        <v>3</v>
      </c>
      <c r="N32" s="151">
        <v>4.469939655814646</v>
      </c>
      <c r="O32" s="186">
        <f t="shared" si="6"/>
        <v>3</v>
      </c>
      <c r="P32" s="151">
        <v>1.27216942303375</v>
      </c>
      <c r="Q32" s="186">
        <f t="shared" si="7"/>
        <v>8</v>
      </c>
      <c r="R32" s="159">
        <v>5.538109697920635</v>
      </c>
      <c r="S32" s="186">
        <f t="shared" si="8"/>
        <v>27</v>
      </c>
      <c r="T32" s="193">
        <v>30</v>
      </c>
      <c r="U32" s="186">
        <f t="shared" si="9"/>
        <v>31</v>
      </c>
      <c r="V32" s="128">
        <v>28.3</v>
      </c>
      <c r="W32" s="186">
        <f t="shared" si="10"/>
        <v>35</v>
      </c>
      <c r="X32" s="147">
        <v>1.7757090775025723</v>
      </c>
      <c r="Y32" s="94" t="s">
        <v>94</v>
      </c>
    </row>
    <row r="33" spans="1:25" s="92" customFormat="1" ht="24" customHeight="1">
      <c r="A33" s="90" t="s">
        <v>34</v>
      </c>
      <c r="B33" s="187">
        <f t="shared" si="0"/>
        <v>38</v>
      </c>
      <c r="C33" s="151">
        <v>22.195616135568244</v>
      </c>
      <c r="D33" s="186">
        <f t="shared" si="1"/>
        <v>44</v>
      </c>
      <c r="E33" s="151">
        <v>9.57819119543194</v>
      </c>
      <c r="F33" s="186">
        <f t="shared" si="2"/>
        <v>28</v>
      </c>
      <c r="G33" s="151">
        <v>12.617424940136305</v>
      </c>
      <c r="H33" s="186">
        <f t="shared" si="3"/>
        <v>36</v>
      </c>
      <c r="I33" s="204">
        <v>7.2</v>
      </c>
      <c r="J33" s="186">
        <f t="shared" si="4"/>
        <v>12</v>
      </c>
      <c r="K33" s="151">
        <v>4.552708157326575</v>
      </c>
      <c r="L33" s="37"/>
      <c r="M33" s="186">
        <f t="shared" si="5"/>
        <v>24</v>
      </c>
      <c r="N33" s="151">
        <v>3.3793297662630244</v>
      </c>
      <c r="O33" s="186">
        <f t="shared" si="6"/>
        <v>5</v>
      </c>
      <c r="P33" s="151">
        <v>1.1773570688518413</v>
      </c>
      <c r="Q33" s="186">
        <f t="shared" si="7"/>
        <v>14</v>
      </c>
      <c r="R33" s="159">
        <v>5.268881056861036</v>
      </c>
      <c r="S33" s="186">
        <f t="shared" si="8"/>
        <v>4</v>
      </c>
      <c r="T33" s="193">
        <v>30.9</v>
      </c>
      <c r="U33" s="186">
        <f t="shared" si="9"/>
        <v>3</v>
      </c>
      <c r="V33" s="128">
        <v>29.2</v>
      </c>
      <c r="W33" s="186">
        <f t="shared" si="10"/>
        <v>29</v>
      </c>
      <c r="X33" s="147">
        <v>1.9141338968280286</v>
      </c>
      <c r="Y33" s="91" t="s">
        <v>95</v>
      </c>
    </row>
    <row r="34" spans="1:25" ht="12" customHeight="1">
      <c r="A34" s="93" t="s">
        <v>35</v>
      </c>
      <c r="B34" s="187">
        <f t="shared" si="0"/>
        <v>22</v>
      </c>
      <c r="C34" s="151">
        <v>24.770415784483095</v>
      </c>
      <c r="D34" s="186">
        <f t="shared" si="1"/>
        <v>30</v>
      </c>
      <c r="E34" s="151">
        <v>10.703105719147388</v>
      </c>
      <c r="F34" s="186">
        <f t="shared" si="2"/>
        <v>18</v>
      </c>
      <c r="G34" s="151">
        <v>14.067310065335707</v>
      </c>
      <c r="H34" s="186">
        <f t="shared" si="3"/>
        <v>26</v>
      </c>
      <c r="I34" s="204">
        <v>8.1</v>
      </c>
      <c r="J34" s="186">
        <f t="shared" si="4"/>
        <v>28</v>
      </c>
      <c r="K34" s="151">
        <v>4.022568868237637</v>
      </c>
      <c r="L34" s="38"/>
      <c r="M34" s="186">
        <f t="shared" si="5"/>
        <v>29</v>
      </c>
      <c r="N34" s="151">
        <v>3.252572187188848</v>
      </c>
      <c r="O34" s="186">
        <f t="shared" si="6"/>
        <v>32</v>
      </c>
      <c r="P34" s="151">
        <v>0.7725093233883857</v>
      </c>
      <c r="Q34" s="186">
        <f t="shared" si="7"/>
        <v>5</v>
      </c>
      <c r="R34" s="159">
        <v>5.891544170484791</v>
      </c>
      <c r="S34" s="186">
        <f t="shared" si="8"/>
        <v>9</v>
      </c>
      <c r="T34" s="193">
        <v>30.5</v>
      </c>
      <c r="U34" s="186">
        <f t="shared" si="9"/>
        <v>7</v>
      </c>
      <c r="V34" s="128">
        <v>28.9</v>
      </c>
      <c r="W34" s="186">
        <f t="shared" si="10"/>
        <v>2</v>
      </c>
      <c r="X34" s="147">
        <v>2.385959264390547</v>
      </c>
      <c r="Y34" s="94" t="s">
        <v>96</v>
      </c>
    </row>
    <row r="35" spans="1:25" ht="12" customHeight="1">
      <c r="A35" s="93" t="s">
        <v>36</v>
      </c>
      <c r="B35" s="187">
        <f t="shared" si="0"/>
        <v>41</v>
      </c>
      <c r="C35" s="151">
        <v>21.879600850646163</v>
      </c>
      <c r="D35" s="186">
        <f t="shared" si="1"/>
        <v>33</v>
      </c>
      <c r="E35" s="151">
        <v>10.46949124815966</v>
      </c>
      <c r="F35" s="186">
        <f t="shared" si="2"/>
        <v>38</v>
      </c>
      <c r="G35" s="151">
        <v>11.410109602486505</v>
      </c>
      <c r="H35" s="186">
        <f t="shared" si="3"/>
        <v>42</v>
      </c>
      <c r="I35" s="204">
        <v>6</v>
      </c>
      <c r="J35" s="186">
        <f t="shared" si="4"/>
        <v>40</v>
      </c>
      <c r="K35" s="151">
        <v>3.647277047164503</v>
      </c>
      <c r="L35" s="38"/>
      <c r="M35" s="186">
        <f t="shared" si="5"/>
        <v>36</v>
      </c>
      <c r="N35" s="151">
        <v>3.063712719618182</v>
      </c>
      <c r="O35" s="186">
        <f t="shared" si="6"/>
        <v>40</v>
      </c>
      <c r="P35" s="151">
        <v>0.5853576953631308</v>
      </c>
      <c r="Q35" s="186">
        <f t="shared" si="7"/>
        <v>12</v>
      </c>
      <c r="R35" s="159">
        <v>5.401635922984931</v>
      </c>
      <c r="S35" s="186">
        <f t="shared" si="8"/>
        <v>15</v>
      </c>
      <c r="T35" s="193">
        <v>30.3</v>
      </c>
      <c r="U35" s="186">
        <f t="shared" si="9"/>
        <v>10</v>
      </c>
      <c r="V35" s="128">
        <v>28.7</v>
      </c>
      <c r="W35" s="186">
        <f t="shared" si="10"/>
        <v>24</v>
      </c>
      <c r="X35" s="147">
        <v>1.9495417632768277</v>
      </c>
      <c r="Y35" s="94" t="s">
        <v>97</v>
      </c>
    </row>
    <row r="36" spans="1:25" ht="12" customHeight="1">
      <c r="A36" s="93" t="s">
        <v>37</v>
      </c>
      <c r="B36" s="187">
        <f t="shared" si="0"/>
        <v>21</v>
      </c>
      <c r="C36" s="151">
        <v>25.070653660315436</v>
      </c>
      <c r="D36" s="186">
        <f t="shared" si="1"/>
        <v>12</v>
      </c>
      <c r="E36" s="151">
        <v>12.580909836812836</v>
      </c>
      <c r="F36" s="186">
        <f t="shared" si="2"/>
        <v>30</v>
      </c>
      <c r="G36" s="151">
        <v>12.489743823502598</v>
      </c>
      <c r="H36" s="186">
        <f t="shared" si="3"/>
        <v>47</v>
      </c>
      <c r="I36" s="204">
        <v>5</v>
      </c>
      <c r="J36" s="186">
        <f t="shared" si="4"/>
        <v>34</v>
      </c>
      <c r="K36" s="151">
        <v>3.9146239164880234</v>
      </c>
      <c r="L36" s="38"/>
      <c r="M36" s="186">
        <f t="shared" si="5"/>
        <v>28</v>
      </c>
      <c r="N36" s="151">
        <v>3.2621865970733523</v>
      </c>
      <c r="O36" s="186">
        <f t="shared" si="6"/>
        <v>38</v>
      </c>
      <c r="P36" s="151">
        <v>0.6545726575649897</v>
      </c>
      <c r="Q36" s="186">
        <f t="shared" si="7"/>
        <v>36</v>
      </c>
      <c r="R36" s="159">
        <v>4.739847419316585</v>
      </c>
      <c r="S36" s="186">
        <f t="shared" si="8"/>
        <v>11</v>
      </c>
      <c r="T36" s="193">
        <v>30.4</v>
      </c>
      <c r="U36" s="186">
        <f t="shared" si="9"/>
        <v>7</v>
      </c>
      <c r="V36" s="128">
        <v>28.9</v>
      </c>
      <c r="W36" s="186">
        <f t="shared" si="10"/>
        <v>32</v>
      </c>
      <c r="X36" s="147">
        <v>1.870065653534762</v>
      </c>
      <c r="Y36" s="94" t="s">
        <v>98</v>
      </c>
    </row>
    <row r="37" spans="1:25" ht="12" customHeight="1">
      <c r="A37" s="93" t="s">
        <v>38</v>
      </c>
      <c r="B37" s="187">
        <f t="shared" si="0"/>
        <v>32</v>
      </c>
      <c r="C37" s="151">
        <v>22.6716475589334</v>
      </c>
      <c r="D37" s="186">
        <f t="shared" si="1"/>
        <v>38</v>
      </c>
      <c r="E37" s="151">
        <v>10.047661986345485</v>
      </c>
      <c r="F37" s="186">
        <f t="shared" si="2"/>
        <v>27</v>
      </c>
      <c r="G37" s="151">
        <v>12.623985572587918</v>
      </c>
      <c r="H37" s="186">
        <f t="shared" si="3"/>
        <v>34</v>
      </c>
      <c r="I37" s="204">
        <v>7.6</v>
      </c>
      <c r="J37" s="186">
        <f t="shared" si="4"/>
        <v>13</v>
      </c>
      <c r="K37" s="151">
        <v>4.466044923157757</v>
      </c>
      <c r="L37" s="38"/>
      <c r="M37" s="186">
        <f t="shared" si="5"/>
        <v>21</v>
      </c>
      <c r="N37" s="151">
        <v>3.4152108235912255</v>
      </c>
      <c r="O37" s="186">
        <f t="shared" si="6"/>
        <v>7</v>
      </c>
      <c r="P37" s="151">
        <v>1.0544352181362857</v>
      </c>
      <c r="Q37" s="186">
        <f t="shared" si="7"/>
        <v>34</v>
      </c>
      <c r="R37" s="159">
        <v>4.783892590531483</v>
      </c>
      <c r="S37" s="186">
        <f t="shared" si="8"/>
        <v>40</v>
      </c>
      <c r="T37" s="193">
        <v>29.7</v>
      </c>
      <c r="U37" s="186">
        <f t="shared" si="9"/>
        <v>38</v>
      </c>
      <c r="V37" s="128">
        <v>28.2</v>
      </c>
      <c r="W37" s="186">
        <f t="shared" si="10"/>
        <v>6</v>
      </c>
      <c r="X37" s="147">
        <v>2.0826126410676773</v>
      </c>
      <c r="Y37" s="94" t="s">
        <v>99</v>
      </c>
    </row>
    <row r="38" spans="1:25" s="92" customFormat="1" ht="24" customHeight="1">
      <c r="A38" s="90" t="s">
        <v>39</v>
      </c>
      <c r="B38" s="187">
        <f t="shared" si="0"/>
        <v>14</v>
      </c>
      <c r="C38" s="151">
        <v>28.003246753246753</v>
      </c>
      <c r="D38" s="186">
        <f t="shared" si="1"/>
        <v>6</v>
      </c>
      <c r="E38" s="151">
        <v>13.595779220779221</v>
      </c>
      <c r="F38" s="186">
        <f t="shared" si="2"/>
        <v>16</v>
      </c>
      <c r="G38" s="151">
        <v>14.407467532467532</v>
      </c>
      <c r="H38" s="186">
        <f t="shared" si="3"/>
        <v>1</v>
      </c>
      <c r="I38" s="204">
        <v>11.6</v>
      </c>
      <c r="J38" s="186">
        <f t="shared" si="4"/>
        <v>2</v>
      </c>
      <c r="K38" s="151">
        <v>6.030359742150136</v>
      </c>
      <c r="L38" s="37"/>
      <c r="M38" s="186">
        <f t="shared" si="5"/>
        <v>8</v>
      </c>
      <c r="N38" s="151">
        <v>3.9509253483052604</v>
      </c>
      <c r="O38" s="186">
        <f t="shared" si="6"/>
        <v>1</v>
      </c>
      <c r="P38" s="151">
        <v>2.08768267223382</v>
      </c>
      <c r="Q38" s="186">
        <f t="shared" si="7"/>
        <v>32</v>
      </c>
      <c r="R38" s="159">
        <v>4.844403039290262</v>
      </c>
      <c r="S38" s="186">
        <f t="shared" si="8"/>
        <v>27</v>
      </c>
      <c r="T38" s="193">
        <v>30</v>
      </c>
      <c r="U38" s="186">
        <f t="shared" si="9"/>
        <v>22</v>
      </c>
      <c r="V38" s="128">
        <v>28.4</v>
      </c>
      <c r="W38" s="186">
        <f t="shared" si="10"/>
        <v>22</v>
      </c>
      <c r="X38" s="147">
        <v>1.9504106802505963</v>
      </c>
      <c r="Y38" s="91" t="s">
        <v>100</v>
      </c>
    </row>
    <row r="39" spans="1:25" ht="12" customHeight="1">
      <c r="A39" s="93" t="s">
        <v>40</v>
      </c>
      <c r="B39" s="187">
        <f t="shared" si="0"/>
        <v>26</v>
      </c>
      <c r="C39" s="152">
        <v>24.241396846923205</v>
      </c>
      <c r="D39" s="186">
        <f t="shared" si="1"/>
        <v>26</v>
      </c>
      <c r="E39" s="151">
        <v>11.357857263943043</v>
      </c>
      <c r="F39" s="186">
        <f t="shared" si="2"/>
        <v>26</v>
      </c>
      <c r="G39" s="151">
        <v>12.883539582980164</v>
      </c>
      <c r="H39" s="186">
        <f t="shared" si="3"/>
        <v>31</v>
      </c>
      <c r="I39" s="204">
        <v>7.8</v>
      </c>
      <c r="J39" s="186">
        <f t="shared" si="4"/>
        <v>32</v>
      </c>
      <c r="K39" s="151">
        <v>3.9840637450199203</v>
      </c>
      <c r="L39" s="38"/>
      <c r="M39" s="186">
        <f t="shared" si="5"/>
        <v>38</v>
      </c>
      <c r="N39" s="151">
        <v>2.9447427680582017</v>
      </c>
      <c r="O39" s="186">
        <f t="shared" si="6"/>
        <v>8</v>
      </c>
      <c r="P39" s="151">
        <v>1.0423905489923557</v>
      </c>
      <c r="Q39" s="186">
        <f t="shared" si="7"/>
        <v>40</v>
      </c>
      <c r="R39" s="159">
        <v>4.607615828977876</v>
      </c>
      <c r="S39" s="186">
        <f t="shared" si="8"/>
        <v>27</v>
      </c>
      <c r="T39" s="193">
        <v>30</v>
      </c>
      <c r="U39" s="186">
        <f t="shared" si="9"/>
        <v>22</v>
      </c>
      <c r="V39" s="128">
        <v>28.4</v>
      </c>
      <c r="W39" s="186">
        <f t="shared" si="10"/>
        <v>44</v>
      </c>
      <c r="X39" s="147">
        <v>1.5578597533248375</v>
      </c>
      <c r="Y39" s="94" t="s">
        <v>101</v>
      </c>
    </row>
    <row r="40" spans="1:25" ht="12" customHeight="1">
      <c r="A40" s="93" t="s">
        <v>41</v>
      </c>
      <c r="B40" s="187">
        <f t="shared" si="0"/>
        <v>24</v>
      </c>
      <c r="C40" s="152">
        <v>24.334866391104384</v>
      </c>
      <c r="D40" s="186">
        <f t="shared" si="1"/>
        <v>46</v>
      </c>
      <c r="E40" s="152">
        <v>9.489433544856494</v>
      </c>
      <c r="F40" s="186">
        <f t="shared" si="2"/>
        <v>14</v>
      </c>
      <c r="G40" s="152">
        <v>14.84543284624789</v>
      </c>
      <c r="H40" s="186">
        <f t="shared" si="3"/>
        <v>12</v>
      </c>
      <c r="I40" s="152">
        <v>9.3</v>
      </c>
      <c r="J40" s="186">
        <f t="shared" si="4"/>
        <v>42</v>
      </c>
      <c r="K40" s="152">
        <v>3.510442077705718</v>
      </c>
      <c r="L40" s="38"/>
      <c r="M40" s="186">
        <f t="shared" si="5"/>
        <v>40</v>
      </c>
      <c r="N40" s="152">
        <v>2.855952876777533</v>
      </c>
      <c r="O40" s="186">
        <f t="shared" si="6"/>
        <v>36</v>
      </c>
      <c r="P40" s="152">
        <v>0.6563637448535116</v>
      </c>
      <c r="Q40" s="186">
        <f t="shared" si="7"/>
        <v>19</v>
      </c>
      <c r="R40" s="158">
        <v>5.136063638600524</v>
      </c>
      <c r="S40" s="186">
        <f t="shared" si="8"/>
        <v>27</v>
      </c>
      <c r="T40" s="193">
        <v>30</v>
      </c>
      <c r="U40" s="186">
        <f t="shared" si="9"/>
        <v>31</v>
      </c>
      <c r="V40" s="128">
        <v>28.3</v>
      </c>
      <c r="W40" s="186">
        <f t="shared" si="10"/>
        <v>31</v>
      </c>
      <c r="X40" s="147">
        <v>1.8822889381004144</v>
      </c>
      <c r="Y40" s="94" t="s">
        <v>102</v>
      </c>
    </row>
    <row r="41" spans="1:25" ht="12" customHeight="1">
      <c r="A41" s="93" t="s">
        <v>42</v>
      </c>
      <c r="B41" s="187">
        <f t="shared" si="0"/>
        <v>44</v>
      </c>
      <c r="C41" s="151">
        <v>21.263553120570094</v>
      </c>
      <c r="D41" s="186">
        <f t="shared" si="1"/>
        <v>43</v>
      </c>
      <c r="E41" s="151">
        <v>9.731427914639285</v>
      </c>
      <c r="F41" s="186">
        <f t="shared" si="2"/>
        <v>35</v>
      </c>
      <c r="G41" s="151">
        <v>11.532125205930807</v>
      </c>
      <c r="H41" s="186">
        <f t="shared" si="3"/>
        <v>12</v>
      </c>
      <c r="I41" s="204">
        <v>9.3</v>
      </c>
      <c r="J41" s="186">
        <f t="shared" si="4"/>
        <v>36</v>
      </c>
      <c r="K41" s="151">
        <v>3.902591320636903</v>
      </c>
      <c r="L41" s="38"/>
      <c r="M41" s="186">
        <f t="shared" si="5"/>
        <v>37</v>
      </c>
      <c r="N41" s="151">
        <v>3.044021230096784</v>
      </c>
      <c r="O41" s="186">
        <f t="shared" si="6"/>
        <v>21</v>
      </c>
      <c r="P41" s="151">
        <v>0.861191575980584</v>
      </c>
      <c r="Q41" s="186">
        <f t="shared" si="7"/>
        <v>11</v>
      </c>
      <c r="R41" s="159">
        <v>5.4465984397875395</v>
      </c>
      <c r="S41" s="186">
        <f t="shared" si="8"/>
        <v>27</v>
      </c>
      <c r="T41" s="193">
        <v>30</v>
      </c>
      <c r="U41" s="186">
        <f t="shared" si="9"/>
        <v>22</v>
      </c>
      <c r="V41" s="128">
        <v>28.4</v>
      </c>
      <c r="W41" s="186">
        <f t="shared" si="10"/>
        <v>27</v>
      </c>
      <c r="X41" s="147">
        <v>1.935059515810766</v>
      </c>
      <c r="Y41" s="94" t="s">
        <v>103</v>
      </c>
    </row>
    <row r="42" spans="1:25" ht="12" customHeight="1">
      <c r="A42" s="93" t="s">
        <v>43</v>
      </c>
      <c r="B42" s="187">
        <f t="shared" si="0"/>
        <v>36</v>
      </c>
      <c r="C42" s="151">
        <v>22.427217332430605</v>
      </c>
      <c r="D42" s="186">
        <f t="shared" si="1"/>
        <v>29</v>
      </c>
      <c r="E42" s="151">
        <v>10.748138117806365</v>
      </c>
      <c r="F42" s="186">
        <f t="shared" si="2"/>
        <v>34</v>
      </c>
      <c r="G42" s="151">
        <v>11.679079214624238</v>
      </c>
      <c r="H42" s="186">
        <f t="shared" si="3"/>
        <v>26</v>
      </c>
      <c r="I42" s="204">
        <v>8.1</v>
      </c>
      <c r="J42" s="186">
        <f t="shared" si="4"/>
        <v>33</v>
      </c>
      <c r="K42" s="151">
        <v>3.9713373046706377</v>
      </c>
      <c r="L42" s="38"/>
      <c r="M42" s="186">
        <f t="shared" si="5"/>
        <v>44</v>
      </c>
      <c r="N42" s="151">
        <v>2.762669429336096</v>
      </c>
      <c r="O42" s="186">
        <f t="shared" si="6"/>
        <v>4</v>
      </c>
      <c r="P42" s="151">
        <v>1.2120162756471302</v>
      </c>
      <c r="Q42" s="186">
        <f t="shared" si="7"/>
        <v>33</v>
      </c>
      <c r="R42" s="159">
        <v>4.840824705301071</v>
      </c>
      <c r="S42" s="186">
        <f t="shared" si="8"/>
        <v>34</v>
      </c>
      <c r="T42" s="193">
        <v>29.9</v>
      </c>
      <c r="U42" s="186">
        <f t="shared" si="9"/>
        <v>38</v>
      </c>
      <c r="V42" s="128">
        <v>28.2</v>
      </c>
      <c r="W42" s="186">
        <f t="shared" si="10"/>
        <v>37</v>
      </c>
      <c r="X42" s="147">
        <v>1.7588468746938002</v>
      </c>
      <c r="Y42" s="94" t="s">
        <v>77</v>
      </c>
    </row>
    <row r="43" spans="1:25" s="92" customFormat="1" ht="24" customHeight="1">
      <c r="A43" s="90" t="s">
        <v>44</v>
      </c>
      <c r="B43" s="187">
        <f t="shared" si="0"/>
        <v>20</v>
      </c>
      <c r="C43" s="151">
        <v>25.09907529722589</v>
      </c>
      <c r="D43" s="186">
        <f t="shared" si="1"/>
        <v>18</v>
      </c>
      <c r="E43" s="151">
        <v>12.054161162483487</v>
      </c>
      <c r="F43" s="186">
        <f t="shared" si="2"/>
        <v>22</v>
      </c>
      <c r="G43" s="151">
        <v>13.044914134742404</v>
      </c>
      <c r="H43" s="186">
        <f t="shared" si="3"/>
        <v>31</v>
      </c>
      <c r="I43" s="204">
        <v>7.8</v>
      </c>
      <c r="J43" s="186">
        <f t="shared" si="4"/>
        <v>18</v>
      </c>
      <c r="K43" s="151">
        <v>4.387445156935539</v>
      </c>
      <c r="L43" s="37"/>
      <c r="M43" s="186">
        <f t="shared" si="5"/>
        <v>13</v>
      </c>
      <c r="N43" s="151">
        <v>3.712453594330071</v>
      </c>
      <c r="O43" s="186">
        <f t="shared" si="6"/>
        <v>34</v>
      </c>
      <c r="P43" s="151">
        <v>0.6775067750677507</v>
      </c>
      <c r="Q43" s="186">
        <f t="shared" si="7"/>
        <v>41</v>
      </c>
      <c r="R43" s="159">
        <v>4.573147318571611</v>
      </c>
      <c r="S43" s="186">
        <f t="shared" si="8"/>
        <v>45</v>
      </c>
      <c r="T43" s="193">
        <v>29.6</v>
      </c>
      <c r="U43" s="186">
        <f t="shared" si="9"/>
        <v>31</v>
      </c>
      <c r="V43" s="128">
        <v>28.3</v>
      </c>
      <c r="W43" s="186">
        <f t="shared" si="10"/>
        <v>33</v>
      </c>
      <c r="X43" s="147">
        <v>1.8494816331754766</v>
      </c>
      <c r="Y43" s="91" t="s">
        <v>104</v>
      </c>
    </row>
    <row r="44" spans="1:25" ht="12" customHeight="1">
      <c r="A44" s="93" t="s">
        <v>45</v>
      </c>
      <c r="B44" s="187">
        <f t="shared" si="0"/>
        <v>27</v>
      </c>
      <c r="C44" s="152">
        <v>23.945135417877484</v>
      </c>
      <c r="D44" s="186">
        <f t="shared" si="1"/>
        <v>2</v>
      </c>
      <c r="E44" s="151">
        <v>14.5298151807509</v>
      </c>
      <c r="F44" s="186">
        <f t="shared" si="2"/>
        <v>45</v>
      </c>
      <c r="G44" s="151">
        <v>9.415320237126583</v>
      </c>
      <c r="H44" s="186">
        <f t="shared" si="3"/>
        <v>17</v>
      </c>
      <c r="I44" s="204">
        <v>9.1</v>
      </c>
      <c r="J44" s="186">
        <f t="shared" si="4"/>
        <v>17</v>
      </c>
      <c r="K44" s="151">
        <v>4.3911701875148355</v>
      </c>
      <c r="L44" s="38"/>
      <c r="M44" s="186">
        <f t="shared" si="5"/>
        <v>18</v>
      </c>
      <c r="N44" s="151">
        <v>3.441727984808925</v>
      </c>
      <c r="O44" s="186">
        <f t="shared" si="6"/>
        <v>13</v>
      </c>
      <c r="P44" s="151">
        <v>0.9527212099559367</v>
      </c>
      <c r="Q44" s="186">
        <f t="shared" si="7"/>
        <v>23</v>
      </c>
      <c r="R44" s="159">
        <v>5.031422370462365</v>
      </c>
      <c r="S44" s="186">
        <f t="shared" si="8"/>
        <v>27</v>
      </c>
      <c r="T44" s="193">
        <v>30</v>
      </c>
      <c r="U44" s="186">
        <f t="shared" si="9"/>
        <v>18</v>
      </c>
      <c r="V44" s="128">
        <v>28.5</v>
      </c>
      <c r="W44" s="186">
        <f t="shared" si="10"/>
        <v>23</v>
      </c>
      <c r="X44" s="147">
        <v>1.949865795025415</v>
      </c>
      <c r="Y44" s="94" t="s">
        <v>105</v>
      </c>
    </row>
    <row r="45" spans="1:25" ht="12" customHeight="1">
      <c r="A45" s="93" t="s">
        <v>176</v>
      </c>
      <c r="B45" s="187">
        <f t="shared" si="0"/>
        <v>11</v>
      </c>
      <c r="C45" s="152">
        <v>28.9768864717879</v>
      </c>
      <c r="D45" s="186">
        <f t="shared" si="1"/>
        <v>45</v>
      </c>
      <c r="E45" s="151">
        <v>9.517335146159077</v>
      </c>
      <c r="F45" s="186">
        <f t="shared" si="2"/>
        <v>2</v>
      </c>
      <c r="G45" s="151">
        <v>19.459551325628823</v>
      </c>
      <c r="H45" s="186">
        <f t="shared" si="3"/>
        <v>18</v>
      </c>
      <c r="I45" s="204">
        <v>9</v>
      </c>
      <c r="J45" s="186">
        <f t="shared" si="4"/>
        <v>45</v>
      </c>
      <c r="K45" s="151">
        <v>3.4031413612565444</v>
      </c>
      <c r="L45" s="38"/>
      <c r="M45" s="186">
        <f t="shared" si="5"/>
        <v>39</v>
      </c>
      <c r="N45" s="151">
        <v>2.8795811518324608</v>
      </c>
      <c r="O45" s="186">
        <f t="shared" si="6"/>
        <v>44</v>
      </c>
      <c r="P45" s="151">
        <v>0.5250721974271463</v>
      </c>
      <c r="Q45" s="186">
        <f t="shared" si="7"/>
        <v>30</v>
      </c>
      <c r="R45" s="159">
        <v>4.862918664488821</v>
      </c>
      <c r="S45" s="186">
        <f t="shared" si="8"/>
        <v>38</v>
      </c>
      <c r="T45" s="194">
        <v>29.8</v>
      </c>
      <c r="U45" s="186">
        <f t="shared" si="9"/>
        <v>31</v>
      </c>
      <c r="V45" s="128">
        <v>28.3</v>
      </c>
      <c r="W45" s="186">
        <f t="shared" si="10"/>
        <v>14</v>
      </c>
      <c r="X45" s="147">
        <v>1.9748142684019179</v>
      </c>
      <c r="Y45" s="94" t="s">
        <v>92</v>
      </c>
    </row>
    <row r="46" spans="1:25" ht="12" customHeight="1">
      <c r="A46" s="93" t="s">
        <v>46</v>
      </c>
      <c r="B46" s="187">
        <f t="shared" si="0"/>
        <v>9</v>
      </c>
      <c r="C46" s="151">
        <v>29.20478536242083</v>
      </c>
      <c r="D46" s="186">
        <f t="shared" si="1"/>
        <v>25</v>
      </c>
      <c r="E46" s="151">
        <v>11.43560872624912</v>
      </c>
      <c r="F46" s="186">
        <f t="shared" si="2"/>
        <v>5</v>
      </c>
      <c r="G46" s="151">
        <v>17.76917663617171</v>
      </c>
      <c r="H46" s="186">
        <f t="shared" si="3"/>
        <v>6</v>
      </c>
      <c r="I46" s="204">
        <v>10.6</v>
      </c>
      <c r="J46" s="186">
        <f t="shared" si="4"/>
        <v>44</v>
      </c>
      <c r="K46" s="151">
        <v>3.4345625451916124</v>
      </c>
      <c r="L46" s="38"/>
      <c r="M46" s="186">
        <f t="shared" si="5"/>
        <v>45</v>
      </c>
      <c r="N46" s="151">
        <v>2.530730296456978</v>
      </c>
      <c r="O46" s="186">
        <f t="shared" si="6"/>
        <v>19</v>
      </c>
      <c r="P46" s="151">
        <v>0.9061254077564335</v>
      </c>
      <c r="Q46" s="186">
        <f t="shared" si="7"/>
        <v>44</v>
      </c>
      <c r="R46" s="159">
        <v>4.371820151095779</v>
      </c>
      <c r="S46" s="186">
        <f t="shared" si="8"/>
        <v>15</v>
      </c>
      <c r="T46" s="193">
        <v>30.3</v>
      </c>
      <c r="U46" s="186">
        <f t="shared" si="9"/>
        <v>10</v>
      </c>
      <c r="V46" s="128">
        <v>28.7</v>
      </c>
      <c r="W46" s="186">
        <f t="shared" si="10"/>
        <v>28</v>
      </c>
      <c r="X46" s="147">
        <v>1.9218668512779822</v>
      </c>
      <c r="Y46" s="94" t="s">
        <v>106</v>
      </c>
    </row>
    <row r="47" spans="1:25" ht="12" customHeight="1">
      <c r="A47" s="93" t="s">
        <v>47</v>
      </c>
      <c r="B47" s="187">
        <f t="shared" si="0"/>
        <v>12</v>
      </c>
      <c r="C47" s="151">
        <v>28.349659638054128</v>
      </c>
      <c r="D47" s="186">
        <f t="shared" si="1"/>
        <v>17</v>
      </c>
      <c r="E47" s="151">
        <v>12.078698323094804</v>
      </c>
      <c r="F47" s="186">
        <f t="shared" si="2"/>
        <v>9</v>
      </c>
      <c r="G47" s="151">
        <v>16.270961314959322</v>
      </c>
      <c r="H47" s="186">
        <f t="shared" si="3"/>
        <v>3</v>
      </c>
      <c r="I47" s="204">
        <v>11.1</v>
      </c>
      <c r="J47" s="186">
        <f t="shared" si="4"/>
        <v>20</v>
      </c>
      <c r="K47" s="151">
        <v>4.257311933245349</v>
      </c>
      <c r="L47" s="38"/>
      <c r="M47" s="186">
        <f t="shared" si="5"/>
        <v>22</v>
      </c>
      <c r="N47" s="151">
        <v>3.405849546596279</v>
      </c>
      <c r="O47" s="186">
        <f t="shared" si="6"/>
        <v>24</v>
      </c>
      <c r="P47" s="151">
        <v>0.8543722499893203</v>
      </c>
      <c r="Q47" s="186">
        <f t="shared" si="7"/>
        <v>6</v>
      </c>
      <c r="R47" s="159">
        <v>5.813402250583934</v>
      </c>
      <c r="S47" s="186">
        <f t="shared" si="8"/>
        <v>22</v>
      </c>
      <c r="T47" s="193">
        <v>30.1</v>
      </c>
      <c r="U47" s="186">
        <f t="shared" si="9"/>
        <v>10</v>
      </c>
      <c r="V47" s="128">
        <v>28.7</v>
      </c>
      <c r="W47" s="186">
        <f t="shared" si="10"/>
        <v>4</v>
      </c>
      <c r="X47" s="147">
        <v>2.1769200755084364</v>
      </c>
      <c r="Y47" s="94" t="s">
        <v>78</v>
      </c>
    </row>
    <row r="48" spans="1:25" s="92" customFormat="1" ht="24" customHeight="1">
      <c r="A48" s="90" t="s">
        <v>48</v>
      </c>
      <c r="B48" s="187">
        <f t="shared" si="0"/>
        <v>6</v>
      </c>
      <c r="C48" s="151">
        <v>29.594817731487364</v>
      </c>
      <c r="D48" s="186">
        <f t="shared" si="1"/>
        <v>8</v>
      </c>
      <c r="E48" s="152">
        <v>13.082687666709004</v>
      </c>
      <c r="F48" s="186">
        <f t="shared" si="2"/>
        <v>8</v>
      </c>
      <c r="G48" s="152">
        <v>16.512130064778358</v>
      </c>
      <c r="H48" s="186">
        <f t="shared" si="3"/>
        <v>5</v>
      </c>
      <c r="I48" s="152">
        <v>11</v>
      </c>
      <c r="J48" s="186">
        <f t="shared" si="4"/>
        <v>11</v>
      </c>
      <c r="K48" s="152">
        <v>4.5644235785080856</v>
      </c>
      <c r="L48" s="37"/>
      <c r="M48" s="186">
        <f t="shared" si="5"/>
        <v>14</v>
      </c>
      <c r="N48" s="152">
        <v>3.6515388628064684</v>
      </c>
      <c r="O48" s="186">
        <f t="shared" si="6"/>
        <v>18</v>
      </c>
      <c r="P48" s="152">
        <v>0.9162303664921466</v>
      </c>
      <c r="Q48" s="186">
        <f t="shared" si="7"/>
        <v>26</v>
      </c>
      <c r="R48" s="158">
        <v>4.975500681915414</v>
      </c>
      <c r="S48" s="186">
        <f t="shared" si="8"/>
        <v>45</v>
      </c>
      <c r="T48" s="194">
        <v>29.6</v>
      </c>
      <c r="U48" s="186">
        <f t="shared" si="9"/>
        <v>38</v>
      </c>
      <c r="V48" s="128">
        <v>28.2</v>
      </c>
      <c r="W48" s="186">
        <f t="shared" si="10"/>
        <v>34</v>
      </c>
      <c r="X48" s="147">
        <v>1.8152895599577379</v>
      </c>
      <c r="Y48" s="91" t="s">
        <v>107</v>
      </c>
    </row>
    <row r="49" spans="1:25" ht="12" customHeight="1">
      <c r="A49" s="93" t="s">
        <v>49</v>
      </c>
      <c r="B49" s="187">
        <f t="shared" si="0"/>
        <v>8</v>
      </c>
      <c r="C49" s="151">
        <v>29.273815300016174</v>
      </c>
      <c r="D49" s="186">
        <f t="shared" si="1"/>
        <v>5</v>
      </c>
      <c r="E49" s="151">
        <v>13.989972505256349</v>
      </c>
      <c r="F49" s="186">
        <f t="shared" si="2"/>
        <v>13</v>
      </c>
      <c r="G49" s="151">
        <v>15.283842794759824</v>
      </c>
      <c r="H49" s="186">
        <f t="shared" si="3"/>
        <v>8</v>
      </c>
      <c r="I49" s="204">
        <v>10.1</v>
      </c>
      <c r="J49" s="186">
        <f t="shared" si="4"/>
        <v>16</v>
      </c>
      <c r="K49" s="151">
        <v>4.400166044001661</v>
      </c>
      <c r="L49" s="38"/>
      <c r="M49" s="186">
        <f t="shared" si="5"/>
        <v>23</v>
      </c>
      <c r="N49" s="151">
        <v>3.40390203403902</v>
      </c>
      <c r="O49" s="186">
        <f t="shared" si="6"/>
        <v>11</v>
      </c>
      <c r="P49" s="151">
        <v>0.9996667777407531</v>
      </c>
      <c r="Q49" s="186">
        <f t="shared" si="7"/>
        <v>37</v>
      </c>
      <c r="R49" s="159">
        <v>4.680438765609091</v>
      </c>
      <c r="S49" s="186">
        <f t="shared" si="8"/>
        <v>40</v>
      </c>
      <c r="T49" s="194">
        <v>29.7</v>
      </c>
      <c r="U49" s="186">
        <f t="shared" si="9"/>
        <v>31</v>
      </c>
      <c r="V49" s="128">
        <v>28.3</v>
      </c>
      <c r="W49" s="186">
        <f t="shared" si="10"/>
        <v>36</v>
      </c>
      <c r="X49" s="147">
        <v>1.7709197375518073</v>
      </c>
      <c r="Y49" s="94" t="s">
        <v>89</v>
      </c>
    </row>
    <row r="50" spans="1:25" ht="12" customHeight="1">
      <c r="A50" s="93" t="s">
        <v>50</v>
      </c>
      <c r="B50" s="187">
        <f t="shared" si="0"/>
        <v>17</v>
      </c>
      <c r="C50" s="151">
        <v>25.785560086351644</v>
      </c>
      <c r="D50" s="186">
        <f t="shared" si="1"/>
        <v>35</v>
      </c>
      <c r="E50" s="151">
        <v>10.314224034540658</v>
      </c>
      <c r="F50" s="186">
        <f t="shared" si="2"/>
        <v>12</v>
      </c>
      <c r="G50" s="151">
        <v>15.471336051810987</v>
      </c>
      <c r="H50" s="186">
        <f t="shared" si="3"/>
        <v>1</v>
      </c>
      <c r="I50" s="204">
        <v>11.6</v>
      </c>
      <c r="J50" s="186">
        <f t="shared" si="4"/>
        <v>43</v>
      </c>
      <c r="K50" s="151">
        <v>3.4383250445140296</v>
      </c>
      <c r="L50" s="38"/>
      <c r="M50" s="186">
        <f t="shared" si="5"/>
        <v>46</v>
      </c>
      <c r="N50" s="151">
        <v>2.517345121876343</v>
      </c>
      <c r="O50" s="186">
        <f t="shared" si="6"/>
        <v>17</v>
      </c>
      <c r="P50" s="151">
        <v>0.92330419795642</v>
      </c>
      <c r="Q50" s="186">
        <f t="shared" si="7"/>
        <v>24</v>
      </c>
      <c r="R50" s="159">
        <v>5.027558180530121</v>
      </c>
      <c r="S50" s="186">
        <f t="shared" si="8"/>
        <v>40</v>
      </c>
      <c r="T50" s="193">
        <v>29.7</v>
      </c>
      <c r="U50" s="186">
        <f t="shared" si="9"/>
        <v>31</v>
      </c>
      <c r="V50" s="128">
        <v>28.3</v>
      </c>
      <c r="W50" s="186">
        <f t="shared" si="10"/>
        <v>10</v>
      </c>
      <c r="X50" s="147">
        <v>2.0020711461926384</v>
      </c>
      <c r="Y50" s="94" t="s">
        <v>108</v>
      </c>
    </row>
    <row r="51" spans="1:25" s="168" customFormat="1" ht="12" customHeight="1">
      <c r="A51" s="87" t="s">
        <v>51</v>
      </c>
      <c r="B51" s="188">
        <f t="shared" si="0"/>
        <v>4</v>
      </c>
      <c r="C51" s="150">
        <v>30.046224961479197</v>
      </c>
      <c r="D51" s="190">
        <f t="shared" si="1"/>
        <v>16</v>
      </c>
      <c r="E51" s="150">
        <v>12.326656394453005</v>
      </c>
      <c r="F51" s="190">
        <f t="shared" si="2"/>
        <v>6</v>
      </c>
      <c r="G51" s="150">
        <v>17.719568567026194</v>
      </c>
      <c r="H51" s="190">
        <f t="shared" si="3"/>
        <v>9</v>
      </c>
      <c r="I51" s="203">
        <v>9.8</v>
      </c>
      <c r="J51" s="190">
        <f t="shared" si="4"/>
        <v>6</v>
      </c>
      <c r="K51" s="150">
        <v>5.141388174807197</v>
      </c>
      <c r="L51" s="39"/>
      <c r="M51" s="190">
        <f t="shared" si="5"/>
        <v>6</v>
      </c>
      <c r="N51" s="150">
        <v>4.1526596796519675</v>
      </c>
      <c r="O51" s="190">
        <f t="shared" si="6"/>
        <v>12</v>
      </c>
      <c r="P51" s="150">
        <v>0.9928514694201747</v>
      </c>
      <c r="Q51" s="190">
        <f t="shared" si="7"/>
        <v>21</v>
      </c>
      <c r="R51" s="157">
        <v>5.1162050490106505</v>
      </c>
      <c r="S51" s="190">
        <f t="shared" si="8"/>
        <v>38</v>
      </c>
      <c r="T51" s="192">
        <v>29.8</v>
      </c>
      <c r="U51" s="190">
        <f t="shared" si="9"/>
        <v>22</v>
      </c>
      <c r="V51" s="134">
        <v>28.4</v>
      </c>
      <c r="W51" s="190">
        <f t="shared" si="10"/>
        <v>25</v>
      </c>
      <c r="X51" s="146">
        <v>1.9484691381518509</v>
      </c>
      <c r="Y51" s="95" t="s">
        <v>96</v>
      </c>
    </row>
    <row r="52" spans="1:25" ht="12" customHeight="1">
      <c r="A52" s="93" t="s">
        <v>52</v>
      </c>
      <c r="B52" s="187">
        <f t="shared" si="0"/>
        <v>3</v>
      </c>
      <c r="C52" s="151">
        <v>30.0930320865768</v>
      </c>
      <c r="D52" s="186">
        <f t="shared" si="1"/>
        <v>42</v>
      </c>
      <c r="E52" s="152">
        <v>9.777862160622746</v>
      </c>
      <c r="F52" s="186">
        <f t="shared" si="2"/>
        <v>1</v>
      </c>
      <c r="G52" s="152">
        <v>20.315169925954056</v>
      </c>
      <c r="H52" s="186">
        <f t="shared" si="3"/>
        <v>19</v>
      </c>
      <c r="I52" s="152">
        <v>8.8</v>
      </c>
      <c r="J52" s="186">
        <f t="shared" si="4"/>
        <v>46</v>
      </c>
      <c r="K52" s="152">
        <v>3.025570954518837</v>
      </c>
      <c r="L52" s="38"/>
      <c r="M52" s="186">
        <f t="shared" si="5"/>
        <v>42</v>
      </c>
      <c r="N52" s="152">
        <v>2.830372828420847</v>
      </c>
      <c r="O52" s="186">
        <f t="shared" si="6"/>
        <v>46</v>
      </c>
      <c r="P52" s="152">
        <v>0.1957521777429774</v>
      </c>
      <c r="Q52" s="186">
        <f t="shared" si="7"/>
        <v>15</v>
      </c>
      <c r="R52" s="158">
        <v>5.207794721672009</v>
      </c>
      <c r="S52" s="186">
        <f t="shared" si="8"/>
        <v>47</v>
      </c>
      <c r="T52" s="193">
        <v>29.5</v>
      </c>
      <c r="U52" s="186">
        <f t="shared" si="9"/>
        <v>31</v>
      </c>
      <c r="V52" s="128">
        <v>28.3</v>
      </c>
      <c r="W52" s="186">
        <f t="shared" si="10"/>
        <v>5</v>
      </c>
      <c r="X52" s="147">
        <v>2.1345594454918366</v>
      </c>
      <c r="Y52" s="94" t="s">
        <v>75</v>
      </c>
    </row>
    <row r="53" spans="1:25" s="92" customFormat="1" ht="24" customHeight="1">
      <c r="A53" s="90" t="s">
        <v>53</v>
      </c>
      <c r="B53" s="187">
        <f t="shared" si="0"/>
        <v>5</v>
      </c>
      <c r="C53" s="151">
        <v>29.9531781155795</v>
      </c>
      <c r="D53" s="186">
        <f t="shared" si="1"/>
        <v>24</v>
      </c>
      <c r="E53" s="151">
        <v>11.609261753575781</v>
      </c>
      <c r="F53" s="186">
        <f t="shared" si="2"/>
        <v>3</v>
      </c>
      <c r="G53" s="151">
        <v>18.34391636200372</v>
      </c>
      <c r="H53" s="186">
        <f t="shared" si="3"/>
        <v>3</v>
      </c>
      <c r="I53" s="204">
        <v>11.1</v>
      </c>
      <c r="J53" s="186">
        <f t="shared" si="4"/>
        <v>15</v>
      </c>
      <c r="K53" s="151">
        <v>4.414283831861906</v>
      </c>
      <c r="L53" s="37"/>
      <c r="M53" s="186">
        <f t="shared" si="5"/>
        <v>15</v>
      </c>
      <c r="N53" s="151">
        <v>3.557780998814073</v>
      </c>
      <c r="O53" s="186">
        <f t="shared" si="6"/>
        <v>22</v>
      </c>
      <c r="P53" s="151">
        <v>0.8595609627082782</v>
      </c>
      <c r="Q53" s="186">
        <f t="shared" si="7"/>
        <v>22</v>
      </c>
      <c r="R53" s="159">
        <v>5.105007811567471</v>
      </c>
      <c r="S53" s="186">
        <f t="shared" si="8"/>
        <v>40</v>
      </c>
      <c r="T53" s="194">
        <v>29.7</v>
      </c>
      <c r="U53" s="186">
        <f t="shared" si="9"/>
        <v>38</v>
      </c>
      <c r="V53" s="128">
        <v>28.2</v>
      </c>
      <c r="W53" s="186">
        <f t="shared" si="10"/>
        <v>19</v>
      </c>
      <c r="X53" s="147">
        <v>1.9568608611951785</v>
      </c>
      <c r="Y53" s="91" t="s">
        <v>109</v>
      </c>
    </row>
    <row r="54" spans="1:25" ht="12" customHeight="1">
      <c r="A54" s="96" t="s">
        <v>54</v>
      </c>
      <c r="B54" s="189">
        <f t="shared" si="0"/>
        <v>1</v>
      </c>
      <c r="C54" s="153">
        <v>31.713670857401745</v>
      </c>
      <c r="D54" s="191">
        <f t="shared" si="1"/>
        <v>3</v>
      </c>
      <c r="E54" s="153">
        <v>14.441046551138294</v>
      </c>
      <c r="F54" s="191">
        <f t="shared" si="2"/>
        <v>7</v>
      </c>
      <c r="G54" s="153">
        <v>17.27262430626345</v>
      </c>
      <c r="H54" s="191">
        <f t="shared" si="3"/>
        <v>24</v>
      </c>
      <c r="I54" s="205">
        <v>8.2</v>
      </c>
      <c r="J54" s="191">
        <f t="shared" si="4"/>
        <v>26</v>
      </c>
      <c r="K54" s="153">
        <v>4.0785410476024</v>
      </c>
      <c r="L54" s="38"/>
      <c r="M54" s="191">
        <f t="shared" si="5"/>
        <v>11</v>
      </c>
      <c r="N54" s="153">
        <v>3.787216687059372</v>
      </c>
      <c r="O54" s="191">
        <f t="shared" si="6"/>
        <v>45</v>
      </c>
      <c r="P54" s="153">
        <v>0.29243186337583343</v>
      </c>
      <c r="Q54" s="191">
        <f t="shared" si="7"/>
        <v>2</v>
      </c>
      <c r="R54" s="160">
        <v>6.419734547008745</v>
      </c>
      <c r="S54" s="191">
        <f t="shared" si="8"/>
        <v>34</v>
      </c>
      <c r="T54" s="195">
        <v>29.9</v>
      </c>
      <c r="U54" s="191">
        <f t="shared" si="9"/>
        <v>22</v>
      </c>
      <c r="V54" s="169">
        <v>28.4</v>
      </c>
      <c r="W54" s="191">
        <f t="shared" si="10"/>
        <v>1</v>
      </c>
      <c r="X54" s="149">
        <v>2.5846434635955133</v>
      </c>
      <c r="Y54" s="98" t="s">
        <v>110</v>
      </c>
    </row>
    <row r="55" spans="1:25" ht="13.5">
      <c r="A55" s="99" t="s">
        <v>113</v>
      </c>
      <c r="B55" s="100" t="s">
        <v>179</v>
      </c>
      <c r="C55" s="100"/>
      <c r="E55" s="100"/>
      <c r="G55" s="100"/>
      <c r="K55" s="100"/>
      <c r="L55" s="100"/>
      <c r="N55" s="100"/>
      <c r="P55" s="100"/>
      <c r="T55" s="133"/>
      <c r="V55" s="133"/>
      <c r="Y55" s="100"/>
    </row>
    <row r="56" spans="1:22" ht="13.5">
      <c r="A56" s="100"/>
      <c r="B56" s="102" t="s">
        <v>174</v>
      </c>
      <c r="C56" s="100"/>
      <c r="E56" s="100"/>
      <c r="G56" s="100"/>
      <c r="K56" s="100"/>
      <c r="L56" s="100"/>
      <c r="N56" s="100"/>
      <c r="P56" s="100"/>
      <c r="T56" s="133"/>
      <c r="V56" s="133"/>
    </row>
    <row r="57" spans="2:22" ht="13.5">
      <c r="B57" s="102" t="s">
        <v>175</v>
      </c>
      <c r="C57" s="100"/>
      <c r="E57" s="100"/>
      <c r="G57" s="100"/>
      <c r="K57" s="100"/>
      <c r="L57" s="100"/>
      <c r="N57" s="100"/>
      <c r="P57" s="100"/>
      <c r="T57" s="133"/>
      <c r="V57" s="133"/>
    </row>
    <row r="58" spans="20:22" ht="13.5">
      <c r="T58" s="133"/>
      <c r="V58" s="133"/>
    </row>
    <row r="59" spans="20:22" ht="13.5">
      <c r="T59" s="133"/>
      <c r="V59" s="133"/>
    </row>
    <row r="60" spans="20:22" ht="13.5">
      <c r="T60" s="133"/>
      <c r="V60" s="133"/>
    </row>
    <row r="61" spans="20:22" ht="13.5">
      <c r="T61" s="133"/>
      <c r="V61" s="133"/>
    </row>
    <row r="62" spans="20:22" ht="13.5">
      <c r="T62" s="133"/>
      <c r="V62" s="133"/>
    </row>
    <row r="63" spans="20:22" ht="13.5">
      <c r="T63" s="133"/>
      <c r="V63" s="133"/>
    </row>
    <row r="64" spans="20:22" ht="13.5">
      <c r="T64" s="133"/>
      <c r="V64" s="133"/>
    </row>
    <row r="65" spans="20:22" ht="13.5">
      <c r="T65" s="133"/>
      <c r="V65" s="133"/>
    </row>
    <row r="66" spans="20:22" ht="13.5">
      <c r="T66" s="133"/>
      <c r="V66" s="133"/>
    </row>
    <row r="67" spans="20:22" ht="13.5">
      <c r="T67" s="133"/>
      <c r="V67" s="133"/>
    </row>
    <row r="68" spans="20:22" ht="13.5">
      <c r="T68" s="133"/>
      <c r="V68" s="133"/>
    </row>
    <row r="69" spans="20:22" ht="13.5">
      <c r="T69" s="133"/>
      <c r="V69" s="133"/>
    </row>
  </sheetData>
  <sheetProtection/>
  <mergeCells count="16">
    <mergeCell ref="D4:G4"/>
    <mergeCell ref="J4:K5"/>
    <mergeCell ref="M4:P4"/>
    <mergeCell ref="Q4:R5"/>
    <mergeCell ref="M5:N5"/>
    <mergeCell ref="O5:P5"/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75" customWidth="1"/>
    <col min="2" max="2" width="6.625" style="100" customWidth="1"/>
    <col min="3" max="3" width="11.625" style="75" customWidth="1"/>
    <col min="4" max="4" width="6.625" style="100" customWidth="1"/>
    <col min="5" max="5" width="11.625" style="75" customWidth="1"/>
    <col min="6" max="6" width="6.625" style="100" customWidth="1"/>
    <col min="7" max="7" width="11.625" style="75" customWidth="1"/>
    <col min="8" max="8" width="6.625" style="101" customWidth="1"/>
    <col min="9" max="9" width="11.625" style="76" customWidth="1"/>
    <col min="10" max="10" width="6.625" style="100" customWidth="1"/>
    <col min="11" max="11" width="11.625" style="75" customWidth="1"/>
    <col min="12" max="12" width="3.625" style="41" customWidth="1"/>
    <col min="13" max="13" width="6.625" style="100" customWidth="1"/>
    <col min="14" max="14" width="11.625" style="75" customWidth="1"/>
    <col min="15" max="15" width="6.625" style="100" customWidth="1"/>
    <col min="16" max="16" width="11.625" style="75" customWidth="1"/>
    <col min="17" max="17" width="6.625" style="101" customWidth="1"/>
    <col min="18" max="18" width="11.625" style="76" customWidth="1"/>
    <col min="19" max="19" width="6.625" style="101" customWidth="1"/>
    <col min="20" max="20" width="11.625" style="76" customWidth="1"/>
    <col min="21" max="21" width="6.625" style="101" customWidth="1"/>
    <col min="22" max="22" width="11.625" style="76" customWidth="1"/>
    <col min="23" max="23" width="5.625" style="100" customWidth="1"/>
    <col min="24" max="16384" width="9.00390625" style="73" customWidth="1"/>
  </cols>
  <sheetData>
    <row r="1" spans="1:23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8.75">
      <c r="A2" s="69" t="s">
        <v>114</v>
      </c>
      <c r="B2" s="118"/>
      <c r="D2" s="71" t="s">
        <v>199</v>
      </c>
      <c r="E2" s="72"/>
      <c r="F2" s="72"/>
      <c r="G2" s="72"/>
      <c r="H2" s="72"/>
      <c r="I2" s="72"/>
      <c r="J2" s="72"/>
      <c r="K2" s="72"/>
      <c r="L2" s="72"/>
      <c r="M2" s="71" t="s">
        <v>195</v>
      </c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4.25" thickBot="1">
      <c r="A3" s="78"/>
      <c r="B3" s="108"/>
      <c r="C3" s="78"/>
      <c r="D3" s="108"/>
      <c r="E3" s="78"/>
      <c r="F3" s="108"/>
      <c r="G3" s="78"/>
      <c r="H3" s="79"/>
      <c r="I3" s="79"/>
      <c r="J3" s="108"/>
      <c r="K3" s="78"/>
      <c r="M3" s="108"/>
      <c r="N3" s="78"/>
      <c r="O3" s="108"/>
      <c r="P3" s="78"/>
      <c r="Q3" s="79"/>
      <c r="R3" s="79"/>
      <c r="S3" s="79"/>
      <c r="T3" s="79"/>
      <c r="U3" s="79"/>
      <c r="V3" s="79"/>
      <c r="W3" s="185" t="str">
        <f>'8-1'!M3</f>
        <v>平成22年</v>
      </c>
    </row>
    <row r="4" spans="1:23" ht="10.5" customHeight="1">
      <c r="A4" s="233" t="s">
        <v>1</v>
      </c>
      <c r="B4" s="229" t="s">
        <v>115</v>
      </c>
      <c r="C4" s="230"/>
      <c r="D4" s="246"/>
      <c r="E4" s="246"/>
      <c r="F4" s="246"/>
      <c r="G4" s="246"/>
      <c r="H4" s="246"/>
      <c r="I4" s="246"/>
      <c r="J4" s="246"/>
      <c r="K4" s="246"/>
      <c r="L4" s="43"/>
      <c r="M4" s="246"/>
      <c r="N4" s="246"/>
      <c r="O4" s="246"/>
      <c r="P4" s="246"/>
      <c r="Q4" s="246"/>
      <c r="R4" s="246"/>
      <c r="S4" s="246"/>
      <c r="T4" s="247"/>
      <c r="U4" s="229" t="s">
        <v>123</v>
      </c>
      <c r="V4" s="230"/>
      <c r="W4" s="226" t="s">
        <v>1</v>
      </c>
    </row>
    <row r="5" spans="1:23" ht="33" customHeight="1">
      <c r="A5" s="234"/>
      <c r="B5" s="231"/>
      <c r="C5" s="236"/>
      <c r="D5" s="231" t="s">
        <v>117</v>
      </c>
      <c r="E5" s="240"/>
      <c r="F5" s="231" t="s">
        <v>170</v>
      </c>
      <c r="G5" s="240"/>
      <c r="H5" s="231" t="s">
        <v>118</v>
      </c>
      <c r="I5" s="240"/>
      <c r="J5" s="231" t="s">
        <v>119</v>
      </c>
      <c r="K5" s="248"/>
      <c r="L5" s="43"/>
      <c r="M5" s="232" t="s">
        <v>120</v>
      </c>
      <c r="N5" s="240"/>
      <c r="O5" s="231" t="s">
        <v>121</v>
      </c>
      <c r="P5" s="240"/>
      <c r="Q5" s="231" t="s">
        <v>122</v>
      </c>
      <c r="R5" s="240"/>
      <c r="S5" s="231" t="s">
        <v>171</v>
      </c>
      <c r="T5" s="240"/>
      <c r="U5" s="231"/>
      <c r="V5" s="232"/>
      <c r="W5" s="227"/>
    </row>
    <row r="6" spans="1:23" ht="27.75" customHeight="1">
      <c r="A6" s="23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5" t="s">
        <v>116</v>
      </c>
      <c r="J6" s="84" t="s">
        <v>2</v>
      </c>
      <c r="K6" s="82" t="s">
        <v>116</v>
      </c>
      <c r="L6" s="43"/>
      <c r="M6" s="83" t="s">
        <v>2</v>
      </c>
      <c r="N6" s="85" t="s">
        <v>116</v>
      </c>
      <c r="O6" s="84" t="s">
        <v>2</v>
      </c>
      <c r="P6" s="85" t="s">
        <v>116</v>
      </c>
      <c r="Q6" s="84" t="s">
        <v>2</v>
      </c>
      <c r="R6" s="85" t="s">
        <v>116</v>
      </c>
      <c r="S6" s="84" t="s">
        <v>2</v>
      </c>
      <c r="T6" s="85" t="s">
        <v>116</v>
      </c>
      <c r="U6" s="84" t="s">
        <v>2</v>
      </c>
      <c r="V6" s="85" t="s">
        <v>116</v>
      </c>
      <c r="W6" s="228"/>
    </row>
    <row r="7" spans="1:23" ht="12" customHeight="1">
      <c r="A7" s="87" t="s">
        <v>8</v>
      </c>
      <c r="B7" s="88"/>
      <c r="C7" s="35">
        <v>279.7</v>
      </c>
      <c r="D7" s="36"/>
      <c r="E7" s="35">
        <v>39.7</v>
      </c>
      <c r="F7" s="36"/>
      <c r="G7" s="35">
        <v>35</v>
      </c>
      <c r="H7" s="36"/>
      <c r="I7" s="35">
        <v>25.9</v>
      </c>
      <c r="J7" s="36"/>
      <c r="K7" s="35">
        <v>22.2</v>
      </c>
      <c r="L7" s="103"/>
      <c r="M7" s="36"/>
      <c r="N7" s="35">
        <v>55.2</v>
      </c>
      <c r="O7" s="36"/>
      <c r="P7" s="35">
        <v>9.9</v>
      </c>
      <c r="Q7" s="36"/>
      <c r="R7" s="35">
        <v>9.1</v>
      </c>
      <c r="S7" s="36"/>
      <c r="T7" s="35">
        <v>13.9</v>
      </c>
      <c r="U7" s="36"/>
      <c r="V7" s="35">
        <v>97.7</v>
      </c>
      <c r="W7" s="89" t="s">
        <v>71</v>
      </c>
    </row>
    <row r="8" spans="1:23" s="92" customFormat="1" ht="24" customHeight="1">
      <c r="A8" s="90" t="s">
        <v>9</v>
      </c>
      <c r="B8" s="187">
        <f>RANK(C8,$C$8:$C$54)</f>
        <v>12</v>
      </c>
      <c r="C8" s="37">
        <v>324.8</v>
      </c>
      <c r="D8" s="186">
        <f>RANK(E8,$E$8:$E$54)</f>
        <v>29</v>
      </c>
      <c r="E8" s="37">
        <v>40.1</v>
      </c>
      <c r="F8" s="186">
        <f>RANK(G8,$G$8:$G$54)</f>
        <v>10</v>
      </c>
      <c r="G8" s="37">
        <v>41.7</v>
      </c>
      <c r="H8" s="186">
        <f>RANK(I8,$I$8:$I$54)</f>
        <v>27</v>
      </c>
      <c r="I8" s="37">
        <v>24.7</v>
      </c>
      <c r="J8" s="186">
        <f>RANK(K8,$K$8:$K$54)</f>
        <v>2</v>
      </c>
      <c r="K8" s="37">
        <v>29.8</v>
      </c>
      <c r="L8" s="104"/>
      <c r="M8" s="186">
        <f>RANK(N8,$N$8:$N$54)</f>
        <v>3</v>
      </c>
      <c r="N8" s="37">
        <v>69.7</v>
      </c>
      <c r="O8" s="186">
        <f>RANK(P8,$P$8:$P$54)</f>
        <v>2</v>
      </c>
      <c r="P8" s="37">
        <v>12.3</v>
      </c>
      <c r="Q8" s="186">
        <f aca="true" t="shared" si="0" ref="Q8:Q54">RANK(R8,$R$8:$R$54)</f>
        <v>10</v>
      </c>
      <c r="R8" s="37">
        <v>10.5</v>
      </c>
      <c r="S8" s="186">
        <f>RANK(T8,$T$8:$T$54)</f>
        <v>17</v>
      </c>
      <c r="T8" s="37">
        <v>17.3</v>
      </c>
      <c r="U8" s="186">
        <f>RANK(V8,$V$8:$V$54)</f>
        <v>34</v>
      </c>
      <c r="V8" s="37">
        <v>96.3</v>
      </c>
      <c r="W8" s="91" t="s">
        <v>72</v>
      </c>
    </row>
    <row r="9" spans="1:23" ht="12" customHeight="1">
      <c r="A9" s="93" t="s">
        <v>10</v>
      </c>
      <c r="B9" s="196">
        <f aca="true" t="shared" si="1" ref="B9:B54">RANK(C9,$C$8:$C$54)</f>
        <v>2</v>
      </c>
      <c r="C9" s="38">
        <v>349.3</v>
      </c>
      <c r="D9" s="186">
        <f aca="true" t="shared" si="2" ref="D9:D54">RANK(E9,$E$8:$E$54)</f>
        <v>6</v>
      </c>
      <c r="E9" s="38">
        <v>51.5</v>
      </c>
      <c r="F9" s="186">
        <f aca="true" t="shared" si="3" ref="F9:F54">RANK(G9,$G$8:$G$54)</f>
        <v>2</v>
      </c>
      <c r="G9" s="38">
        <v>50.599999999999994</v>
      </c>
      <c r="H9" s="186">
        <f aca="true" t="shared" si="4" ref="H9:H54">RANK(I9,$I$8:$I$54)</f>
        <v>25</v>
      </c>
      <c r="I9" s="38">
        <v>26.6</v>
      </c>
      <c r="J9" s="186">
        <f aca="true" t="shared" si="5" ref="J9:J54">RANK(K9,$K$8:$K$54)</f>
        <v>2</v>
      </c>
      <c r="K9" s="38">
        <v>29.8</v>
      </c>
      <c r="L9" s="105"/>
      <c r="M9" s="186">
        <f aca="true" t="shared" si="6" ref="M9:M54">RANK(N9,$N$8:$N$54)</f>
        <v>5</v>
      </c>
      <c r="N9" s="38">
        <v>69</v>
      </c>
      <c r="O9" s="186">
        <f aca="true" t="shared" si="7" ref="O9:O54">RANK(P9,$P$8:$P$54)</f>
        <v>4</v>
      </c>
      <c r="P9" s="38">
        <v>11.3</v>
      </c>
      <c r="Q9" s="186">
        <f t="shared" si="0"/>
        <v>28</v>
      </c>
      <c r="R9" s="38">
        <v>9</v>
      </c>
      <c r="S9" s="186">
        <f aca="true" t="shared" si="8" ref="S9:S54">RANK(T9,$T$8:$T$54)</f>
        <v>4</v>
      </c>
      <c r="T9" s="38">
        <v>20.7</v>
      </c>
      <c r="U9" s="186">
        <f aca="true" t="shared" si="9" ref="U9:U54">RANK(V9,$V$8:$V$54)</f>
        <v>8</v>
      </c>
      <c r="V9" s="38">
        <v>137.5</v>
      </c>
      <c r="W9" s="94" t="s">
        <v>73</v>
      </c>
    </row>
    <row r="10" spans="1:23" ht="12" customHeight="1">
      <c r="A10" s="93" t="s">
        <v>11</v>
      </c>
      <c r="B10" s="196">
        <f t="shared" si="1"/>
        <v>11</v>
      </c>
      <c r="C10" s="38">
        <v>326.2</v>
      </c>
      <c r="D10" s="186">
        <f t="shared" si="2"/>
        <v>10</v>
      </c>
      <c r="E10" s="38">
        <v>46.7</v>
      </c>
      <c r="F10" s="186">
        <f t="shared" si="3"/>
        <v>4</v>
      </c>
      <c r="G10" s="38">
        <v>44.9</v>
      </c>
      <c r="H10" s="186">
        <f t="shared" si="4"/>
        <v>35</v>
      </c>
      <c r="I10" s="38">
        <v>22.7</v>
      </c>
      <c r="J10" s="186">
        <f t="shared" si="5"/>
        <v>8</v>
      </c>
      <c r="K10" s="38">
        <v>27.2</v>
      </c>
      <c r="L10" s="105"/>
      <c r="M10" s="186">
        <f t="shared" si="6"/>
        <v>15</v>
      </c>
      <c r="N10" s="38">
        <v>60.8</v>
      </c>
      <c r="O10" s="186">
        <f t="shared" si="7"/>
        <v>7</v>
      </c>
      <c r="P10" s="38">
        <v>10.9</v>
      </c>
      <c r="Q10" s="186">
        <f t="shared" si="0"/>
        <v>7</v>
      </c>
      <c r="R10" s="38">
        <v>11</v>
      </c>
      <c r="S10" s="186">
        <f t="shared" si="8"/>
        <v>8</v>
      </c>
      <c r="T10" s="38">
        <v>19.9</v>
      </c>
      <c r="U10" s="186">
        <f t="shared" si="9"/>
        <v>1</v>
      </c>
      <c r="V10" s="38">
        <v>160.5</v>
      </c>
      <c r="W10" s="94" t="s">
        <v>74</v>
      </c>
    </row>
    <row r="11" spans="1:23" ht="12" customHeight="1">
      <c r="A11" s="93" t="s">
        <v>12</v>
      </c>
      <c r="B11" s="196">
        <f t="shared" si="1"/>
        <v>40</v>
      </c>
      <c r="C11" s="38">
        <v>272.8</v>
      </c>
      <c r="D11" s="186">
        <f t="shared" si="2"/>
        <v>42</v>
      </c>
      <c r="E11" s="38">
        <v>36.1</v>
      </c>
      <c r="F11" s="186">
        <f t="shared" si="3"/>
        <v>30</v>
      </c>
      <c r="G11" s="38">
        <v>34.4</v>
      </c>
      <c r="H11" s="186">
        <f t="shared" si="4"/>
        <v>46</v>
      </c>
      <c r="I11" s="38">
        <v>18.4</v>
      </c>
      <c r="J11" s="186">
        <f t="shared" si="5"/>
        <v>23</v>
      </c>
      <c r="K11" s="38">
        <v>23.7</v>
      </c>
      <c r="L11" s="105"/>
      <c r="M11" s="186">
        <f t="shared" si="6"/>
        <v>34</v>
      </c>
      <c r="N11" s="38">
        <v>54.8</v>
      </c>
      <c r="O11" s="186">
        <f t="shared" si="7"/>
        <v>32</v>
      </c>
      <c r="P11" s="38">
        <v>9.3</v>
      </c>
      <c r="Q11" s="186">
        <f t="shared" si="0"/>
        <v>44</v>
      </c>
      <c r="R11" s="38">
        <v>6.9</v>
      </c>
      <c r="S11" s="186">
        <f t="shared" si="8"/>
        <v>29</v>
      </c>
      <c r="T11" s="38">
        <v>14.4</v>
      </c>
      <c r="U11" s="186">
        <f t="shared" si="9"/>
        <v>15</v>
      </c>
      <c r="V11" s="38">
        <v>121.2</v>
      </c>
      <c r="W11" s="94" t="s">
        <v>75</v>
      </c>
    </row>
    <row r="12" spans="1:23" ht="12" customHeight="1">
      <c r="A12" s="93" t="s">
        <v>13</v>
      </c>
      <c r="B12" s="196">
        <f t="shared" si="1"/>
        <v>1</v>
      </c>
      <c r="C12" s="38">
        <v>377.3</v>
      </c>
      <c r="D12" s="186">
        <f t="shared" si="2"/>
        <v>1</v>
      </c>
      <c r="E12" s="38">
        <v>69.2</v>
      </c>
      <c r="F12" s="186">
        <f t="shared" si="3"/>
        <v>1</v>
      </c>
      <c r="G12" s="38">
        <v>51.7</v>
      </c>
      <c r="H12" s="186">
        <f t="shared" si="4"/>
        <v>36</v>
      </c>
      <c r="I12" s="38">
        <v>22.3</v>
      </c>
      <c r="J12" s="186">
        <f t="shared" si="5"/>
        <v>6</v>
      </c>
      <c r="K12" s="38">
        <v>28.8</v>
      </c>
      <c r="L12" s="105"/>
      <c r="M12" s="186">
        <f t="shared" si="6"/>
        <v>9</v>
      </c>
      <c r="N12" s="38">
        <v>64.2</v>
      </c>
      <c r="O12" s="186">
        <f t="shared" si="7"/>
        <v>1</v>
      </c>
      <c r="P12" s="38">
        <v>12.7</v>
      </c>
      <c r="Q12" s="186">
        <f t="shared" si="0"/>
        <v>40</v>
      </c>
      <c r="R12" s="38">
        <v>8</v>
      </c>
      <c r="S12" s="186">
        <f t="shared" si="8"/>
        <v>1</v>
      </c>
      <c r="T12" s="38">
        <v>23.5</v>
      </c>
      <c r="U12" s="186">
        <f t="shared" si="9"/>
        <v>2</v>
      </c>
      <c r="V12" s="38">
        <v>159.2</v>
      </c>
      <c r="W12" s="94" t="s">
        <v>76</v>
      </c>
    </row>
    <row r="13" spans="1:23" s="92" customFormat="1" ht="24" customHeight="1">
      <c r="A13" s="90" t="s">
        <v>14</v>
      </c>
      <c r="B13" s="187">
        <f t="shared" si="1"/>
        <v>8</v>
      </c>
      <c r="C13" s="37">
        <v>335.9</v>
      </c>
      <c r="D13" s="186">
        <f t="shared" si="2"/>
        <v>3</v>
      </c>
      <c r="E13" s="37">
        <v>54.9</v>
      </c>
      <c r="F13" s="186">
        <f t="shared" si="3"/>
        <v>7</v>
      </c>
      <c r="G13" s="37">
        <v>42.7</v>
      </c>
      <c r="H13" s="186">
        <f t="shared" si="4"/>
        <v>32</v>
      </c>
      <c r="I13" s="37">
        <v>23.8</v>
      </c>
      <c r="J13" s="186">
        <f t="shared" si="5"/>
        <v>9</v>
      </c>
      <c r="K13" s="37">
        <v>27</v>
      </c>
      <c r="L13" s="104"/>
      <c r="M13" s="186">
        <f t="shared" si="6"/>
        <v>13</v>
      </c>
      <c r="N13" s="37">
        <v>62</v>
      </c>
      <c r="O13" s="186">
        <f t="shared" si="7"/>
        <v>45</v>
      </c>
      <c r="P13" s="37">
        <v>8.4</v>
      </c>
      <c r="Q13" s="186">
        <f t="shared" si="0"/>
        <v>36</v>
      </c>
      <c r="R13" s="37">
        <v>8.3</v>
      </c>
      <c r="S13" s="186">
        <f t="shared" si="8"/>
        <v>7</v>
      </c>
      <c r="T13" s="37">
        <v>20.2</v>
      </c>
      <c r="U13" s="186">
        <f t="shared" si="9"/>
        <v>4</v>
      </c>
      <c r="V13" s="37">
        <v>150.4</v>
      </c>
      <c r="W13" s="91" t="s">
        <v>77</v>
      </c>
    </row>
    <row r="14" spans="1:23" ht="12" customHeight="1">
      <c r="A14" s="93" t="s">
        <v>15</v>
      </c>
      <c r="B14" s="196">
        <f t="shared" si="1"/>
        <v>20</v>
      </c>
      <c r="C14" s="38">
        <v>305.7</v>
      </c>
      <c r="D14" s="186">
        <f t="shared" si="2"/>
        <v>11</v>
      </c>
      <c r="E14" s="38">
        <v>46.5</v>
      </c>
      <c r="F14" s="186">
        <f t="shared" si="3"/>
        <v>16</v>
      </c>
      <c r="G14" s="38">
        <v>38.5</v>
      </c>
      <c r="H14" s="186">
        <f t="shared" si="4"/>
        <v>37</v>
      </c>
      <c r="I14" s="38">
        <v>21.4</v>
      </c>
      <c r="J14" s="186">
        <f t="shared" si="5"/>
        <v>15</v>
      </c>
      <c r="K14" s="38">
        <v>25.5</v>
      </c>
      <c r="L14" s="105"/>
      <c r="M14" s="186">
        <f t="shared" si="6"/>
        <v>19</v>
      </c>
      <c r="N14" s="38">
        <v>60.3</v>
      </c>
      <c r="O14" s="186">
        <f t="shared" si="7"/>
        <v>20</v>
      </c>
      <c r="P14" s="38">
        <v>9.9</v>
      </c>
      <c r="Q14" s="186">
        <f t="shared" si="0"/>
        <v>29</v>
      </c>
      <c r="R14" s="38">
        <v>8.8</v>
      </c>
      <c r="S14" s="186">
        <f t="shared" si="8"/>
        <v>9</v>
      </c>
      <c r="T14" s="38">
        <v>19.8</v>
      </c>
      <c r="U14" s="186">
        <f t="shared" si="9"/>
        <v>9</v>
      </c>
      <c r="V14" s="38">
        <v>137</v>
      </c>
      <c r="W14" s="94" t="s">
        <v>78</v>
      </c>
    </row>
    <row r="15" spans="1:23" ht="12" customHeight="1">
      <c r="A15" s="93" t="s">
        <v>16</v>
      </c>
      <c r="B15" s="196">
        <f t="shared" si="1"/>
        <v>37</v>
      </c>
      <c r="C15" s="38">
        <v>275.2</v>
      </c>
      <c r="D15" s="186">
        <f t="shared" si="2"/>
        <v>16</v>
      </c>
      <c r="E15" s="38">
        <v>45</v>
      </c>
      <c r="F15" s="186">
        <f t="shared" si="3"/>
        <v>32</v>
      </c>
      <c r="G15" s="38">
        <v>34.2</v>
      </c>
      <c r="H15" s="186">
        <f t="shared" si="4"/>
        <v>30</v>
      </c>
      <c r="I15" s="38">
        <v>24.2</v>
      </c>
      <c r="J15" s="186">
        <f t="shared" si="5"/>
        <v>34</v>
      </c>
      <c r="K15" s="38">
        <v>21.6</v>
      </c>
      <c r="L15" s="105"/>
      <c r="M15" s="186">
        <f t="shared" si="6"/>
        <v>37</v>
      </c>
      <c r="N15" s="38">
        <v>52.3</v>
      </c>
      <c r="O15" s="186">
        <f t="shared" si="7"/>
        <v>42</v>
      </c>
      <c r="P15" s="38">
        <v>8.7</v>
      </c>
      <c r="Q15" s="186">
        <f t="shared" si="0"/>
        <v>15</v>
      </c>
      <c r="R15" s="38">
        <v>10.1</v>
      </c>
      <c r="S15" s="186">
        <f t="shared" si="8"/>
        <v>34</v>
      </c>
      <c r="T15" s="38">
        <v>13.7</v>
      </c>
      <c r="U15" s="186">
        <f t="shared" si="9"/>
        <v>21</v>
      </c>
      <c r="V15" s="38">
        <v>114.1</v>
      </c>
      <c r="W15" s="94" t="s">
        <v>79</v>
      </c>
    </row>
    <row r="16" spans="1:23" ht="12" customHeight="1">
      <c r="A16" s="93" t="s">
        <v>17</v>
      </c>
      <c r="B16" s="196">
        <f t="shared" si="1"/>
        <v>39</v>
      </c>
      <c r="C16" s="38">
        <v>274.8</v>
      </c>
      <c r="D16" s="186">
        <f t="shared" si="2"/>
        <v>20</v>
      </c>
      <c r="E16" s="38">
        <v>44</v>
      </c>
      <c r="F16" s="186">
        <f t="shared" si="3"/>
        <v>21</v>
      </c>
      <c r="G16" s="38">
        <v>37</v>
      </c>
      <c r="H16" s="186">
        <f t="shared" si="4"/>
        <v>28</v>
      </c>
      <c r="I16" s="38">
        <v>24.6</v>
      </c>
      <c r="J16" s="186">
        <f t="shared" si="5"/>
        <v>44</v>
      </c>
      <c r="K16" s="38">
        <v>18.8</v>
      </c>
      <c r="L16" s="105"/>
      <c r="M16" s="186">
        <f t="shared" si="6"/>
        <v>39</v>
      </c>
      <c r="N16" s="38">
        <v>51.5</v>
      </c>
      <c r="O16" s="186">
        <f t="shared" si="7"/>
        <v>15</v>
      </c>
      <c r="P16" s="38">
        <v>10.1</v>
      </c>
      <c r="Q16" s="186">
        <f t="shared" si="0"/>
        <v>36</v>
      </c>
      <c r="R16" s="38">
        <v>8.3</v>
      </c>
      <c r="S16" s="186">
        <f t="shared" si="8"/>
        <v>30</v>
      </c>
      <c r="T16" s="38">
        <v>14.3</v>
      </c>
      <c r="U16" s="186">
        <f t="shared" si="9"/>
        <v>16</v>
      </c>
      <c r="V16" s="38">
        <v>120.8</v>
      </c>
      <c r="W16" s="94" t="s">
        <v>80</v>
      </c>
    </row>
    <row r="17" spans="1:23" ht="12" customHeight="1">
      <c r="A17" s="93" t="s">
        <v>18</v>
      </c>
      <c r="B17" s="196">
        <f t="shared" si="1"/>
        <v>29</v>
      </c>
      <c r="C17" s="38">
        <v>287.5</v>
      </c>
      <c r="D17" s="186">
        <f t="shared" si="2"/>
        <v>21</v>
      </c>
      <c r="E17" s="38">
        <v>42.9</v>
      </c>
      <c r="F17" s="186">
        <f t="shared" si="3"/>
        <v>17</v>
      </c>
      <c r="G17" s="38">
        <v>38.3</v>
      </c>
      <c r="H17" s="186">
        <f t="shared" si="4"/>
        <v>24</v>
      </c>
      <c r="I17" s="38">
        <v>27.3</v>
      </c>
      <c r="J17" s="186">
        <f t="shared" si="5"/>
        <v>40</v>
      </c>
      <c r="K17" s="38">
        <v>20.8</v>
      </c>
      <c r="L17" s="105"/>
      <c r="M17" s="186">
        <f t="shared" si="6"/>
        <v>32</v>
      </c>
      <c r="N17" s="38">
        <v>55.5</v>
      </c>
      <c r="O17" s="186">
        <f t="shared" si="7"/>
        <v>16</v>
      </c>
      <c r="P17" s="38">
        <v>10</v>
      </c>
      <c r="Q17" s="186">
        <f t="shared" si="0"/>
        <v>12</v>
      </c>
      <c r="R17" s="38">
        <v>10.4</v>
      </c>
      <c r="S17" s="186">
        <f t="shared" si="8"/>
        <v>22</v>
      </c>
      <c r="T17" s="38">
        <v>16.3</v>
      </c>
      <c r="U17" s="186">
        <f t="shared" si="9"/>
        <v>20</v>
      </c>
      <c r="V17" s="38">
        <v>114.4</v>
      </c>
      <c r="W17" s="94" t="s">
        <v>81</v>
      </c>
    </row>
    <row r="18" spans="1:23" s="92" customFormat="1" ht="24" customHeight="1">
      <c r="A18" s="90" t="s">
        <v>19</v>
      </c>
      <c r="B18" s="187">
        <f t="shared" si="1"/>
        <v>45</v>
      </c>
      <c r="C18" s="37">
        <v>240.1</v>
      </c>
      <c r="D18" s="186">
        <f t="shared" si="2"/>
        <v>36</v>
      </c>
      <c r="E18" s="37">
        <v>37.7</v>
      </c>
      <c r="F18" s="186">
        <f t="shared" si="3"/>
        <v>45</v>
      </c>
      <c r="G18" s="37">
        <v>29.6</v>
      </c>
      <c r="H18" s="186">
        <f t="shared" si="4"/>
        <v>42</v>
      </c>
      <c r="I18" s="37">
        <v>20.5</v>
      </c>
      <c r="J18" s="186">
        <f t="shared" si="5"/>
        <v>46</v>
      </c>
      <c r="K18" s="37">
        <v>17.9</v>
      </c>
      <c r="L18" s="104"/>
      <c r="M18" s="186">
        <f t="shared" si="6"/>
        <v>46</v>
      </c>
      <c r="N18" s="37">
        <v>44.5</v>
      </c>
      <c r="O18" s="186">
        <f t="shared" si="7"/>
        <v>14</v>
      </c>
      <c r="P18" s="37">
        <v>10.2</v>
      </c>
      <c r="Q18" s="186">
        <f t="shared" si="0"/>
        <v>34</v>
      </c>
      <c r="R18" s="37">
        <v>8.6</v>
      </c>
      <c r="S18" s="186">
        <f t="shared" si="8"/>
        <v>45</v>
      </c>
      <c r="T18" s="37">
        <v>10.9</v>
      </c>
      <c r="U18" s="186">
        <f t="shared" si="9"/>
        <v>42</v>
      </c>
      <c r="V18" s="37">
        <v>80.4</v>
      </c>
      <c r="W18" s="91" t="s">
        <v>82</v>
      </c>
    </row>
    <row r="19" spans="1:23" ht="12" customHeight="1">
      <c r="A19" s="93" t="s">
        <v>20</v>
      </c>
      <c r="B19" s="196">
        <f t="shared" si="1"/>
        <v>44</v>
      </c>
      <c r="C19" s="38">
        <v>245</v>
      </c>
      <c r="D19" s="186">
        <f t="shared" si="2"/>
        <v>38</v>
      </c>
      <c r="E19" s="38">
        <v>36.9</v>
      </c>
      <c r="F19" s="186">
        <f t="shared" si="3"/>
        <v>44</v>
      </c>
      <c r="G19" s="38">
        <v>30.900000000000002</v>
      </c>
      <c r="H19" s="186">
        <f t="shared" si="4"/>
        <v>38</v>
      </c>
      <c r="I19" s="38">
        <v>21.3</v>
      </c>
      <c r="J19" s="186">
        <f t="shared" si="5"/>
        <v>45</v>
      </c>
      <c r="K19" s="38">
        <v>18</v>
      </c>
      <c r="L19" s="105"/>
      <c r="M19" s="186">
        <f t="shared" si="6"/>
        <v>44</v>
      </c>
      <c r="N19" s="38">
        <v>47.5</v>
      </c>
      <c r="O19" s="186">
        <f t="shared" si="7"/>
        <v>21</v>
      </c>
      <c r="P19" s="38">
        <v>9.8</v>
      </c>
      <c r="Q19" s="186">
        <f t="shared" si="0"/>
        <v>29</v>
      </c>
      <c r="R19" s="38">
        <v>8.8</v>
      </c>
      <c r="S19" s="186">
        <f t="shared" si="8"/>
        <v>41</v>
      </c>
      <c r="T19" s="38">
        <v>11.7</v>
      </c>
      <c r="U19" s="186">
        <f t="shared" si="9"/>
        <v>40</v>
      </c>
      <c r="V19" s="119">
        <v>81.4</v>
      </c>
      <c r="W19" s="94" t="s">
        <v>83</v>
      </c>
    </row>
    <row r="20" spans="1:23" ht="12" customHeight="1">
      <c r="A20" s="93" t="s">
        <v>21</v>
      </c>
      <c r="B20" s="196">
        <f t="shared" si="1"/>
        <v>41</v>
      </c>
      <c r="C20" s="38">
        <v>250.1</v>
      </c>
      <c r="D20" s="186">
        <f t="shared" si="2"/>
        <v>44</v>
      </c>
      <c r="E20" s="38">
        <v>34.1</v>
      </c>
      <c r="F20" s="186">
        <f t="shared" si="3"/>
        <v>38</v>
      </c>
      <c r="G20" s="38">
        <v>32.7</v>
      </c>
      <c r="H20" s="186">
        <f t="shared" si="4"/>
        <v>39</v>
      </c>
      <c r="I20" s="38">
        <v>21.1</v>
      </c>
      <c r="J20" s="186">
        <f t="shared" si="5"/>
        <v>41</v>
      </c>
      <c r="K20" s="38">
        <v>19.7</v>
      </c>
      <c r="L20" s="105"/>
      <c r="M20" s="186">
        <f t="shared" si="6"/>
        <v>43</v>
      </c>
      <c r="N20" s="38">
        <v>48.3</v>
      </c>
      <c r="O20" s="186">
        <f t="shared" si="7"/>
        <v>9</v>
      </c>
      <c r="P20" s="38">
        <v>10.7</v>
      </c>
      <c r="Q20" s="186">
        <f t="shared" si="0"/>
        <v>32</v>
      </c>
      <c r="R20" s="38">
        <v>8.7</v>
      </c>
      <c r="S20" s="186">
        <f t="shared" si="8"/>
        <v>46</v>
      </c>
      <c r="T20" s="38">
        <v>10.5</v>
      </c>
      <c r="U20" s="186">
        <f t="shared" si="9"/>
        <v>41</v>
      </c>
      <c r="V20" s="38">
        <v>81</v>
      </c>
      <c r="W20" s="94" t="s">
        <v>84</v>
      </c>
    </row>
    <row r="21" spans="1:23" ht="12" customHeight="1">
      <c r="A21" s="93" t="s">
        <v>22</v>
      </c>
      <c r="B21" s="196">
        <f t="shared" si="1"/>
        <v>46</v>
      </c>
      <c r="C21" s="38">
        <v>238.2</v>
      </c>
      <c r="D21" s="186">
        <f t="shared" si="2"/>
        <v>45</v>
      </c>
      <c r="E21" s="38">
        <v>33</v>
      </c>
      <c r="F21" s="186">
        <f t="shared" si="3"/>
        <v>41</v>
      </c>
      <c r="G21" s="38">
        <v>31.6</v>
      </c>
      <c r="H21" s="186">
        <f t="shared" si="4"/>
        <v>43</v>
      </c>
      <c r="I21" s="38">
        <v>19.9</v>
      </c>
      <c r="J21" s="186">
        <f t="shared" si="5"/>
        <v>43</v>
      </c>
      <c r="K21" s="38">
        <v>19.1</v>
      </c>
      <c r="L21" s="105"/>
      <c r="M21" s="186">
        <f t="shared" si="6"/>
        <v>45</v>
      </c>
      <c r="N21" s="38">
        <v>46.1</v>
      </c>
      <c r="O21" s="186">
        <f t="shared" si="7"/>
        <v>22</v>
      </c>
      <c r="P21" s="38">
        <v>9.7</v>
      </c>
      <c r="Q21" s="186">
        <f t="shared" si="0"/>
        <v>36</v>
      </c>
      <c r="R21" s="38">
        <v>8.3</v>
      </c>
      <c r="S21" s="186">
        <f t="shared" si="8"/>
        <v>47</v>
      </c>
      <c r="T21" s="38">
        <v>10.4</v>
      </c>
      <c r="U21" s="186">
        <f t="shared" si="9"/>
        <v>45</v>
      </c>
      <c r="V21" s="38">
        <v>75.8</v>
      </c>
      <c r="W21" s="94" t="s">
        <v>85</v>
      </c>
    </row>
    <row r="22" spans="1:23" ht="12" customHeight="1">
      <c r="A22" s="93" t="s">
        <v>23</v>
      </c>
      <c r="B22" s="196">
        <f t="shared" si="1"/>
        <v>10</v>
      </c>
      <c r="C22" s="38">
        <v>327.7</v>
      </c>
      <c r="D22" s="186">
        <f t="shared" si="2"/>
        <v>2</v>
      </c>
      <c r="E22" s="38">
        <v>55</v>
      </c>
      <c r="F22" s="186">
        <f t="shared" si="3"/>
        <v>9</v>
      </c>
      <c r="G22" s="38">
        <v>42.2</v>
      </c>
      <c r="H22" s="186">
        <f t="shared" si="4"/>
        <v>43</v>
      </c>
      <c r="I22" s="38">
        <v>19.9</v>
      </c>
      <c r="J22" s="186">
        <f t="shared" si="5"/>
        <v>11</v>
      </c>
      <c r="K22" s="38">
        <v>26.5</v>
      </c>
      <c r="L22" s="105"/>
      <c r="M22" s="186">
        <f t="shared" si="6"/>
        <v>12</v>
      </c>
      <c r="N22" s="38">
        <v>62.6</v>
      </c>
      <c r="O22" s="186">
        <f t="shared" si="7"/>
        <v>12</v>
      </c>
      <c r="P22" s="38">
        <v>10.3</v>
      </c>
      <c r="Q22" s="186">
        <f t="shared" si="0"/>
        <v>44</v>
      </c>
      <c r="R22" s="38">
        <v>6.9</v>
      </c>
      <c r="S22" s="186">
        <f t="shared" si="8"/>
        <v>2</v>
      </c>
      <c r="T22" s="38">
        <v>21.5</v>
      </c>
      <c r="U22" s="186">
        <f t="shared" si="9"/>
        <v>6</v>
      </c>
      <c r="V22" s="38">
        <v>146</v>
      </c>
      <c r="W22" s="94" t="s">
        <v>86</v>
      </c>
    </row>
    <row r="23" spans="1:23" s="92" customFormat="1" ht="24" customHeight="1">
      <c r="A23" s="90" t="s">
        <v>24</v>
      </c>
      <c r="B23" s="187">
        <f t="shared" si="1"/>
        <v>18</v>
      </c>
      <c r="C23" s="37">
        <v>314.3</v>
      </c>
      <c r="D23" s="186">
        <f t="shared" si="2"/>
        <v>7</v>
      </c>
      <c r="E23" s="37">
        <v>51.3</v>
      </c>
      <c r="F23" s="186">
        <f t="shared" si="3"/>
        <v>10</v>
      </c>
      <c r="G23" s="37">
        <v>41.7</v>
      </c>
      <c r="H23" s="186">
        <f t="shared" si="4"/>
        <v>31</v>
      </c>
      <c r="I23" s="37">
        <v>23.9</v>
      </c>
      <c r="J23" s="186">
        <f t="shared" si="5"/>
        <v>1</v>
      </c>
      <c r="K23" s="37">
        <v>30.9</v>
      </c>
      <c r="L23" s="104"/>
      <c r="M23" s="186">
        <f t="shared" si="6"/>
        <v>31</v>
      </c>
      <c r="N23" s="37">
        <v>55.8</v>
      </c>
      <c r="O23" s="186">
        <f t="shared" si="7"/>
        <v>42</v>
      </c>
      <c r="P23" s="37">
        <v>8.7</v>
      </c>
      <c r="Q23" s="186">
        <f t="shared" si="0"/>
        <v>40</v>
      </c>
      <c r="R23" s="37">
        <v>8</v>
      </c>
      <c r="S23" s="186">
        <f t="shared" si="8"/>
        <v>13</v>
      </c>
      <c r="T23" s="37">
        <v>18.7</v>
      </c>
      <c r="U23" s="186">
        <f t="shared" si="9"/>
        <v>13</v>
      </c>
      <c r="V23" s="37">
        <v>128.1</v>
      </c>
      <c r="W23" s="91" t="s">
        <v>87</v>
      </c>
    </row>
    <row r="24" spans="1:23" ht="12" customHeight="1">
      <c r="A24" s="93" t="s">
        <v>25</v>
      </c>
      <c r="B24" s="196">
        <f t="shared" si="1"/>
        <v>26</v>
      </c>
      <c r="C24" s="38">
        <v>288.7</v>
      </c>
      <c r="D24" s="186">
        <f t="shared" si="2"/>
        <v>17</v>
      </c>
      <c r="E24" s="38">
        <v>44.8</v>
      </c>
      <c r="F24" s="186">
        <f t="shared" si="3"/>
        <v>25</v>
      </c>
      <c r="G24" s="38">
        <v>36.4</v>
      </c>
      <c r="H24" s="186">
        <f t="shared" si="4"/>
        <v>33</v>
      </c>
      <c r="I24" s="38">
        <v>23.7</v>
      </c>
      <c r="J24" s="186">
        <f t="shared" si="5"/>
        <v>25</v>
      </c>
      <c r="K24" s="38">
        <v>23.4</v>
      </c>
      <c r="L24" s="105"/>
      <c r="M24" s="186">
        <f t="shared" si="6"/>
        <v>15</v>
      </c>
      <c r="N24" s="38">
        <v>60.8</v>
      </c>
      <c r="O24" s="186">
        <f t="shared" si="7"/>
        <v>16</v>
      </c>
      <c r="P24" s="38">
        <v>10</v>
      </c>
      <c r="Q24" s="186">
        <f t="shared" si="0"/>
        <v>47</v>
      </c>
      <c r="R24" s="38">
        <v>5.2</v>
      </c>
      <c r="S24" s="186">
        <f t="shared" si="8"/>
        <v>19</v>
      </c>
      <c r="T24" s="38">
        <v>16.7</v>
      </c>
      <c r="U24" s="186">
        <f t="shared" si="9"/>
        <v>26</v>
      </c>
      <c r="V24" s="38">
        <v>107.3</v>
      </c>
      <c r="W24" s="94" t="s">
        <v>88</v>
      </c>
    </row>
    <row r="25" spans="1:23" ht="12" customHeight="1">
      <c r="A25" s="93" t="s">
        <v>26</v>
      </c>
      <c r="B25" s="196">
        <f t="shared" si="1"/>
        <v>22</v>
      </c>
      <c r="C25" s="38">
        <v>296.9</v>
      </c>
      <c r="D25" s="186">
        <f t="shared" si="2"/>
        <v>24</v>
      </c>
      <c r="E25" s="38">
        <v>42.4</v>
      </c>
      <c r="F25" s="186">
        <f t="shared" si="3"/>
        <v>18</v>
      </c>
      <c r="G25" s="38">
        <v>37.6</v>
      </c>
      <c r="H25" s="186">
        <f t="shared" si="4"/>
        <v>21</v>
      </c>
      <c r="I25" s="38">
        <v>27.9</v>
      </c>
      <c r="J25" s="186">
        <f t="shared" si="5"/>
        <v>22</v>
      </c>
      <c r="K25" s="38">
        <v>23.9</v>
      </c>
      <c r="L25" s="105"/>
      <c r="M25" s="186">
        <f t="shared" si="6"/>
        <v>22</v>
      </c>
      <c r="N25" s="38">
        <v>59.8</v>
      </c>
      <c r="O25" s="186">
        <f t="shared" si="7"/>
        <v>38</v>
      </c>
      <c r="P25" s="38">
        <v>8.9</v>
      </c>
      <c r="Q25" s="186">
        <f t="shared" si="0"/>
        <v>35</v>
      </c>
      <c r="R25" s="38">
        <v>8.5</v>
      </c>
      <c r="S25" s="186">
        <f t="shared" si="8"/>
        <v>4</v>
      </c>
      <c r="T25" s="38">
        <v>20.7</v>
      </c>
      <c r="U25" s="186">
        <f t="shared" si="9"/>
        <v>30</v>
      </c>
      <c r="V25" s="38">
        <v>105.7</v>
      </c>
      <c r="W25" s="94" t="s">
        <v>78</v>
      </c>
    </row>
    <row r="26" spans="1:23" ht="12" customHeight="1">
      <c r="A26" s="93" t="s">
        <v>27</v>
      </c>
      <c r="B26" s="196">
        <f t="shared" si="1"/>
        <v>27</v>
      </c>
      <c r="C26" s="38">
        <v>288.1</v>
      </c>
      <c r="D26" s="186">
        <f t="shared" si="2"/>
        <v>13</v>
      </c>
      <c r="E26" s="38">
        <v>45.3</v>
      </c>
      <c r="F26" s="186">
        <f t="shared" si="3"/>
        <v>29</v>
      </c>
      <c r="G26" s="38">
        <v>34.599999999999994</v>
      </c>
      <c r="H26" s="186">
        <f t="shared" si="4"/>
        <v>10</v>
      </c>
      <c r="I26" s="38">
        <v>33.5</v>
      </c>
      <c r="J26" s="186">
        <f t="shared" si="5"/>
        <v>38</v>
      </c>
      <c r="K26" s="38">
        <v>21</v>
      </c>
      <c r="L26" s="105"/>
      <c r="M26" s="186">
        <f t="shared" si="6"/>
        <v>41</v>
      </c>
      <c r="N26" s="38">
        <v>49.7</v>
      </c>
      <c r="O26" s="186">
        <f t="shared" si="7"/>
        <v>38</v>
      </c>
      <c r="P26" s="38">
        <v>8.9</v>
      </c>
      <c r="Q26" s="186">
        <f t="shared" si="0"/>
        <v>39</v>
      </c>
      <c r="R26" s="38">
        <v>8.1</v>
      </c>
      <c r="S26" s="186">
        <f t="shared" si="8"/>
        <v>14</v>
      </c>
      <c r="T26" s="38">
        <v>18.6</v>
      </c>
      <c r="U26" s="186">
        <f t="shared" si="9"/>
        <v>18</v>
      </c>
      <c r="V26" s="38">
        <v>116</v>
      </c>
      <c r="W26" s="94" t="s">
        <v>77</v>
      </c>
    </row>
    <row r="27" spans="1:23" ht="12" customHeight="1">
      <c r="A27" s="93" t="s">
        <v>28</v>
      </c>
      <c r="B27" s="196">
        <f t="shared" si="1"/>
        <v>31</v>
      </c>
      <c r="C27" s="38">
        <v>286</v>
      </c>
      <c r="D27" s="186">
        <f t="shared" si="2"/>
        <v>27</v>
      </c>
      <c r="E27" s="38">
        <v>40.4</v>
      </c>
      <c r="F27" s="186">
        <f t="shared" si="3"/>
        <v>14</v>
      </c>
      <c r="G27" s="38">
        <v>39.3</v>
      </c>
      <c r="H27" s="186">
        <f t="shared" si="4"/>
        <v>41</v>
      </c>
      <c r="I27" s="38">
        <v>20.6</v>
      </c>
      <c r="J27" s="186">
        <f t="shared" si="5"/>
        <v>10</v>
      </c>
      <c r="K27" s="38">
        <v>26.8</v>
      </c>
      <c r="L27" s="105"/>
      <c r="M27" s="186">
        <f t="shared" si="6"/>
        <v>42</v>
      </c>
      <c r="N27" s="38">
        <v>48.7</v>
      </c>
      <c r="O27" s="186">
        <f t="shared" si="7"/>
        <v>32</v>
      </c>
      <c r="P27" s="38">
        <v>9.3</v>
      </c>
      <c r="Q27" s="186">
        <f t="shared" si="0"/>
        <v>24</v>
      </c>
      <c r="R27" s="38">
        <v>9.2</v>
      </c>
      <c r="S27" s="186">
        <f t="shared" si="8"/>
        <v>23</v>
      </c>
      <c r="T27" s="38">
        <v>15.9</v>
      </c>
      <c r="U27" s="186">
        <f t="shared" si="9"/>
        <v>3</v>
      </c>
      <c r="V27" s="38">
        <v>152.2</v>
      </c>
      <c r="W27" s="94" t="s">
        <v>89</v>
      </c>
    </row>
    <row r="28" spans="1:23" s="92" customFormat="1" ht="24" customHeight="1">
      <c r="A28" s="90" t="s">
        <v>29</v>
      </c>
      <c r="B28" s="187">
        <f t="shared" si="1"/>
        <v>38</v>
      </c>
      <c r="C28" s="37">
        <v>275.1</v>
      </c>
      <c r="D28" s="186">
        <f t="shared" si="2"/>
        <v>22</v>
      </c>
      <c r="E28" s="37">
        <v>42.7</v>
      </c>
      <c r="F28" s="186">
        <f t="shared" si="3"/>
        <v>27</v>
      </c>
      <c r="G28" s="37">
        <v>35.4</v>
      </c>
      <c r="H28" s="186">
        <f t="shared" si="4"/>
        <v>28</v>
      </c>
      <c r="I28" s="37">
        <v>24.6</v>
      </c>
      <c r="J28" s="186">
        <f t="shared" si="5"/>
        <v>27</v>
      </c>
      <c r="K28" s="37">
        <v>23.2</v>
      </c>
      <c r="L28" s="104"/>
      <c r="M28" s="186">
        <f t="shared" si="6"/>
        <v>33</v>
      </c>
      <c r="N28" s="37">
        <v>54.9</v>
      </c>
      <c r="O28" s="186">
        <f t="shared" si="7"/>
        <v>38</v>
      </c>
      <c r="P28" s="37">
        <v>8.9</v>
      </c>
      <c r="Q28" s="186">
        <f t="shared" si="0"/>
        <v>24</v>
      </c>
      <c r="R28" s="37">
        <v>9.2</v>
      </c>
      <c r="S28" s="186">
        <f t="shared" si="8"/>
        <v>39</v>
      </c>
      <c r="T28" s="37">
        <v>12.6</v>
      </c>
      <c r="U28" s="186">
        <f t="shared" si="9"/>
        <v>32</v>
      </c>
      <c r="V28" s="37">
        <v>102.3</v>
      </c>
      <c r="W28" s="91" t="s">
        <v>90</v>
      </c>
    </row>
    <row r="29" spans="1:23" ht="12" customHeight="1">
      <c r="A29" s="93" t="s">
        <v>30</v>
      </c>
      <c r="B29" s="196">
        <f t="shared" si="1"/>
        <v>36</v>
      </c>
      <c r="C29" s="38">
        <v>277.1</v>
      </c>
      <c r="D29" s="186">
        <f t="shared" si="2"/>
        <v>36</v>
      </c>
      <c r="E29" s="38">
        <v>37.7</v>
      </c>
      <c r="F29" s="186">
        <f t="shared" si="3"/>
        <v>34</v>
      </c>
      <c r="G29" s="38">
        <v>33.7</v>
      </c>
      <c r="H29" s="186">
        <f t="shared" si="4"/>
        <v>23</v>
      </c>
      <c r="I29" s="38">
        <v>27.6</v>
      </c>
      <c r="J29" s="186">
        <f t="shared" si="5"/>
        <v>30</v>
      </c>
      <c r="K29" s="38">
        <v>22.8</v>
      </c>
      <c r="L29" s="105"/>
      <c r="M29" s="186">
        <f t="shared" si="6"/>
        <v>35</v>
      </c>
      <c r="N29" s="38">
        <v>53.3</v>
      </c>
      <c r="O29" s="186">
        <f t="shared" si="7"/>
        <v>10</v>
      </c>
      <c r="P29" s="38">
        <v>10.6</v>
      </c>
      <c r="Q29" s="186">
        <f t="shared" si="0"/>
        <v>15</v>
      </c>
      <c r="R29" s="38">
        <v>10.1</v>
      </c>
      <c r="S29" s="186">
        <f t="shared" si="8"/>
        <v>32</v>
      </c>
      <c r="T29" s="38">
        <v>13.9</v>
      </c>
      <c r="U29" s="186">
        <f t="shared" si="9"/>
        <v>22</v>
      </c>
      <c r="V29" s="38">
        <v>111.9</v>
      </c>
      <c r="W29" s="94" t="s">
        <v>91</v>
      </c>
    </row>
    <row r="30" spans="1:23" ht="12" customHeight="1">
      <c r="A30" s="93" t="s">
        <v>31</v>
      </c>
      <c r="B30" s="196">
        <f t="shared" si="1"/>
        <v>43</v>
      </c>
      <c r="C30" s="38">
        <v>245.8</v>
      </c>
      <c r="D30" s="186">
        <f t="shared" si="2"/>
        <v>40</v>
      </c>
      <c r="E30" s="38">
        <v>36.7</v>
      </c>
      <c r="F30" s="186">
        <f t="shared" si="3"/>
        <v>42</v>
      </c>
      <c r="G30" s="38">
        <v>31.5</v>
      </c>
      <c r="H30" s="186">
        <f t="shared" si="4"/>
        <v>40</v>
      </c>
      <c r="I30" s="38">
        <v>20.9</v>
      </c>
      <c r="J30" s="186">
        <f t="shared" si="5"/>
        <v>42</v>
      </c>
      <c r="K30" s="38">
        <v>19.5</v>
      </c>
      <c r="L30" s="105"/>
      <c r="M30" s="186">
        <f t="shared" si="6"/>
        <v>40</v>
      </c>
      <c r="N30" s="38">
        <v>50.2</v>
      </c>
      <c r="O30" s="186">
        <f t="shared" si="7"/>
        <v>42</v>
      </c>
      <c r="P30" s="38">
        <v>8.7</v>
      </c>
      <c r="Q30" s="186">
        <f t="shared" si="0"/>
        <v>24</v>
      </c>
      <c r="R30" s="38">
        <v>9.2</v>
      </c>
      <c r="S30" s="186">
        <f t="shared" si="8"/>
        <v>44</v>
      </c>
      <c r="T30" s="38">
        <v>11.1</v>
      </c>
      <c r="U30" s="186">
        <f t="shared" si="9"/>
        <v>44</v>
      </c>
      <c r="V30" s="38">
        <v>78.3</v>
      </c>
      <c r="W30" s="94" t="s">
        <v>92</v>
      </c>
    </row>
    <row r="31" spans="1:23" ht="12" customHeight="1">
      <c r="A31" s="93" t="s">
        <v>32</v>
      </c>
      <c r="B31" s="196">
        <f t="shared" si="1"/>
        <v>35</v>
      </c>
      <c r="C31" s="38">
        <v>277.7</v>
      </c>
      <c r="D31" s="186">
        <f t="shared" si="2"/>
        <v>28</v>
      </c>
      <c r="E31" s="38">
        <v>40.3</v>
      </c>
      <c r="F31" s="186">
        <f t="shared" si="3"/>
        <v>38</v>
      </c>
      <c r="G31" s="38">
        <v>32.7</v>
      </c>
      <c r="H31" s="186">
        <f t="shared" si="4"/>
        <v>34</v>
      </c>
      <c r="I31" s="38">
        <v>23.6</v>
      </c>
      <c r="J31" s="186">
        <f t="shared" si="5"/>
        <v>27</v>
      </c>
      <c r="K31" s="38">
        <v>23.2</v>
      </c>
      <c r="L31" s="105"/>
      <c r="M31" s="186">
        <f t="shared" si="6"/>
        <v>19</v>
      </c>
      <c r="N31" s="38">
        <v>60.3</v>
      </c>
      <c r="O31" s="186">
        <f t="shared" si="7"/>
        <v>26</v>
      </c>
      <c r="P31" s="38">
        <v>9.4</v>
      </c>
      <c r="Q31" s="186">
        <f t="shared" si="0"/>
        <v>32</v>
      </c>
      <c r="R31" s="38">
        <v>8.7</v>
      </c>
      <c r="S31" s="186">
        <f t="shared" si="8"/>
        <v>33</v>
      </c>
      <c r="T31" s="38">
        <v>13.8</v>
      </c>
      <c r="U31" s="186">
        <f t="shared" si="9"/>
        <v>31</v>
      </c>
      <c r="V31" s="38">
        <v>104.4</v>
      </c>
      <c r="W31" s="94" t="s">
        <v>93</v>
      </c>
    </row>
    <row r="32" spans="1:23" ht="12" customHeight="1">
      <c r="A32" s="93" t="s">
        <v>33</v>
      </c>
      <c r="B32" s="196">
        <f t="shared" si="1"/>
        <v>42</v>
      </c>
      <c r="C32" s="38">
        <v>248.3</v>
      </c>
      <c r="D32" s="186">
        <f t="shared" si="2"/>
        <v>34</v>
      </c>
      <c r="E32" s="38">
        <v>39.2</v>
      </c>
      <c r="F32" s="186">
        <f t="shared" si="3"/>
        <v>45</v>
      </c>
      <c r="G32" s="38">
        <v>29.6</v>
      </c>
      <c r="H32" s="186">
        <f t="shared" si="4"/>
        <v>45</v>
      </c>
      <c r="I32" s="38">
        <v>18.5</v>
      </c>
      <c r="J32" s="186">
        <f t="shared" si="5"/>
        <v>39</v>
      </c>
      <c r="K32" s="38">
        <v>20.9</v>
      </c>
      <c r="L32" s="105"/>
      <c r="M32" s="186">
        <f t="shared" si="6"/>
        <v>36</v>
      </c>
      <c r="N32" s="38">
        <v>52.4</v>
      </c>
      <c r="O32" s="186">
        <f t="shared" si="7"/>
        <v>47</v>
      </c>
      <c r="P32" s="38">
        <v>6.6</v>
      </c>
      <c r="Q32" s="186">
        <f t="shared" si="0"/>
        <v>43</v>
      </c>
      <c r="R32" s="38">
        <v>7.5</v>
      </c>
      <c r="S32" s="186">
        <f t="shared" si="8"/>
        <v>27</v>
      </c>
      <c r="T32" s="38">
        <v>14.6</v>
      </c>
      <c r="U32" s="186">
        <f t="shared" si="9"/>
        <v>43</v>
      </c>
      <c r="V32" s="38">
        <v>80</v>
      </c>
      <c r="W32" s="94" t="s">
        <v>94</v>
      </c>
    </row>
    <row r="33" spans="1:23" s="92" customFormat="1" ht="24" customHeight="1">
      <c r="A33" s="90" t="s">
        <v>34</v>
      </c>
      <c r="B33" s="187">
        <f t="shared" si="1"/>
        <v>34</v>
      </c>
      <c r="C33" s="37">
        <v>281.9</v>
      </c>
      <c r="D33" s="186">
        <f t="shared" si="2"/>
        <v>33</v>
      </c>
      <c r="E33" s="37">
        <v>39.3</v>
      </c>
      <c r="F33" s="186">
        <f t="shared" si="3"/>
        <v>24</v>
      </c>
      <c r="G33" s="37">
        <v>36.599999999999994</v>
      </c>
      <c r="H33" s="186">
        <f t="shared" si="4"/>
        <v>25</v>
      </c>
      <c r="I33" s="37">
        <v>26.6</v>
      </c>
      <c r="J33" s="186">
        <f t="shared" si="5"/>
        <v>26</v>
      </c>
      <c r="K33" s="37">
        <v>23.3</v>
      </c>
      <c r="L33" s="104"/>
      <c r="M33" s="186">
        <f t="shared" si="6"/>
        <v>26</v>
      </c>
      <c r="N33" s="37">
        <v>59.1</v>
      </c>
      <c r="O33" s="186">
        <f t="shared" si="7"/>
        <v>26</v>
      </c>
      <c r="P33" s="37">
        <v>9.4</v>
      </c>
      <c r="Q33" s="186">
        <f t="shared" si="0"/>
        <v>42</v>
      </c>
      <c r="R33" s="37">
        <v>7.9</v>
      </c>
      <c r="S33" s="186">
        <f t="shared" si="8"/>
        <v>37</v>
      </c>
      <c r="T33" s="37">
        <v>13.3</v>
      </c>
      <c r="U33" s="186">
        <f t="shared" si="9"/>
        <v>38</v>
      </c>
      <c r="V33" s="37">
        <v>83.2</v>
      </c>
      <c r="W33" s="91" t="s">
        <v>95</v>
      </c>
    </row>
    <row r="34" spans="1:23" ht="12" customHeight="1">
      <c r="A34" s="93" t="s">
        <v>35</v>
      </c>
      <c r="B34" s="196">
        <f t="shared" si="1"/>
        <v>33</v>
      </c>
      <c r="C34" s="38">
        <v>282.4</v>
      </c>
      <c r="D34" s="186">
        <f t="shared" si="2"/>
        <v>31</v>
      </c>
      <c r="E34" s="38">
        <v>39.9</v>
      </c>
      <c r="F34" s="186">
        <f t="shared" si="3"/>
        <v>35</v>
      </c>
      <c r="G34" s="38">
        <v>33.6</v>
      </c>
      <c r="H34" s="186">
        <f t="shared" si="4"/>
        <v>14</v>
      </c>
      <c r="I34" s="38">
        <v>32.3</v>
      </c>
      <c r="J34" s="186">
        <f t="shared" si="5"/>
        <v>36</v>
      </c>
      <c r="K34" s="38">
        <v>21.1</v>
      </c>
      <c r="L34" s="105"/>
      <c r="M34" s="186">
        <f t="shared" si="6"/>
        <v>23</v>
      </c>
      <c r="N34" s="38">
        <v>59.7</v>
      </c>
      <c r="O34" s="186">
        <f t="shared" si="7"/>
        <v>16</v>
      </c>
      <c r="P34" s="38">
        <v>10</v>
      </c>
      <c r="Q34" s="186">
        <f t="shared" si="0"/>
        <v>29</v>
      </c>
      <c r="R34" s="38">
        <v>8.8</v>
      </c>
      <c r="S34" s="186">
        <f t="shared" si="8"/>
        <v>41</v>
      </c>
      <c r="T34" s="38">
        <v>11.7</v>
      </c>
      <c r="U34" s="186">
        <f t="shared" si="9"/>
        <v>46</v>
      </c>
      <c r="V34" s="38">
        <v>71.9</v>
      </c>
      <c r="W34" s="94" t="s">
        <v>96</v>
      </c>
    </row>
    <row r="35" spans="1:23" ht="12" customHeight="1">
      <c r="A35" s="93" t="s">
        <v>36</v>
      </c>
      <c r="B35" s="196">
        <f t="shared" si="1"/>
        <v>28</v>
      </c>
      <c r="C35" s="38">
        <v>287.9</v>
      </c>
      <c r="D35" s="186">
        <f t="shared" si="2"/>
        <v>25</v>
      </c>
      <c r="E35" s="38">
        <v>42</v>
      </c>
      <c r="F35" s="186">
        <f t="shared" si="3"/>
        <v>36</v>
      </c>
      <c r="G35" s="38">
        <v>32.9</v>
      </c>
      <c r="H35" s="186">
        <f t="shared" si="4"/>
        <v>19</v>
      </c>
      <c r="I35" s="38">
        <v>30.2</v>
      </c>
      <c r="J35" s="186">
        <f t="shared" si="5"/>
        <v>33</v>
      </c>
      <c r="K35" s="38">
        <v>21.8</v>
      </c>
      <c r="L35" s="105"/>
      <c r="M35" s="186">
        <f t="shared" si="6"/>
        <v>28</v>
      </c>
      <c r="N35" s="38">
        <v>58.3</v>
      </c>
      <c r="O35" s="186">
        <f t="shared" si="7"/>
        <v>26</v>
      </c>
      <c r="P35" s="38">
        <v>9.4</v>
      </c>
      <c r="Q35" s="186">
        <f t="shared" si="0"/>
        <v>23</v>
      </c>
      <c r="R35" s="38">
        <v>9.4</v>
      </c>
      <c r="S35" s="186">
        <f t="shared" si="8"/>
        <v>40</v>
      </c>
      <c r="T35" s="38">
        <v>11.9</v>
      </c>
      <c r="U35" s="186">
        <f t="shared" si="9"/>
        <v>37</v>
      </c>
      <c r="V35" s="38">
        <v>85.3</v>
      </c>
      <c r="W35" s="94" t="s">
        <v>97</v>
      </c>
    </row>
    <row r="36" spans="1:23" ht="12" customHeight="1">
      <c r="A36" s="93" t="s">
        <v>37</v>
      </c>
      <c r="B36" s="196">
        <f t="shared" si="1"/>
        <v>25</v>
      </c>
      <c r="C36" s="38">
        <v>290.8</v>
      </c>
      <c r="D36" s="186">
        <f t="shared" si="2"/>
        <v>18</v>
      </c>
      <c r="E36" s="38">
        <v>44.7</v>
      </c>
      <c r="F36" s="186">
        <f t="shared" si="3"/>
        <v>36</v>
      </c>
      <c r="G36" s="38">
        <v>32.9</v>
      </c>
      <c r="H36" s="186">
        <f t="shared" si="4"/>
        <v>22</v>
      </c>
      <c r="I36" s="38">
        <v>27.7</v>
      </c>
      <c r="J36" s="186">
        <f t="shared" si="5"/>
        <v>36</v>
      </c>
      <c r="K36" s="38">
        <v>21.1</v>
      </c>
      <c r="L36" s="105"/>
      <c r="M36" s="186">
        <f t="shared" si="6"/>
        <v>17</v>
      </c>
      <c r="N36" s="38">
        <v>60.6</v>
      </c>
      <c r="O36" s="186">
        <f t="shared" si="7"/>
        <v>26</v>
      </c>
      <c r="P36" s="38">
        <v>9.4</v>
      </c>
      <c r="Q36" s="186">
        <f t="shared" si="0"/>
        <v>12</v>
      </c>
      <c r="R36" s="38">
        <v>10.4</v>
      </c>
      <c r="S36" s="186">
        <f t="shared" si="8"/>
        <v>38</v>
      </c>
      <c r="T36" s="38">
        <v>13.2</v>
      </c>
      <c r="U36" s="186">
        <f t="shared" si="9"/>
        <v>39</v>
      </c>
      <c r="V36" s="38">
        <v>82.3</v>
      </c>
      <c r="W36" s="94" t="s">
        <v>98</v>
      </c>
    </row>
    <row r="37" spans="1:23" ht="12" customHeight="1">
      <c r="A37" s="93" t="s">
        <v>38</v>
      </c>
      <c r="B37" s="196">
        <f t="shared" si="1"/>
        <v>4</v>
      </c>
      <c r="C37" s="38">
        <v>344.9</v>
      </c>
      <c r="D37" s="186">
        <f t="shared" si="2"/>
        <v>5</v>
      </c>
      <c r="E37" s="38">
        <v>51.6</v>
      </c>
      <c r="F37" s="186">
        <f t="shared" si="3"/>
        <v>8</v>
      </c>
      <c r="G37" s="38">
        <v>42.3</v>
      </c>
      <c r="H37" s="186">
        <f t="shared" si="4"/>
        <v>3</v>
      </c>
      <c r="I37" s="38">
        <v>37.1</v>
      </c>
      <c r="J37" s="186">
        <f t="shared" si="5"/>
        <v>13</v>
      </c>
      <c r="K37" s="38">
        <v>25.6</v>
      </c>
      <c r="L37" s="105"/>
      <c r="M37" s="186">
        <f t="shared" si="6"/>
        <v>1</v>
      </c>
      <c r="N37" s="38">
        <v>74.4</v>
      </c>
      <c r="O37" s="186">
        <f t="shared" si="7"/>
        <v>16</v>
      </c>
      <c r="P37" s="38">
        <v>10</v>
      </c>
      <c r="Q37" s="186">
        <f t="shared" si="0"/>
        <v>20</v>
      </c>
      <c r="R37" s="38">
        <v>9.7</v>
      </c>
      <c r="S37" s="186">
        <f t="shared" si="8"/>
        <v>20</v>
      </c>
      <c r="T37" s="38">
        <v>16.5</v>
      </c>
      <c r="U37" s="186">
        <f t="shared" si="9"/>
        <v>28</v>
      </c>
      <c r="V37" s="38">
        <v>106.3</v>
      </c>
      <c r="W37" s="94" t="s">
        <v>99</v>
      </c>
    </row>
    <row r="38" spans="1:23" s="92" customFormat="1" ht="24" customHeight="1">
      <c r="A38" s="90" t="s">
        <v>39</v>
      </c>
      <c r="B38" s="187">
        <f t="shared" si="1"/>
        <v>5</v>
      </c>
      <c r="C38" s="37">
        <v>344.1</v>
      </c>
      <c r="D38" s="186">
        <f t="shared" si="2"/>
        <v>4</v>
      </c>
      <c r="E38" s="37">
        <v>53.8</v>
      </c>
      <c r="F38" s="186">
        <f t="shared" si="3"/>
        <v>5</v>
      </c>
      <c r="G38" s="37">
        <v>43.3</v>
      </c>
      <c r="H38" s="186">
        <f t="shared" si="4"/>
        <v>9</v>
      </c>
      <c r="I38" s="37">
        <v>35</v>
      </c>
      <c r="J38" s="186">
        <f t="shared" si="5"/>
        <v>12</v>
      </c>
      <c r="K38" s="37">
        <v>26.3</v>
      </c>
      <c r="L38" s="104"/>
      <c r="M38" s="186">
        <f t="shared" si="6"/>
        <v>4</v>
      </c>
      <c r="N38" s="37">
        <v>69.2</v>
      </c>
      <c r="O38" s="186">
        <f t="shared" si="7"/>
        <v>2</v>
      </c>
      <c r="P38" s="37">
        <v>12.3</v>
      </c>
      <c r="Q38" s="186">
        <f t="shared" si="0"/>
        <v>24</v>
      </c>
      <c r="R38" s="37">
        <v>9.2</v>
      </c>
      <c r="S38" s="186">
        <f t="shared" si="8"/>
        <v>10</v>
      </c>
      <c r="T38" s="37">
        <v>19.7</v>
      </c>
      <c r="U38" s="186">
        <f t="shared" si="9"/>
        <v>10</v>
      </c>
      <c r="V38" s="37">
        <v>136.4</v>
      </c>
      <c r="W38" s="91" t="s">
        <v>100</v>
      </c>
    </row>
    <row r="39" spans="1:23" ht="12" customHeight="1">
      <c r="A39" s="93" t="s">
        <v>40</v>
      </c>
      <c r="B39" s="196">
        <f t="shared" si="1"/>
        <v>3</v>
      </c>
      <c r="C39" s="38">
        <v>349.2</v>
      </c>
      <c r="D39" s="186">
        <f t="shared" si="2"/>
        <v>8</v>
      </c>
      <c r="E39" s="38">
        <v>51.1</v>
      </c>
      <c r="F39" s="186">
        <f t="shared" si="3"/>
        <v>6</v>
      </c>
      <c r="G39" s="38">
        <v>43.2</v>
      </c>
      <c r="H39" s="186">
        <f t="shared" si="4"/>
        <v>6</v>
      </c>
      <c r="I39" s="38">
        <v>36.6</v>
      </c>
      <c r="J39" s="186">
        <f t="shared" si="5"/>
        <v>2</v>
      </c>
      <c r="K39" s="38">
        <v>29.8</v>
      </c>
      <c r="L39" s="105"/>
      <c r="M39" s="186">
        <f t="shared" si="6"/>
        <v>24</v>
      </c>
      <c r="N39" s="38">
        <v>59.5</v>
      </c>
      <c r="O39" s="186">
        <f t="shared" si="7"/>
        <v>36</v>
      </c>
      <c r="P39" s="38">
        <v>9.1</v>
      </c>
      <c r="Q39" s="186">
        <f t="shared" si="0"/>
        <v>20</v>
      </c>
      <c r="R39" s="38">
        <v>9.7</v>
      </c>
      <c r="S39" s="186">
        <f t="shared" si="8"/>
        <v>12</v>
      </c>
      <c r="T39" s="38">
        <v>18.8</v>
      </c>
      <c r="U39" s="186">
        <f t="shared" si="9"/>
        <v>11</v>
      </c>
      <c r="V39" s="38">
        <v>135.7</v>
      </c>
      <c r="W39" s="94" t="s">
        <v>101</v>
      </c>
    </row>
    <row r="40" spans="1:23" ht="12" customHeight="1">
      <c r="A40" s="93" t="s">
        <v>41</v>
      </c>
      <c r="B40" s="196">
        <f t="shared" si="1"/>
        <v>30</v>
      </c>
      <c r="C40" s="38">
        <v>286.4</v>
      </c>
      <c r="D40" s="186">
        <f t="shared" si="2"/>
        <v>35</v>
      </c>
      <c r="E40" s="38">
        <v>38.4</v>
      </c>
      <c r="F40" s="186">
        <f t="shared" si="3"/>
        <v>43</v>
      </c>
      <c r="G40" s="38">
        <v>31</v>
      </c>
      <c r="H40" s="186">
        <f t="shared" si="4"/>
        <v>18</v>
      </c>
      <c r="I40" s="38">
        <v>31.1</v>
      </c>
      <c r="J40" s="186">
        <f t="shared" si="5"/>
        <v>18</v>
      </c>
      <c r="K40" s="38">
        <v>24.7</v>
      </c>
      <c r="L40" s="105"/>
      <c r="M40" s="186">
        <f t="shared" si="6"/>
        <v>26</v>
      </c>
      <c r="N40" s="38">
        <v>59.1</v>
      </c>
      <c r="O40" s="186">
        <f t="shared" si="7"/>
        <v>26</v>
      </c>
      <c r="P40" s="38">
        <v>9.4</v>
      </c>
      <c r="Q40" s="186">
        <f t="shared" si="0"/>
        <v>46</v>
      </c>
      <c r="R40" s="38">
        <v>6.5</v>
      </c>
      <c r="S40" s="186">
        <f t="shared" si="8"/>
        <v>25</v>
      </c>
      <c r="T40" s="38">
        <v>15.5</v>
      </c>
      <c r="U40" s="186">
        <f t="shared" si="9"/>
        <v>23</v>
      </c>
      <c r="V40" s="38">
        <v>111.2</v>
      </c>
      <c r="W40" s="94" t="s">
        <v>102</v>
      </c>
    </row>
    <row r="41" spans="1:23" ht="12" customHeight="1">
      <c r="A41" s="93" t="s">
        <v>42</v>
      </c>
      <c r="B41" s="196">
        <f t="shared" si="1"/>
        <v>32</v>
      </c>
      <c r="C41" s="38">
        <v>284.2</v>
      </c>
      <c r="D41" s="186">
        <f t="shared" si="2"/>
        <v>32</v>
      </c>
      <c r="E41" s="38">
        <v>39.4</v>
      </c>
      <c r="F41" s="186">
        <f t="shared" si="3"/>
        <v>40</v>
      </c>
      <c r="G41" s="38">
        <v>32.099999999999994</v>
      </c>
      <c r="H41" s="186">
        <f t="shared" si="4"/>
        <v>2</v>
      </c>
      <c r="I41" s="38">
        <v>38.4</v>
      </c>
      <c r="J41" s="186">
        <f t="shared" si="5"/>
        <v>27</v>
      </c>
      <c r="K41" s="38">
        <v>23.2</v>
      </c>
      <c r="L41" s="105"/>
      <c r="M41" s="186">
        <f t="shared" si="6"/>
        <v>38</v>
      </c>
      <c r="N41" s="38">
        <v>52.1</v>
      </c>
      <c r="O41" s="186">
        <f t="shared" si="7"/>
        <v>25</v>
      </c>
      <c r="P41" s="38">
        <v>9.5</v>
      </c>
      <c r="Q41" s="186">
        <f t="shared" si="0"/>
        <v>20</v>
      </c>
      <c r="R41" s="38">
        <v>9.7</v>
      </c>
      <c r="S41" s="186">
        <f t="shared" si="8"/>
        <v>43</v>
      </c>
      <c r="T41" s="38">
        <v>11.5</v>
      </c>
      <c r="U41" s="186">
        <f t="shared" si="9"/>
        <v>35</v>
      </c>
      <c r="V41" s="38">
        <v>89.8</v>
      </c>
      <c r="W41" s="94" t="s">
        <v>103</v>
      </c>
    </row>
    <row r="42" spans="1:23" ht="12" customHeight="1">
      <c r="A42" s="93" t="s">
        <v>43</v>
      </c>
      <c r="B42" s="196">
        <f t="shared" si="1"/>
        <v>7</v>
      </c>
      <c r="C42" s="38">
        <v>336.7</v>
      </c>
      <c r="D42" s="186">
        <f t="shared" si="2"/>
        <v>9</v>
      </c>
      <c r="E42" s="38">
        <v>47.9</v>
      </c>
      <c r="F42" s="186">
        <f t="shared" si="3"/>
        <v>3</v>
      </c>
      <c r="G42" s="38">
        <v>45.7</v>
      </c>
      <c r="H42" s="186">
        <f t="shared" si="4"/>
        <v>12</v>
      </c>
      <c r="I42" s="38">
        <v>32.9</v>
      </c>
      <c r="J42" s="186">
        <f t="shared" si="5"/>
        <v>16</v>
      </c>
      <c r="K42" s="38">
        <v>24.9</v>
      </c>
      <c r="L42" s="105"/>
      <c r="M42" s="186">
        <f t="shared" si="6"/>
        <v>8</v>
      </c>
      <c r="N42" s="38">
        <v>66</v>
      </c>
      <c r="O42" s="186">
        <f t="shared" si="7"/>
        <v>6</v>
      </c>
      <c r="P42" s="38">
        <v>11</v>
      </c>
      <c r="Q42" s="186">
        <f t="shared" si="0"/>
        <v>4</v>
      </c>
      <c r="R42" s="38">
        <v>11.3</v>
      </c>
      <c r="S42" s="186">
        <f t="shared" si="8"/>
        <v>31</v>
      </c>
      <c r="T42" s="38">
        <v>14</v>
      </c>
      <c r="U42" s="186">
        <f t="shared" si="9"/>
        <v>12</v>
      </c>
      <c r="V42" s="38">
        <v>131.5</v>
      </c>
      <c r="W42" s="94" t="s">
        <v>77</v>
      </c>
    </row>
    <row r="43" spans="1:23" s="92" customFormat="1" ht="24" customHeight="1">
      <c r="A43" s="90" t="s">
        <v>44</v>
      </c>
      <c r="B43" s="187">
        <f t="shared" si="1"/>
        <v>12</v>
      </c>
      <c r="C43" s="37">
        <v>324.8</v>
      </c>
      <c r="D43" s="186">
        <f t="shared" si="2"/>
        <v>22</v>
      </c>
      <c r="E43" s="37">
        <v>42.7</v>
      </c>
      <c r="F43" s="186">
        <f t="shared" si="3"/>
        <v>12</v>
      </c>
      <c r="G43" s="37">
        <v>39.6</v>
      </c>
      <c r="H43" s="186">
        <f t="shared" si="4"/>
        <v>16</v>
      </c>
      <c r="I43" s="37">
        <v>32.1</v>
      </c>
      <c r="J43" s="186">
        <f t="shared" si="5"/>
        <v>24</v>
      </c>
      <c r="K43" s="37">
        <v>23.6</v>
      </c>
      <c r="L43" s="104"/>
      <c r="M43" s="186">
        <f t="shared" si="6"/>
        <v>10</v>
      </c>
      <c r="N43" s="37">
        <v>63.9</v>
      </c>
      <c r="O43" s="186">
        <f t="shared" si="7"/>
        <v>36</v>
      </c>
      <c r="P43" s="37">
        <v>9.1</v>
      </c>
      <c r="Q43" s="186">
        <f t="shared" si="0"/>
        <v>8</v>
      </c>
      <c r="R43" s="37">
        <v>10.7</v>
      </c>
      <c r="S43" s="186">
        <f t="shared" si="8"/>
        <v>16</v>
      </c>
      <c r="T43" s="37">
        <v>17.7</v>
      </c>
      <c r="U43" s="186">
        <f t="shared" si="9"/>
        <v>18</v>
      </c>
      <c r="V43" s="37">
        <v>116</v>
      </c>
      <c r="W43" s="91" t="s">
        <v>104</v>
      </c>
    </row>
    <row r="44" spans="1:23" ht="12" customHeight="1">
      <c r="A44" s="93" t="s">
        <v>45</v>
      </c>
      <c r="B44" s="196">
        <f t="shared" si="1"/>
        <v>17</v>
      </c>
      <c r="C44" s="38">
        <v>314.4</v>
      </c>
      <c r="D44" s="186">
        <f t="shared" si="2"/>
        <v>14</v>
      </c>
      <c r="E44" s="38">
        <v>45.1</v>
      </c>
      <c r="F44" s="186">
        <f t="shared" si="3"/>
        <v>22</v>
      </c>
      <c r="G44" s="38">
        <v>36.900000000000006</v>
      </c>
      <c r="H44" s="186">
        <f t="shared" si="4"/>
        <v>17</v>
      </c>
      <c r="I44" s="38">
        <v>31.3</v>
      </c>
      <c r="J44" s="186">
        <f t="shared" si="5"/>
        <v>6</v>
      </c>
      <c r="K44" s="38">
        <v>28.8</v>
      </c>
      <c r="L44" s="105"/>
      <c r="M44" s="186">
        <f t="shared" si="6"/>
        <v>7</v>
      </c>
      <c r="N44" s="38">
        <v>66.8</v>
      </c>
      <c r="O44" s="186">
        <f t="shared" si="7"/>
        <v>46</v>
      </c>
      <c r="P44" s="38">
        <v>8.2</v>
      </c>
      <c r="Q44" s="186">
        <f t="shared" si="0"/>
        <v>17</v>
      </c>
      <c r="R44" s="38">
        <v>10</v>
      </c>
      <c r="S44" s="186">
        <f t="shared" si="8"/>
        <v>26</v>
      </c>
      <c r="T44" s="38">
        <v>15</v>
      </c>
      <c r="U44" s="186">
        <f t="shared" si="9"/>
        <v>33</v>
      </c>
      <c r="V44" s="38">
        <v>99.7</v>
      </c>
      <c r="W44" s="94" t="s">
        <v>105</v>
      </c>
    </row>
    <row r="45" spans="1:23" ht="12" customHeight="1">
      <c r="A45" s="93" t="s">
        <v>176</v>
      </c>
      <c r="B45" s="196">
        <f t="shared" si="1"/>
        <v>16</v>
      </c>
      <c r="C45" s="38">
        <v>316.8</v>
      </c>
      <c r="D45" s="186">
        <f t="shared" si="2"/>
        <v>14</v>
      </c>
      <c r="E45" s="38">
        <v>45.1</v>
      </c>
      <c r="F45" s="186">
        <f t="shared" si="3"/>
        <v>19</v>
      </c>
      <c r="G45" s="38">
        <v>37.4</v>
      </c>
      <c r="H45" s="186">
        <f t="shared" si="4"/>
        <v>4</v>
      </c>
      <c r="I45" s="38">
        <v>37</v>
      </c>
      <c r="J45" s="186">
        <f t="shared" si="5"/>
        <v>13</v>
      </c>
      <c r="K45" s="38">
        <v>25.6</v>
      </c>
      <c r="L45" s="105"/>
      <c r="M45" s="186">
        <f t="shared" si="6"/>
        <v>11</v>
      </c>
      <c r="N45" s="38">
        <v>62.7</v>
      </c>
      <c r="O45" s="186">
        <f t="shared" si="7"/>
        <v>32</v>
      </c>
      <c r="P45" s="38">
        <v>9.3</v>
      </c>
      <c r="Q45" s="186">
        <f t="shared" si="0"/>
        <v>8</v>
      </c>
      <c r="R45" s="38">
        <v>10.7</v>
      </c>
      <c r="S45" s="186">
        <f t="shared" si="8"/>
        <v>23</v>
      </c>
      <c r="T45" s="38">
        <v>15.9</v>
      </c>
      <c r="U45" s="186">
        <f t="shared" si="9"/>
        <v>25</v>
      </c>
      <c r="V45" s="38">
        <v>108.7</v>
      </c>
      <c r="W45" s="94" t="s">
        <v>92</v>
      </c>
    </row>
    <row r="46" spans="1:23" ht="12" customHeight="1">
      <c r="A46" s="93" t="s">
        <v>46</v>
      </c>
      <c r="B46" s="196">
        <f t="shared" si="1"/>
        <v>6</v>
      </c>
      <c r="C46" s="38">
        <v>340.2</v>
      </c>
      <c r="D46" s="186">
        <f t="shared" si="2"/>
        <v>18</v>
      </c>
      <c r="E46" s="38">
        <v>44.7</v>
      </c>
      <c r="F46" s="186">
        <f t="shared" si="3"/>
        <v>15</v>
      </c>
      <c r="G46" s="38">
        <v>38.7</v>
      </c>
      <c r="H46" s="186">
        <f t="shared" si="4"/>
        <v>8</v>
      </c>
      <c r="I46" s="38">
        <v>35.6</v>
      </c>
      <c r="J46" s="186">
        <f t="shared" si="5"/>
        <v>5</v>
      </c>
      <c r="K46" s="38">
        <v>29.6</v>
      </c>
      <c r="L46" s="105"/>
      <c r="M46" s="186">
        <f t="shared" si="6"/>
        <v>6</v>
      </c>
      <c r="N46" s="38">
        <v>67.7</v>
      </c>
      <c r="O46" s="186">
        <f t="shared" si="7"/>
        <v>10</v>
      </c>
      <c r="P46" s="38">
        <v>10.6</v>
      </c>
      <c r="Q46" s="186">
        <f t="shared" si="0"/>
        <v>3</v>
      </c>
      <c r="R46" s="38">
        <v>11.4</v>
      </c>
      <c r="S46" s="186">
        <f t="shared" si="8"/>
        <v>6</v>
      </c>
      <c r="T46" s="38">
        <v>20.5</v>
      </c>
      <c r="U46" s="186">
        <f t="shared" si="9"/>
        <v>5</v>
      </c>
      <c r="V46" s="38">
        <v>149.5</v>
      </c>
      <c r="W46" s="94" t="s">
        <v>106</v>
      </c>
    </row>
    <row r="47" spans="1:23" ht="12" customHeight="1">
      <c r="A47" s="93" t="s">
        <v>47</v>
      </c>
      <c r="B47" s="196">
        <f t="shared" si="1"/>
        <v>24</v>
      </c>
      <c r="C47" s="38">
        <v>293.6</v>
      </c>
      <c r="D47" s="186">
        <f t="shared" si="2"/>
        <v>41</v>
      </c>
      <c r="E47" s="38">
        <v>36.6</v>
      </c>
      <c r="F47" s="186">
        <f t="shared" si="3"/>
        <v>26</v>
      </c>
      <c r="G47" s="38">
        <v>36.1</v>
      </c>
      <c r="H47" s="186">
        <f t="shared" si="4"/>
        <v>5</v>
      </c>
      <c r="I47" s="38">
        <v>36.8</v>
      </c>
      <c r="J47" s="186">
        <f t="shared" si="5"/>
        <v>35</v>
      </c>
      <c r="K47" s="38">
        <v>21.4</v>
      </c>
      <c r="L47" s="105"/>
      <c r="M47" s="186">
        <f t="shared" si="6"/>
        <v>29</v>
      </c>
      <c r="N47" s="38">
        <v>57.4</v>
      </c>
      <c r="O47" s="186">
        <f t="shared" si="7"/>
        <v>7</v>
      </c>
      <c r="P47" s="38">
        <v>10.9</v>
      </c>
      <c r="Q47" s="186">
        <f t="shared" si="0"/>
        <v>19</v>
      </c>
      <c r="R47" s="38">
        <v>9.8</v>
      </c>
      <c r="S47" s="186">
        <f t="shared" si="8"/>
        <v>27</v>
      </c>
      <c r="T47" s="38">
        <v>14.6</v>
      </c>
      <c r="U47" s="186">
        <f t="shared" si="9"/>
        <v>36</v>
      </c>
      <c r="V47" s="38">
        <v>85.8</v>
      </c>
      <c r="W47" s="94" t="s">
        <v>78</v>
      </c>
    </row>
    <row r="48" spans="1:23" s="92" customFormat="1" ht="24" customHeight="1">
      <c r="A48" s="90" t="s">
        <v>48</v>
      </c>
      <c r="B48" s="187">
        <f t="shared" si="1"/>
        <v>14</v>
      </c>
      <c r="C48" s="37">
        <v>320.7</v>
      </c>
      <c r="D48" s="186">
        <f t="shared" si="2"/>
        <v>12</v>
      </c>
      <c r="E48" s="37">
        <v>46.2</v>
      </c>
      <c r="F48" s="186">
        <f t="shared" si="3"/>
        <v>23</v>
      </c>
      <c r="G48" s="37">
        <v>36.8</v>
      </c>
      <c r="H48" s="186">
        <f t="shared" si="4"/>
        <v>1</v>
      </c>
      <c r="I48" s="37">
        <v>41.1</v>
      </c>
      <c r="J48" s="186">
        <f t="shared" si="5"/>
        <v>32</v>
      </c>
      <c r="K48" s="37">
        <v>22.5</v>
      </c>
      <c r="L48" s="104"/>
      <c r="M48" s="186">
        <f t="shared" si="6"/>
        <v>19</v>
      </c>
      <c r="N48" s="37">
        <v>60.3</v>
      </c>
      <c r="O48" s="186">
        <f t="shared" si="7"/>
        <v>4</v>
      </c>
      <c r="P48" s="37">
        <v>11.3</v>
      </c>
      <c r="Q48" s="186">
        <f t="shared" si="0"/>
        <v>1</v>
      </c>
      <c r="R48" s="37">
        <v>12.3</v>
      </c>
      <c r="S48" s="186">
        <f t="shared" si="8"/>
        <v>34</v>
      </c>
      <c r="T48" s="37">
        <v>13.7</v>
      </c>
      <c r="U48" s="186">
        <f t="shared" si="9"/>
        <v>27</v>
      </c>
      <c r="V48" s="37">
        <v>106.6</v>
      </c>
      <c r="W48" s="91" t="s">
        <v>107</v>
      </c>
    </row>
    <row r="49" spans="1:23" ht="12" customHeight="1">
      <c r="A49" s="93" t="s">
        <v>49</v>
      </c>
      <c r="B49" s="196">
        <f t="shared" si="1"/>
        <v>9</v>
      </c>
      <c r="C49" s="38">
        <v>331.4</v>
      </c>
      <c r="D49" s="186">
        <f t="shared" si="2"/>
        <v>26</v>
      </c>
      <c r="E49" s="38">
        <v>40.6</v>
      </c>
      <c r="F49" s="186">
        <f t="shared" si="3"/>
        <v>13</v>
      </c>
      <c r="G49" s="38">
        <v>39.5</v>
      </c>
      <c r="H49" s="186">
        <f t="shared" si="4"/>
        <v>10</v>
      </c>
      <c r="I49" s="38">
        <v>33.5</v>
      </c>
      <c r="J49" s="186">
        <f t="shared" si="5"/>
        <v>30</v>
      </c>
      <c r="K49" s="38">
        <v>22.8</v>
      </c>
      <c r="L49" s="105"/>
      <c r="M49" s="186">
        <f t="shared" si="6"/>
        <v>2</v>
      </c>
      <c r="N49" s="38">
        <v>71.5</v>
      </c>
      <c r="O49" s="186">
        <f t="shared" si="7"/>
        <v>12</v>
      </c>
      <c r="P49" s="38">
        <v>10.3</v>
      </c>
      <c r="Q49" s="186">
        <f t="shared" si="0"/>
        <v>6</v>
      </c>
      <c r="R49" s="38">
        <v>11.1</v>
      </c>
      <c r="S49" s="186">
        <f t="shared" si="8"/>
        <v>15</v>
      </c>
      <c r="T49" s="38">
        <v>18.5</v>
      </c>
      <c r="U49" s="186">
        <f t="shared" si="9"/>
        <v>24</v>
      </c>
      <c r="V49" s="38">
        <v>110.3</v>
      </c>
      <c r="W49" s="94" t="s">
        <v>89</v>
      </c>
    </row>
    <row r="50" spans="1:23" ht="12" customHeight="1">
      <c r="A50" s="93" t="s">
        <v>50</v>
      </c>
      <c r="B50" s="196">
        <f t="shared" si="1"/>
        <v>23</v>
      </c>
      <c r="C50" s="38">
        <v>294.2</v>
      </c>
      <c r="D50" s="186">
        <f t="shared" si="2"/>
        <v>46</v>
      </c>
      <c r="E50" s="38">
        <v>29.8</v>
      </c>
      <c r="F50" s="186">
        <f t="shared" si="3"/>
        <v>31</v>
      </c>
      <c r="G50" s="38">
        <v>34.3</v>
      </c>
      <c r="H50" s="186">
        <f t="shared" si="4"/>
        <v>13</v>
      </c>
      <c r="I50" s="38">
        <v>32.6</v>
      </c>
      <c r="J50" s="186">
        <f t="shared" si="5"/>
        <v>20</v>
      </c>
      <c r="K50" s="38">
        <v>24.1</v>
      </c>
      <c r="L50" s="105"/>
      <c r="M50" s="186">
        <f t="shared" si="6"/>
        <v>17</v>
      </c>
      <c r="N50" s="38">
        <v>60.6</v>
      </c>
      <c r="O50" s="186">
        <f t="shared" si="7"/>
        <v>32</v>
      </c>
      <c r="P50" s="38">
        <v>9.3</v>
      </c>
      <c r="Q50" s="186">
        <f t="shared" si="0"/>
        <v>14</v>
      </c>
      <c r="R50" s="38">
        <v>10.2</v>
      </c>
      <c r="S50" s="186">
        <f t="shared" si="8"/>
        <v>18</v>
      </c>
      <c r="T50" s="38">
        <v>16.9</v>
      </c>
      <c r="U50" s="186">
        <f t="shared" si="9"/>
        <v>29</v>
      </c>
      <c r="V50" s="38">
        <v>106.1</v>
      </c>
      <c r="W50" s="94" t="s">
        <v>108</v>
      </c>
    </row>
    <row r="51" spans="1:23" ht="12" customHeight="1">
      <c r="A51" s="87" t="s">
        <v>51</v>
      </c>
      <c r="B51" s="197">
        <f t="shared" si="1"/>
        <v>19</v>
      </c>
      <c r="C51" s="39">
        <v>306.4</v>
      </c>
      <c r="D51" s="190">
        <f t="shared" si="2"/>
        <v>38</v>
      </c>
      <c r="E51" s="39">
        <v>36.9</v>
      </c>
      <c r="F51" s="190">
        <f t="shared" si="3"/>
        <v>33</v>
      </c>
      <c r="G51" s="39">
        <v>33.9</v>
      </c>
      <c r="H51" s="190">
        <f t="shared" si="4"/>
        <v>6</v>
      </c>
      <c r="I51" s="39">
        <v>36.6</v>
      </c>
      <c r="J51" s="190">
        <f t="shared" si="5"/>
        <v>21</v>
      </c>
      <c r="K51" s="39">
        <v>24</v>
      </c>
      <c r="L51" s="103"/>
      <c r="M51" s="190">
        <f t="shared" si="6"/>
        <v>14</v>
      </c>
      <c r="N51" s="39">
        <v>61.1</v>
      </c>
      <c r="O51" s="190">
        <f t="shared" si="7"/>
        <v>22</v>
      </c>
      <c r="P51" s="39">
        <v>9.7</v>
      </c>
      <c r="Q51" s="190">
        <f t="shared" si="0"/>
        <v>18</v>
      </c>
      <c r="R51" s="39">
        <v>9.9</v>
      </c>
      <c r="S51" s="190">
        <f t="shared" si="8"/>
        <v>20</v>
      </c>
      <c r="T51" s="39">
        <v>16.5</v>
      </c>
      <c r="U51" s="190">
        <f t="shared" si="9"/>
        <v>17</v>
      </c>
      <c r="V51" s="39">
        <v>116.5</v>
      </c>
      <c r="W51" s="95" t="s">
        <v>96</v>
      </c>
    </row>
    <row r="52" spans="1:23" ht="12" customHeight="1">
      <c r="A52" s="93" t="s">
        <v>52</v>
      </c>
      <c r="B52" s="196">
        <f t="shared" si="1"/>
        <v>21</v>
      </c>
      <c r="C52" s="38">
        <v>302.9</v>
      </c>
      <c r="D52" s="186">
        <f t="shared" si="2"/>
        <v>30</v>
      </c>
      <c r="E52" s="38">
        <v>40</v>
      </c>
      <c r="F52" s="186">
        <f t="shared" si="3"/>
        <v>28</v>
      </c>
      <c r="G52" s="38">
        <v>35.3</v>
      </c>
      <c r="H52" s="186">
        <f t="shared" si="4"/>
        <v>20</v>
      </c>
      <c r="I52" s="38">
        <v>28.5</v>
      </c>
      <c r="J52" s="186">
        <f t="shared" si="5"/>
        <v>16</v>
      </c>
      <c r="K52" s="38">
        <v>24.9</v>
      </c>
      <c r="L52" s="105"/>
      <c r="M52" s="186">
        <f t="shared" si="6"/>
        <v>30</v>
      </c>
      <c r="N52" s="38">
        <v>57</v>
      </c>
      <c r="O52" s="186">
        <f t="shared" si="7"/>
        <v>24</v>
      </c>
      <c r="P52" s="38">
        <v>9.6</v>
      </c>
      <c r="Q52" s="186">
        <f t="shared" si="0"/>
        <v>2</v>
      </c>
      <c r="R52" s="38">
        <v>12</v>
      </c>
      <c r="S52" s="186">
        <f t="shared" si="8"/>
        <v>11</v>
      </c>
      <c r="T52" s="38">
        <v>18.9</v>
      </c>
      <c r="U52" s="186">
        <f t="shared" si="9"/>
        <v>14</v>
      </c>
      <c r="V52" s="38">
        <v>122</v>
      </c>
      <c r="W52" s="94" t="s">
        <v>75</v>
      </c>
    </row>
    <row r="53" spans="1:23" s="92" customFormat="1" ht="24" customHeight="1">
      <c r="A53" s="90" t="s">
        <v>53</v>
      </c>
      <c r="B53" s="187">
        <f t="shared" si="1"/>
        <v>15</v>
      </c>
      <c r="C53" s="37">
        <v>319.6</v>
      </c>
      <c r="D53" s="186">
        <f t="shared" si="2"/>
        <v>43</v>
      </c>
      <c r="E53" s="37">
        <v>34.9</v>
      </c>
      <c r="F53" s="186">
        <f t="shared" si="3"/>
        <v>20</v>
      </c>
      <c r="G53" s="37">
        <v>37.1</v>
      </c>
      <c r="H53" s="186">
        <f t="shared" si="4"/>
        <v>14</v>
      </c>
      <c r="I53" s="37">
        <v>32.3</v>
      </c>
      <c r="J53" s="186">
        <f t="shared" si="5"/>
        <v>19</v>
      </c>
      <c r="K53" s="37">
        <v>24.6</v>
      </c>
      <c r="L53" s="104"/>
      <c r="M53" s="186">
        <f t="shared" si="6"/>
        <v>25</v>
      </c>
      <c r="N53" s="37">
        <v>59.2</v>
      </c>
      <c r="O53" s="186">
        <f t="shared" si="7"/>
        <v>38</v>
      </c>
      <c r="P53" s="37">
        <v>8.9</v>
      </c>
      <c r="Q53" s="186">
        <f t="shared" si="0"/>
        <v>10</v>
      </c>
      <c r="R53" s="37">
        <v>10.5</v>
      </c>
      <c r="S53" s="186">
        <f t="shared" si="8"/>
        <v>3</v>
      </c>
      <c r="T53" s="37">
        <v>20.8</v>
      </c>
      <c r="U53" s="186">
        <f t="shared" si="9"/>
        <v>7</v>
      </c>
      <c r="V53" s="37">
        <v>142.6</v>
      </c>
      <c r="W53" s="91" t="s">
        <v>109</v>
      </c>
    </row>
    <row r="54" spans="1:23" ht="12" customHeight="1">
      <c r="A54" s="96" t="s">
        <v>54</v>
      </c>
      <c r="B54" s="198">
        <f t="shared" si="1"/>
        <v>47</v>
      </c>
      <c r="C54" s="97">
        <v>198.2</v>
      </c>
      <c r="D54" s="191">
        <f t="shared" si="2"/>
        <v>47</v>
      </c>
      <c r="E54" s="97">
        <v>14.3</v>
      </c>
      <c r="F54" s="191">
        <f t="shared" si="3"/>
        <v>47</v>
      </c>
      <c r="G54" s="97">
        <v>28.9</v>
      </c>
      <c r="H54" s="191">
        <f t="shared" si="4"/>
        <v>47</v>
      </c>
      <c r="I54" s="97">
        <v>14</v>
      </c>
      <c r="J54" s="191">
        <f t="shared" si="5"/>
        <v>47</v>
      </c>
      <c r="K54" s="97">
        <v>11.1</v>
      </c>
      <c r="L54" s="105"/>
      <c r="M54" s="191">
        <f t="shared" si="6"/>
        <v>47</v>
      </c>
      <c r="N54" s="97">
        <v>42.5</v>
      </c>
      <c r="O54" s="191">
        <f t="shared" si="7"/>
        <v>26</v>
      </c>
      <c r="P54" s="97">
        <v>9.4</v>
      </c>
      <c r="Q54" s="191">
        <f t="shared" si="0"/>
        <v>4</v>
      </c>
      <c r="R54" s="97">
        <v>11.3</v>
      </c>
      <c r="S54" s="191">
        <f t="shared" si="8"/>
        <v>36</v>
      </c>
      <c r="T54" s="97">
        <v>13.4</v>
      </c>
      <c r="U54" s="191">
        <f t="shared" si="9"/>
        <v>47</v>
      </c>
      <c r="V54" s="97">
        <v>66.3</v>
      </c>
      <c r="W54" s="98" t="s">
        <v>110</v>
      </c>
    </row>
    <row r="55" spans="1:16" ht="13.5">
      <c r="A55" s="99" t="s">
        <v>124</v>
      </c>
      <c r="B55" s="100" t="s">
        <v>179</v>
      </c>
      <c r="C55" s="100"/>
      <c r="E55" s="100"/>
      <c r="G55" s="100"/>
      <c r="K55" s="100"/>
      <c r="L55" s="106"/>
      <c r="M55" s="106"/>
      <c r="N55" s="100"/>
      <c r="P55" s="100"/>
    </row>
    <row r="56" spans="2:16" ht="13.5">
      <c r="B56" s="102" t="s">
        <v>178</v>
      </c>
      <c r="C56" s="100"/>
      <c r="E56" s="100"/>
      <c r="G56" s="100"/>
      <c r="K56" s="100"/>
      <c r="L56" s="106"/>
      <c r="N56" s="100"/>
      <c r="P56" s="100"/>
    </row>
    <row r="58" ht="13.5">
      <c r="A58"/>
    </row>
    <row r="59" ht="13.5">
      <c r="A59"/>
    </row>
    <row r="60" ht="13.5">
      <c r="A60"/>
    </row>
    <row r="61" ht="13.5">
      <c r="A61"/>
    </row>
  </sheetData>
  <sheetProtection/>
  <mergeCells count="20"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300" verticalDpi="300" orientation="portrait" paperSize="9" scale="91" r:id="rId1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75" customWidth="1"/>
    <col min="2" max="2" width="5.625" style="100" customWidth="1"/>
    <col min="3" max="3" width="9.625" style="75" customWidth="1"/>
    <col min="4" max="4" width="5.625" style="100" customWidth="1"/>
    <col min="5" max="5" width="9.625" style="75" customWidth="1"/>
    <col min="6" max="6" width="5.625" style="100" customWidth="1"/>
    <col min="7" max="7" width="9.625" style="100" customWidth="1"/>
    <col min="8" max="8" width="5.625" style="101" customWidth="1"/>
    <col min="9" max="9" width="9.625" style="76" customWidth="1"/>
    <col min="10" max="10" width="5.625" style="100" customWidth="1"/>
    <col min="11" max="11" width="9.625" style="75" customWidth="1"/>
    <col min="12" max="12" width="5.625" style="100" customWidth="1"/>
    <col min="13" max="13" width="9.625" style="100" customWidth="1"/>
    <col min="14" max="14" width="3.625" style="41" customWidth="1"/>
    <col min="15" max="15" width="5.625" style="100" customWidth="1"/>
    <col min="16" max="16" width="9.625" style="75" customWidth="1"/>
    <col min="17" max="17" width="5.625" style="101" customWidth="1"/>
    <col min="18" max="18" width="9.625" style="76" customWidth="1"/>
    <col min="19" max="19" width="5.625" style="101" customWidth="1"/>
    <col min="20" max="20" width="9.625" style="76" customWidth="1"/>
    <col min="21" max="21" width="5.625" style="101" customWidth="1"/>
    <col min="22" max="22" width="9.625" style="76" customWidth="1"/>
    <col min="23" max="23" width="5.625" style="101" customWidth="1"/>
    <col min="24" max="24" width="9.625" style="101" customWidth="1"/>
    <col min="25" max="25" width="5.625" style="101" customWidth="1"/>
    <col min="26" max="26" width="9.625" style="76" customWidth="1"/>
    <col min="27" max="27" width="5.625" style="75" customWidth="1"/>
    <col min="28" max="16384" width="9.00390625" style="73" customWidth="1"/>
  </cols>
  <sheetData>
    <row r="1" spans="1:27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0"/>
      <c r="Y1" s="70"/>
      <c r="Z1" s="73"/>
      <c r="AA1" s="107"/>
    </row>
    <row r="2" spans="1:27" ht="18.75">
      <c r="A2" s="69" t="s">
        <v>125</v>
      </c>
      <c r="B2" s="118"/>
      <c r="D2" s="71" t="s">
        <v>198</v>
      </c>
      <c r="E2" s="72"/>
      <c r="F2" s="72"/>
      <c r="G2" s="72"/>
      <c r="H2" s="72"/>
      <c r="I2" s="72"/>
      <c r="J2" s="72"/>
      <c r="K2" s="72"/>
      <c r="L2" s="72"/>
      <c r="M2" s="73"/>
      <c r="N2" s="72"/>
      <c r="O2" s="71" t="s">
        <v>197</v>
      </c>
      <c r="P2" s="72"/>
      <c r="Q2" s="72"/>
      <c r="R2" s="72"/>
      <c r="S2" s="72"/>
      <c r="T2" s="72"/>
      <c r="U2" s="72"/>
      <c r="V2" s="72"/>
      <c r="W2" s="72"/>
      <c r="Y2" s="77"/>
      <c r="Z2" s="73"/>
      <c r="AA2" s="107"/>
    </row>
    <row r="3" spans="1:27" ht="14.25" thickBot="1">
      <c r="A3" s="78"/>
      <c r="B3" s="108"/>
      <c r="C3" s="78"/>
      <c r="D3" s="108"/>
      <c r="E3" s="78"/>
      <c r="F3" s="108"/>
      <c r="G3" s="108"/>
      <c r="H3" s="79"/>
      <c r="I3" s="79"/>
      <c r="J3" s="108"/>
      <c r="K3" s="78"/>
      <c r="L3" s="106"/>
      <c r="M3" s="108"/>
      <c r="O3" s="108"/>
      <c r="P3" s="78"/>
      <c r="Q3" s="79"/>
      <c r="R3" s="79"/>
      <c r="S3" s="79"/>
      <c r="T3" s="79"/>
      <c r="U3" s="79"/>
      <c r="V3" s="79"/>
      <c r="W3" s="79"/>
      <c r="X3" s="79"/>
      <c r="Y3" s="80"/>
      <c r="Z3" s="73"/>
      <c r="AA3" s="185" t="str">
        <f>'8-1'!M3</f>
        <v>平成22年</v>
      </c>
    </row>
    <row r="4" spans="1:27" ht="10.5" customHeight="1">
      <c r="A4" s="233" t="s">
        <v>1</v>
      </c>
      <c r="B4" s="229" t="s">
        <v>126</v>
      </c>
      <c r="C4" s="230"/>
      <c r="D4" s="229" t="s">
        <v>167</v>
      </c>
      <c r="E4" s="250"/>
      <c r="F4" s="249" t="s">
        <v>127</v>
      </c>
      <c r="G4" s="250"/>
      <c r="H4" s="249" t="s">
        <v>128</v>
      </c>
      <c r="I4" s="250"/>
      <c r="J4" s="249" t="s">
        <v>129</v>
      </c>
      <c r="K4" s="250"/>
      <c r="L4" s="229" t="s">
        <v>130</v>
      </c>
      <c r="M4" s="251"/>
      <c r="N4" s="43"/>
      <c r="O4" s="251" t="s">
        <v>146</v>
      </c>
      <c r="P4" s="250"/>
      <c r="Q4" s="249" t="s">
        <v>131</v>
      </c>
      <c r="R4" s="250"/>
      <c r="S4" s="249" t="s">
        <v>132</v>
      </c>
      <c r="T4" s="250"/>
      <c r="U4" s="229" t="s">
        <v>133</v>
      </c>
      <c r="V4" s="251"/>
      <c r="W4" s="246"/>
      <c r="X4" s="247"/>
      <c r="Y4" s="249" t="s">
        <v>135</v>
      </c>
      <c r="Z4" s="250"/>
      <c r="AA4" s="226" t="s">
        <v>1</v>
      </c>
    </row>
    <row r="5" spans="1:27" ht="33" customHeight="1">
      <c r="A5" s="234"/>
      <c r="B5" s="231"/>
      <c r="C5" s="236"/>
      <c r="D5" s="239"/>
      <c r="E5" s="240"/>
      <c r="F5" s="239"/>
      <c r="G5" s="240"/>
      <c r="H5" s="239"/>
      <c r="I5" s="240"/>
      <c r="J5" s="239"/>
      <c r="K5" s="240"/>
      <c r="L5" s="239"/>
      <c r="M5" s="248"/>
      <c r="N5" s="43"/>
      <c r="O5" s="248"/>
      <c r="P5" s="240"/>
      <c r="Q5" s="239"/>
      <c r="R5" s="240"/>
      <c r="S5" s="239"/>
      <c r="T5" s="240"/>
      <c r="U5" s="239"/>
      <c r="V5" s="240"/>
      <c r="W5" s="231" t="s">
        <v>134</v>
      </c>
      <c r="X5" s="240"/>
      <c r="Y5" s="239"/>
      <c r="Z5" s="240"/>
      <c r="AA5" s="227"/>
    </row>
    <row r="6" spans="1:27" ht="27.75" customHeight="1">
      <c r="A6" s="23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5" t="s">
        <v>116</v>
      </c>
      <c r="J6" s="84" t="s">
        <v>2</v>
      </c>
      <c r="K6" s="85" t="s">
        <v>116</v>
      </c>
      <c r="L6" s="84" t="s">
        <v>2</v>
      </c>
      <c r="M6" s="82" t="s">
        <v>116</v>
      </c>
      <c r="N6" s="43"/>
      <c r="O6" s="83" t="s">
        <v>2</v>
      </c>
      <c r="P6" s="85" t="s">
        <v>116</v>
      </c>
      <c r="Q6" s="84" t="s">
        <v>2</v>
      </c>
      <c r="R6" s="85" t="s">
        <v>116</v>
      </c>
      <c r="S6" s="84" t="s">
        <v>2</v>
      </c>
      <c r="T6" s="85" t="s">
        <v>116</v>
      </c>
      <c r="U6" s="84" t="s">
        <v>2</v>
      </c>
      <c r="V6" s="85" t="s">
        <v>116</v>
      </c>
      <c r="W6" s="84" t="s">
        <v>2</v>
      </c>
      <c r="X6" s="85" t="s">
        <v>116</v>
      </c>
      <c r="Y6" s="84" t="s">
        <v>2</v>
      </c>
      <c r="Z6" s="85" t="s">
        <v>116</v>
      </c>
      <c r="AA6" s="228"/>
    </row>
    <row r="7" spans="1:27" ht="12" customHeight="1">
      <c r="A7" s="87" t="s">
        <v>8</v>
      </c>
      <c r="B7" s="88"/>
      <c r="C7" s="35">
        <v>149.8</v>
      </c>
      <c r="D7" s="36"/>
      <c r="E7" s="35">
        <v>5.3</v>
      </c>
      <c r="F7" s="36"/>
      <c r="G7" s="35">
        <v>1.7</v>
      </c>
      <c r="H7" s="36"/>
      <c r="I7" s="35">
        <v>11.4</v>
      </c>
      <c r="J7" s="36"/>
      <c r="K7" s="35">
        <v>94.1</v>
      </c>
      <c r="L7" s="36"/>
      <c r="M7" s="35">
        <v>12.9</v>
      </c>
      <c r="N7" s="103"/>
      <c r="O7" s="36"/>
      <c r="P7" s="35">
        <v>12.8</v>
      </c>
      <c r="Q7" s="36"/>
      <c r="R7" s="35">
        <v>18.8</v>
      </c>
      <c r="S7" s="36"/>
      <c r="T7" s="35">
        <v>35.9</v>
      </c>
      <c r="U7" s="36"/>
      <c r="V7" s="35">
        <v>32.2</v>
      </c>
      <c r="W7" s="36"/>
      <c r="X7" s="35">
        <v>5.7</v>
      </c>
      <c r="Y7" s="36"/>
      <c r="Z7" s="35">
        <v>23.4</v>
      </c>
      <c r="AA7" s="89" t="s">
        <v>71</v>
      </c>
    </row>
    <row r="8" spans="1:31" s="92" customFormat="1" ht="24" customHeight="1">
      <c r="A8" s="90" t="s">
        <v>9</v>
      </c>
      <c r="B8" s="187">
        <f>RANK(C8,$C$8:$C$54)</f>
        <v>27</v>
      </c>
      <c r="C8" s="37">
        <v>162.6</v>
      </c>
      <c r="D8" s="186">
        <f>RANK(E8,$E$8:$E$54)</f>
        <v>39</v>
      </c>
      <c r="E8" s="37">
        <v>4.3</v>
      </c>
      <c r="F8" s="186">
        <f>RANK(G8,$G$8:$G$54)</f>
        <v>31</v>
      </c>
      <c r="G8" s="37">
        <v>1.3</v>
      </c>
      <c r="H8" s="186">
        <f>RANK(I8,$I$8:$I$54)</f>
        <v>12</v>
      </c>
      <c r="I8" s="37">
        <v>13.8</v>
      </c>
      <c r="J8" s="186">
        <f>RANK(K8,$K$8:$K$54)</f>
        <v>32</v>
      </c>
      <c r="K8" s="37">
        <v>96.2</v>
      </c>
      <c r="L8" s="186">
        <f>RANK(M8,$M$8:$M$54)</f>
        <v>34</v>
      </c>
      <c r="M8" s="37">
        <v>12.6</v>
      </c>
      <c r="N8" s="104"/>
      <c r="O8" s="186">
        <f aca="true" t="shared" si="0" ref="O8:O54">RANK(P8,$P$8:$P$54)</f>
        <v>36</v>
      </c>
      <c r="P8" s="37">
        <v>11.2</v>
      </c>
      <c r="Q8" s="186">
        <f>RANK(R8,$R$8:$R$54)</f>
        <v>7</v>
      </c>
      <c r="R8" s="37">
        <v>26.5</v>
      </c>
      <c r="S8" s="186">
        <f>RANK(T8,$T$8:$T$54)</f>
        <v>43</v>
      </c>
      <c r="T8" s="37">
        <v>23.2</v>
      </c>
      <c r="U8" s="186">
        <f>RANK(V8,$V$8:$V$54)</f>
        <v>37</v>
      </c>
      <c r="V8" s="37">
        <v>30.3</v>
      </c>
      <c r="W8" s="186">
        <f>RANK(X8,$X$8:$X$54)</f>
        <v>35</v>
      </c>
      <c r="X8" s="37">
        <v>5.6</v>
      </c>
      <c r="Y8" s="186">
        <f>RANK(Z8,$Z$8:$Z$54)</f>
        <v>14</v>
      </c>
      <c r="Z8" s="37">
        <v>25.4</v>
      </c>
      <c r="AA8" s="91" t="s">
        <v>72</v>
      </c>
      <c r="AE8" s="73"/>
    </row>
    <row r="9" spans="1:27" ht="12" customHeight="1">
      <c r="A9" s="93" t="s">
        <v>10</v>
      </c>
      <c r="B9" s="187">
        <f aca="true" t="shared" si="1" ref="B9:B54">RANK(C9,$C$8:$C$54)</f>
        <v>10</v>
      </c>
      <c r="C9" s="38">
        <v>192.3</v>
      </c>
      <c r="D9" s="186">
        <f aca="true" t="shared" si="2" ref="D9:D54">RANK(E9,$E$8:$E$54)</f>
        <v>21</v>
      </c>
      <c r="E9" s="38">
        <v>5.8</v>
      </c>
      <c r="F9" s="186">
        <f aca="true" t="shared" si="3" ref="F9:F54">RANK(G9,$G$8:$G$54)</f>
        <v>43</v>
      </c>
      <c r="G9" s="38">
        <v>1</v>
      </c>
      <c r="H9" s="186">
        <f aca="true" t="shared" si="4" ref="H9:H54">RANK(I9,$I$8:$I$54)</f>
        <v>4</v>
      </c>
      <c r="I9" s="38">
        <v>16.6</v>
      </c>
      <c r="J9" s="186">
        <f aca="true" t="shared" si="5" ref="J9:J54">RANK(K9,$K$8:$K$54)</f>
        <v>12</v>
      </c>
      <c r="K9" s="38">
        <v>119.1</v>
      </c>
      <c r="L9" s="186">
        <f aca="true" t="shared" si="6" ref="L9:L54">RANK(M9,$M$8:$M$54)</f>
        <v>41</v>
      </c>
      <c r="M9" s="38">
        <v>11.6</v>
      </c>
      <c r="N9" s="105"/>
      <c r="O9" s="186">
        <f t="shared" si="0"/>
        <v>5</v>
      </c>
      <c r="P9" s="38">
        <v>15.1</v>
      </c>
      <c r="Q9" s="186">
        <f aca="true" t="shared" si="7" ref="Q9:Q54">RANK(R9,$R$8:$R$54)</f>
        <v>6</v>
      </c>
      <c r="R9" s="38">
        <v>27.4</v>
      </c>
      <c r="S9" s="186">
        <f aca="true" t="shared" si="8" ref="S9:S54">RANK(T9,$T$8:$T$54)</f>
        <v>18</v>
      </c>
      <c r="T9" s="38">
        <v>44.4</v>
      </c>
      <c r="U9" s="186">
        <f aca="true" t="shared" si="9" ref="U9:U54">RANK(V9,$V$8:$V$54)</f>
        <v>18</v>
      </c>
      <c r="V9" s="38">
        <v>40.3</v>
      </c>
      <c r="W9" s="186">
        <f aca="true" t="shared" si="10" ref="W9:W54">RANK(X9,$X$8:$X$54)</f>
        <v>25</v>
      </c>
      <c r="X9" s="38">
        <v>6.9</v>
      </c>
      <c r="Y9" s="186">
        <f aca="true" t="shared" si="11" ref="Y9:Y54">RANK(Z9,$Z$8:$Z$54)</f>
        <v>3</v>
      </c>
      <c r="Z9" s="38">
        <v>29.4</v>
      </c>
      <c r="AA9" s="94" t="s">
        <v>73</v>
      </c>
    </row>
    <row r="10" spans="1:27" ht="12" customHeight="1">
      <c r="A10" s="93" t="s">
        <v>11</v>
      </c>
      <c r="B10" s="187">
        <f t="shared" si="1"/>
        <v>6</v>
      </c>
      <c r="C10" s="38">
        <v>202.5</v>
      </c>
      <c r="D10" s="186">
        <f t="shared" si="2"/>
        <v>11</v>
      </c>
      <c r="E10" s="38">
        <v>6.6</v>
      </c>
      <c r="F10" s="186">
        <f t="shared" si="3"/>
        <v>22</v>
      </c>
      <c r="G10" s="38">
        <v>1.5</v>
      </c>
      <c r="H10" s="186">
        <f t="shared" si="4"/>
        <v>2</v>
      </c>
      <c r="I10" s="38">
        <v>17.3</v>
      </c>
      <c r="J10" s="186">
        <f t="shared" si="5"/>
        <v>14</v>
      </c>
      <c r="K10" s="38">
        <v>117.9</v>
      </c>
      <c r="L10" s="186">
        <f t="shared" si="6"/>
        <v>26</v>
      </c>
      <c r="M10" s="38">
        <v>13.8</v>
      </c>
      <c r="N10" s="105"/>
      <c r="O10" s="186">
        <f t="shared" si="0"/>
        <v>23</v>
      </c>
      <c r="P10" s="38">
        <v>12.5</v>
      </c>
      <c r="Q10" s="186">
        <f t="shared" si="7"/>
        <v>12</v>
      </c>
      <c r="R10" s="38">
        <v>24.8</v>
      </c>
      <c r="S10" s="186">
        <f t="shared" si="8"/>
        <v>17</v>
      </c>
      <c r="T10" s="38">
        <v>45.3</v>
      </c>
      <c r="U10" s="186">
        <f t="shared" si="9"/>
        <v>11</v>
      </c>
      <c r="V10" s="38">
        <v>42.5</v>
      </c>
      <c r="W10" s="186">
        <f t="shared" si="10"/>
        <v>22</v>
      </c>
      <c r="X10" s="38">
        <v>7.2</v>
      </c>
      <c r="Y10" s="186">
        <f t="shared" si="11"/>
        <v>2</v>
      </c>
      <c r="Z10" s="38">
        <v>32.2</v>
      </c>
      <c r="AA10" s="94" t="s">
        <v>74</v>
      </c>
    </row>
    <row r="11" spans="1:27" ht="12" customHeight="1">
      <c r="A11" s="93" t="s">
        <v>12</v>
      </c>
      <c r="B11" s="187">
        <f t="shared" si="1"/>
        <v>40</v>
      </c>
      <c r="C11" s="38">
        <v>141.4</v>
      </c>
      <c r="D11" s="186">
        <f t="shared" si="2"/>
        <v>32</v>
      </c>
      <c r="E11" s="38">
        <v>5</v>
      </c>
      <c r="F11" s="186">
        <f t="shared" si="3"/>
        <v>31</v>
      </c>
      <c r="G11" s="38">
        <v>1.3</v>
      </c>
      <c r="H11" s="186">
        <f t="shared" si="4"/>
        <v>27</v>
      </c>
      <c r="I11" s="38">
        <v>12.1</v>
      </c>
      <c r="J11" s="186">
        <f t="shared" si="5"/>
        <v>40</v>
      </c>
      <c r="K11" s="38">
        <v>83.1</v>
      </c>
      <c r="L11" s="186">
        <f t="shared" si="6"/>
        <v>43</v>
      </c>
      <c r="M11" s="38">
        <v>11.1</v>
      </c>
      <c r="N11" s="105"/>
      <c r="O11" s="186">
        <f t="shared" si="0"/>
        <v>33</v>
      </c>
      <c r="P11" s="38">
        <v>11.3</v>
      </c>
      <c r="Q11" s="186">
        <f t="shared" si="7"/>
        <v>36</v>
      </c>
      <c r="R11" s="38">
        <v>18.2</v>
      </c>
      <c r="S11" s="186">
        <f t="shared" si="8"/>
        <v>16</v>
      </c>
      <c r="T11" s="38">
        <v>45.9</v>
      </c>
      <c r="U11" s="186">
        <f t="shared" si="9"/>
        <v>36</v>
      </c>
      <c r="V11" s="38">
        <v>32.1</v>
      </c>
      <c r="W11" s="186">
        <f t="shared" si="10"/>
        <v>39</v>
      </c>
      <c r="X11" s="38">
        <v>5.3</v>
      </c>
      <c r="Y11" s="186">
        <f t="shared" si="11"/>
        <v>29</v>
      </c>
      <c r="Z11" s="38">
        <v>22.8</v>
      </c>
      <c r="AA11" s="94" t="s">
        <v>75</v>
      </c>
    </row>
    <row r="12" spans="1:27" ht="12" customHeight="1">
      <c r="A12" s="93" t="s">
        <v>13</v>
      </c>
      <c r="B12" s="187">
        <f t="shared" si="1"/>
        <v>4</v>
      </c>
      <c r="C12" s="38">
        <v>211.1</v>
      </c>
      <c r="D12" s="186">
        <f t="shared" si="2"/>
        <v>39</v>
      </c>
      <c r="E12" s="38">
        <v>4.3</v>
      </c>
      <c r="F12" s="186">
        <f t="shared" si="3"/>
        <v>22</v>
      </c>
      <c r="G12" s="38">
        <v>1.5</v>
      </c>
      <c r="H12" s="186">
        <f t="shared" si="4"/>
        <v>18</v>
      </c>
      <c r="I12" s="38">
        <v>13.1</v>
      </c>
      <c r="J12" s="186">
        <f t="shared" si="5"/>
        <v>3</v>
      </c>
      <c r="K12" s="38">
        <v>143.1</v>
      </c>
      <c r="L12" s="186">
        <f t="shared" si="6"/>
        <v>33</v>
      </c>
      <c r="M12" s="38">
        <v>12.7</v>
      </c>
      <c r="N12" s="105"/>
      <c r="O12" s="186">
        <f t="shared" si="0"/>
        <v>19</v>
      </c>
      <c r="P12" s="38">
        <v>13.2</v>
      </c>
      <c r="Q12" s="186">
        <f t="shared" si="7"/>
        <v>2</v>
      </c>
      <c r="R12" s="38">
        <v>28.9</v>
      </c>
      <c r="S12" s="186">
        <f t="shared" si="8"/>
        <v>20</v>
      </c>
      <c r="T12" s="38">
        <v>43.4</v>
      </c>
      <c r="U12" s="186">
        <f t="shared" si="9"/>
        <v>1</v>
      </c>
      <c r="V12" s="38">
        <v>52.8</v>
      </c>
      <c r="W12" s="186">
        <f t="shared" si="10"/>
        <v>23</v>
      </c>
      <c r="X12" s="38">
        <v>7.1</v>
      </c>
      <c r="Y12" s="186">
        <f t="shared" si="11"/>
        <v>1</v>
      </c>
      <c r="Z12" s="38">
        <v>33.1</v>
      </c>
      <c r="AA12" s="94" t="s">
        <v>76</v>
      </c>
    </row>
    <row r="13" spans="1:31" s="92" customFormat="1" ht="24" customHeight="1">
      <c r="A13" s="90" t="s">
        <v>14</v>
      </c>
      <c r="B13" s="187">
        <f t="shared" si="1"/>
        <v>11</v>
      </c>
      <c r="C13" s="37">
        <v>190.5</v>
      </c>
      <c r="D13" s="186">
        <f t="shared" si="2"/>
        <v>21</v>
      </c>
      <c r="E13" s="37">
        <v>5.8</v>
      </c>
      <c r="F13" s="186">
        <f t="shared" si="3"/>
        <v>31</v>
      </c>
      <c r="G13" s="37">
        <v>1.3</v>
      </c>
      <c r="H13" s="186">
        <f t="shared" si="4"/>
        <v>31</v>
      </c>
      <c r="I13" s="37">
        <v>11.6</v>
      </c>
      <c r="J13" s="186">
        <f t="shared" si="5"/>
        <v>6</v>
      </c>
      <c r="K13" s="37">
        <v>130.9</v>
      </c>
      <c r="L13" s="186">
        <f t="shared" si="6"/>
        <v>20</v>
      </c>
      <c r="M13" s="37">
        <v>15.2</v>
      </c>
      <c r="N13" s="104"/>
      <c r="O13" s="186">
        <f t="shared" si="0"/>
        <v>41</v>
      </c>
      <c r="P13" s="37">
        <v>10.6</v>
      </c>
      <c r="Q13" s="186">
        <f t="shared" si="7"/>
        <v>10</v>
      </c>
      <c r="R13" s="37">
        <v>25.4</v>
      </c>
      <c r="S13" s="186">
        <f t="shared" si="8"/>
        <v>6</v>
      </c>
      <c r="T13" s="37">
        <v>61.1</v>
      </c>
      <c r="U13" s="186">
        <f t="shared" si="9"/>
        <v>12</v>
      </c>
      <c r="V13" s="37">
        <v>42.3</v>
      </c>
      <c r="W13" s="186">
        <f t="shared" si="10"/>
        <v>33</v>
      </c>
      <c r="X13" s="37">
        <v>5.9</v>
      </c>
      <c r="Y13" s="186">
        <f t="shared" si="11"/>
        <v>7</v>
      </c>
      <c r="Z13" s="37">
        <v>26.4</v>
      </c>
      <c r="AA13" s="91" t="s">
        <v>77</v>
      </c>
      <c r="AE13" s="73"/>
    </row>
    <row r="14" spans="1:27" ht="12" customHeight="1">
      <c r="A14" s="93" t="s">
        <v>15</v>
      </c>
      <c r="B14" s="187">
        <f t="shared" si="1"/>
        <v>8</v>
      </c>
      <c r="C14" s="38">
        <v>197.8</v>
      </c>
      <c r="D14" s="186">
        <f t="shared" si="2"/>
        <v>14</v>
      </c>
      <c r="E14" s="38">
        <v>6.4</v>
      </c>
      <c r="F14" s="186">
        <f t="shared" si="3"/>
        <v>39</v>
      </c>
      <c r="G14" s="38">
        <v>1.1</v>
      </c>
      <c r="H14" s="186">
        <f t="shared" si="4"/>
        <v>7</v>
      </c>
      <c r="I14" s="38">
        <v>14.9</v>
      </c>
      <c r="J14" s="186">
        <f t="shared" si="5"/>
        <v>22</v>
      </c>
      <c r="K14" s="38">
        <v>108</v>
      </c>
      <c r="L14" s="186">
        <f t="shared" si="6"/>
        <v>11</v>
      </c>
      <c r="M14" s="38">
        <v>16.8</v>
      </c>
      <c r="N14" s="105"/>
      <c r="O14" s="186">
        <f t="shared" si="0"/>
        <v>37</v>
      </c>
      <c r="P14" s="38">
        <v>11</v>
      </c>
      <c r="Q14" s="186">
        <f t="shared" si="7"/>
        <v>24</v>
      </c>
      <c r="R14" s="38">
        <v>21.3</v>
      </c>
      <c r="S14" s="186">
        <f t="shared" si="8"/>
        <v>13</v>
      </c>
      <c r="T14" s="38">
        <v>47.9</v>
      </c>
      <c r="U14" s="186">
        <f t="shared" si="9"/>
        <v>15</v>
      </c>
      <c r="V14" s="38">
        <v>41.3</v>
      </c>
      <c r="W14" s="186">
        <f t="shared" si="10"/>
        <v>20</v>
      </c>
      <c r="X14" s="38">
        <v>7.4</v>
      </c>
      <c r="Y14" s="186">
        <f t="shared" si="11"/>
        <v>15</v>
      </c>
      <c r="Z14" s="38">
        <v>25.2</v>
      </c>
      <c r="AA14" s="94" t="s">
        <v>78</v>
      </c>
    </row>
    <row r="15" spans="1:27" ht="12" customHeight="1">
      <c r="A15" s="93" t="s">
        <v>16</v>
      </c>
      <c r="B15" s="187">
        <f t="shared" si="1"/>
        <v>35</v>
      </c>
      <c r="C15" s="38">
        <v>150.1</v>
      </c>
      <c r="D15" s="186">
        <f t="shared" si="2"/>
        <v>34</v>
      </c>
      <c r="E15" s="38">
        <v>4.8</v>
      </c>
      <c r="F15" s="186">
        <f t="shared" si="3"/>
        <v>19</v>
      </c>
      <c r="G15" s="38">
        <v>1.6</v>
      </c>
      <c r="H15" s="186">
        <f t="shared" si="4"/>
        <v>10</v>
      </c>
      <c r="I15" s="38">
        <v>14.4</v>
      </c>
      <c r="J15" s="186">
        <f t="shared" si="5"/>
        <v>25</v>
      </c>
      <c r="K15" s="38">
        <v>101.7</v>
      </c>
      <c r="L15" s="186">
        <f t="shared" si="6"/>
        <v>31</v>
      </c>
      <c r="M15" s="38">
        <v>13.1</v>
      </c>
      <c r="N15" s="105"/>
      <c r="O15" s="186">
        <f t="shared" si="0"/>
        <v>29</v>
      </c>
      <c r="P15" s="38">
        <v>12.2</v>
      </c>
      <c r="Q15" s="186">
        <f t="shared" si="7"/>
        <v>33</v>
      </c>
      <c r="R15" s="38">
        <v>18.8</v>
      </c>
      <c r="S15" s="186">
        <f t="shared" si="8"/>
        <v>19</v>
      </c>
      <c r="T15" s="38">
        <v>43.5</v>
      </c>
      <c r="U15" s="186">
        <f t="shared" si="9"/>
        <v>30</v>
      </c>
      <c r="V15" s="38">
        <v>35.7</v>
      </c>
      <c r="W15" s="186">
        <f t="shared" si="10"/>
        <v>5</v>
      </c>
      <c r="X15" s="38">
        <v>8.8</v>
      </c>
      <c r="Y15" s="186">
        <f t="shared" si="11"/>
        <v>23</v>
      </c>
      <c r="Z15" s="38">
        <v>23.9</v>
      </c>
      <c r="AA15" s="94" t="s">
        <v>79</v>
      </c>
    </row>
    <row r="16" spans="1:27" ht="12" customHeight="1">
      <c r="A16" s="93" t="s">
        <v>17</v>
      </c>
      <c r="B16" s="187">
        <f t="shared" si="1"/>
        <v>21</v>
      </c>
      <c r="C16" s="38">
        <v>168.2</v>
      </c>
      <c r="D16" s="186">
        <f t="shared" si="2"/>
        <v>28</v>
      </c>
      <c r="E16" s="38">
        <v>5.2</v>
      </c>
      <c r="F16" s="186">
        <f t="shared" si="3"/>
        <v>47</v>
      </c>
      <c r="G16" s="38">
        <v>0.8</v>
      </c>
      <c r="H16" s="186">
        <f t="shared" si="4"/>
        <v>24</v>
      </c>
      <c r="I16" s="38">
        <v>12.5</v>
      </c>
      <c r="J16" s="186">
        <f t="shared" si="5"/>
        <v>24</v>
      </c>
      <c r="K16" s="38">
        <v>102.8</v>
      </c>
      <c r="L16" s="186">
        <f t="shared" si="6"/>
        <v>28</v>
      </c>
      <c r="M16" s="38">
        <v>13.5</v>
      </c>
      <c r="N16" s="105"/>
      <c r="O16" s="186">
        <f t="shared" si="0"/>
        <v>19</v>
      </c>
      <c r="P16" s="38">
        <v>13.2</v>
      </c>
      <c r="Q16" s="186">
        <f t="shared" si="7"/>
        <v>38</v>
      </c>
      <c r="R16" s="38">
        <v>17.7</v>
      </c>
      <c r="S16" s="186">
        <f t="shared" si="8"/>
        <v>23</v>
      </c>
      <c r="T16" s="38">
        <v>42</v>
      </c>
      <c r="U16" s="186">
        <f t="shared" si="9"/>
        <v>33</v>
      </c>
      <c r="V16" s="38">
        <v>33.3</v>
      </c>
      <c r="W16" s="186">
        <f t="shared" si="10"/>
        <v>4</v>
      </c>
      <c r="X16" s="38">
        <v>9.1</v>
      </c>
      <c r="Y16" s="186">
        <f t="shared" si="11"/>
        <v>16</v>
      </c>
      <c r="Z16" s="38">
        <v>25</v>
      </c>
      <c r="AA16" s="94" t="s">
        <v>80</v>
      </c>
    </row>
    <row r="17" spans="1:27" ht="12" customHeight="1">
      <c r="A17" s="93" t="s">
        <v>18</v>
      </c>
      <c r="B17" s="187">
        <f t="shared" si="1"/>
        <v>33</v>
      </c>
      <c r="C17" s="38">
        <v>156.6</v>
      </c>
      <c r="D17" s="186">
        <f t="shared" si="2"/>
        <v>1</v>
      </c>
      <c r="E17" s="38">
        <v>8.9</v>
      </c>
      <c r="F17" s="186">
        <f t="shared" si="3"/>
        <v>13</v>
      </c>
      <c r="G17" s="38">
        <v>1.8</v>
      </c>
      <c r="H17" s="186">
        <f t="shared" si="4"/>
        <v>21</v>
      </c>
      <c r="I17" s="38">
        <v>12.8</v>
      </c>
      <c r="J17" s="186">
        <f t="shared" si="5"/>
        <v>11</v>
      </c>
      <c r="K17" s="38">
        <v>119.6</v>
      </c>
      <c r="L17" s="186">
        <f t="shared" si="6"/>
        <v>17</v>
      </c>
      <c r="M17" s="38">
        <v>15.4</v>
      </c>
      <c r="N17" s="105"/>
      <c r="O17" s="186">
        <f t="shared" si="0"/>
        <v>22</v>
      </c>
      <c r="P17" s="38">
        <v>12.9</v>
      </c>
      <c r="Q17" s="186">
        <f t="shared" si="7"/>
        <v>37</v>
      </c>
      <c r="R17" s="38">
        <v>18.1</v>
      </c>
      <c r="S17" s="186">
        <f t="shared" si="8"/>
        <v>32</v>
      </c>
      <c r="T17" s="38">
        <v>36.7</v>
      </c>
      <c r="U17" s="186">
        <f t="shared" si="9"/>
        <v>29</v>
      </c>
      <c r="V17" s="38">
        <v>36.2</v>
      </c>
      <c r="W17" s="186">
        <f t="shared" si="10"/>
        <v>25</v>
      </c>
      <c r="X17" s="38">
        <v>6.9</v>
      </c>
      <c r="Y17" s="186">
        <f t="shared" si="11"/>
        <v>11</v>
      </c>
      <c r="Z17" s="38">
        <v>25.8</v>
      </c>
      <c r="AA17" s="94" t="s">
        <v>81</v>
      </c>
    </row>
    <row r="18" spans="1:31" s="92" customFormat="1" ht="24" customHeight="1">
      <c r="A18" s="90" t="s">
        <v>19</v>
      </c>
      <c r="B18" s="187">
        <f t="shared" si="1"/>
        <v>42</v>
      </c>
      <c r="C18" s="37">
        <v>134.3</v>
      </c>
      <c r="D18" s="186">
        <f t="shared" si="2"/>
        <v>45</v>
      </c>
      <c r="E18" s="37">
        <v>3.3</v>
      </c>
      <c r="F18" s="186">
        <f t="shared" si="3"/>
        <v>39</v>
      </c>
      <c r="G18" s="37">
        <v>1.1</v>
      </c>
      <c r="H18" s="186">
        <f t="shared" si="4"/>
        <v>43</v>
      </c>
      <c r="I18" s="37">
        <v>9.4</v>
      </c>
      <c r="J18" s="186">
        <f t="shared" si="5"/>
        <v>43</v>
      </c>
      <c r="K18" s="37">
        <v>77.6</v>
      </c>
      <c r="L18" s="186">
        <f t="shared" si="6"/>
        <v>47</v>
      </c>
      <c r="M18" s="37">
        <v>9</v>
      </c>
      <c r="N18" s="104"/>
      <c r="O18" s="186">
        <f t="shared" si="0"/>
        <v>32</v>
      </c>
      <c r="P18" s="37">
        <v>11.9</v>
      </c>
      <c r="Q18" s="186">
        <f t="shared" si="7"/>
        <v>42</v>
      </c>
      <c r="R18" s="37">
        <v>15</v>
      </c>
      <c r="S18" s="186">
        <f t="shared" si="8"/>
        <v>45</v>
      </c>
      <c r="T18" s="37">
        <v>22.1</v>
      </c>
      <c r="U18" s="186">
        <f t="shared" si="9"/>
        <v>45</v>
      </c>
      <c r="V18" s="37">
        <v>23</v>
      </c>
      <c r="W18" s="186">
        <f t="shared" si="10"/>
        <v>44</v>
      </c>
      <c r="X18" s="37">
        <v>4.2</v>
      </c>
      <c r="Y18" s="186">
        <f t="shared" si="11"/>
        <v>26</v>
      </c>
      <c r="Z18" s="37">
        <v>23.1</v>
      </c>
      <c r="AA18" s="91" t="s">
        <v>82</v>
      </c>
      <c r="AE18" s="73"/>
    </row>
    <row r="19" spans="1:27" ht="12" customHeight="1">
      <c r="A19" s="93" t="s">
        <v>20</v>
      </c>
      <c r="B19" s="187">
        <f t="shared" si="1"/>
        <v>38</v>
      </c>
      <c r="C19" s="38">
        <v>142.8</v>
      </c>
      <c r="D19" s="186">
        <f t="shared" si="2"/>
        <v>24</v>
      </c>
      <c r="E19" s="38">
        <v>5.4</v>
      </c>
      <c r="F19" s="186">
        <f t="shared" si="3"/>
        <v>22</v>
      </c>
      <c r="G19" s="38">
        <v>1.5</v>
      </c>
      <c r="H19" s="186">
        <f t="shared" si="4"/>
        <v>37</v>
      </c>
      <c r="I19" s="38">
        <v>10.3</v>
      </c>
      <c r="J19" s="186">
        <f t="shared" si="5"/>
        <v>41</v>
      </c>
      <c r="K19" s="38">
        <v>81.7</v>
      </c>
      <c r="L19" s="186">
        <f t="shared" si="6"/>
        <v>46</v>
      </c>
      <c r="M19" s="38">
        <v>9.4</v>
      </c>
      <c r="N19" s="105"/>
      <c r="O19" s="186">
        <f t="shared" si="0"/>
        <v>42</v>
      </c>
      <c r="P19" s="38">
        <v>10.4</v>
      </c>
      <c r="Q19" s="186">
        <f t="shared" si="7"/>
        <v>44</v>
      </c>
      <c r="R19" s="38">
        <v>14.3</v>
      </c>
      <c r="S19" s="186">
        <f t="shared" si="8"/>
        <v>39</v>
      </c>
      <c r="T19" s="38">
        <v>30</v>
      </c>
      <c r="U19" s="186">
        <f t="shared" si="9"/>
        <v>43</v>
      </c>
      <c r="V19" s="38">
        <v>25.7</v>
      </c>
      <c r="W19" s="186">
        <f t="shared" si="10"/>
        <v>39</v>
      </c>
      <c r="X19" s="38">
        <v>5.3</v>
      </c>
      <c r="Y19" s="186">
        <f t="shared" si="11"/>
        <v>36</v>
      </c>
      <c r="Z19" s="38">
        <v>21.7</v>
      </c>
      <c r="AA19" s="94" t="s">
        <v>83</v>
      </c>
    </row>
    <row r="20" spans="1:27" ht="12" customHeight="1">
      <c r="A20" s="93" t="s">
        <v>21</v>
      </c>
      <c r="B20" s="187">
        <f t="shared" si="1"/>
        <v>43</v>
      </c>
      <c r="C20" s="38">
        <v>126.9</v>
      </c>
      <c r="D20" s="186">
        <f t="shared" si="2"/>
        <v>35</v>
      </c>
      <c r="E20" s="38">
        <v>4.6</v>
      </c>
      <c r="F20" s="186">
        <f t="shared" si="3"/>
        <v>9</v>
      </c>
      <c r="G20" s="38">
        <v>2</v>
      </c>
      <c r="H20" s="186">
        <f t="shared" si="4"/>
        <v>41</v>
      </c>
      <c r="I20" s="38">
        <v>9.9</v>
      </c>
      <c r="J20" s="186">
        <f t="shared" si="5"/>
        <v>44</v>
      </c>
      <c r="K20" s="38">
        <v>74.8</v>
      </c>
      <c r="L20" s="186">
        <f t="shared" si="6"/>
        <v>44</v>
      </c>
      <c r="M20" s="38">
        <v>10.9</v>
      </c>
      <c r="N20" s="105"/>
      <c r="O20" s="186">
        <f t="shared" si="0"/>
        <v>11</v>
      </c>
      <c r="P20" s="38">
        <v>14.3</v>
      </c>
      <c r="Q20" s="186">
        <f t="shared" si="7"/>
        <v>45</v>
      </c>
      <c r="R20" s="38">
        <v>13.9</v>
      </c>
      <c r="S20" s="186">
        <f t="shared" si="8"/>
        <v>41</v>
      </c>
      <c r="T20" s="38">
        <v>29.2</v>
      </c>
      <c r="U20" s="186">
        <f t="shared" si="9"/>
        <v>46</v>
      </c>
      <c r="V20" s="38">
        <v>22.4</v>
      </c>
      <c r="W20" s="186">
        <f t="shared" si="10"/>
        <v>47</v>
      </c>
      <c r="X20" s="38">
        <v>2.5</v>
      </c>
      <c r="Y20" s="186">
        <f t="shared" si="11"/>
        <v>35</v>
      </c>
      <c r="Z20" s="38">
        <v>22</v>
      </c>
      <c r="AA20" s="94" t="s">
        <v>84</v>
      </c>
    </row>
    <row r="21" spans="1:27" ht="12" customHeight="1">
      <c r="A21" s="93" t="s">
        <v>22</v>
      </c>
      <c r="B21" s="187">
        <f t="shared" si="1"/>
        <v>46</v>
      </c>
      <c r="C21" s="38">
        <v>111.8</v>
      </c>
      <c r="D21" s="186">
        <f t="shared" si="2"/>
        <v>47</v>
      </c>
      <c r="E21" s="38">
        <v>2.7</v>
      </c>
      <c r="F21" s="186">
        <f t="shared" si="3"/>
        <v>16</v>
      </c>
      <c r="G21" s="38">
        <v>1.7</v>
      </c>
      <c r="H21" s="186">
        <f t="shared" si="4"/>
        <v>46</v>
      </c>
      <c r="I21" s="38">
        <v>7.8</v>
      </c>
      <c r="J21" s="186">
        <f t="shared" si="5"/>
        <v>46</v>
      </c>
      <c r="K21" s="38">
        <v>69.8</v>
      </c>
      <c r="L21" s="186">
        <f t="shared" si="6"/>
        <v>42</v>
      </c>
      <c r="M21" s="38">
        <v>11.5</v>
      </c>
      <c r="N21" s="105"/>
      <c r="O21" s="186">
        <f t="shared" si="0"/>
        <v>12</v>
      </c>
      <c r="P21" s="38">
        <v>14.1</v>
      </c>
      <c r="Q21" s="186">
        <f t="shared" si="7"/>
        <v>47</v>
      </c>
      <c r="R21" s="38">
        <v>11.3</v>
      </c>
      <c r="S21" s="186">
        <f t="shared" si="8"/>
        <v>40</v>
      </c>
      <c r="T21" s="38">
        <v>29.9</v>
      </c>
      <c r="U21" s="186">
        <f t="shared" si="9"/>
        <v>41</v>
      </c>
      <c r="V21" s="38">
        <v>27</v>
      </c>
      <c r="W21" s="186">
        <f t="shared" si="10"/>
        <v>46</v>
      </c>
      <c r="X21" s="38">
        <v>3.5</v>
      </c>
      <c r="Y21" s="186">
        <f t="shared" si="11"/>
        <v>39</v>
      </c>
      <c r="Z21" s="38">
        <v>21.2</v>
      </c>
      <c r="AA21" s="94" t="s">
        <v>85</v>
      </c>
    </row>
    <row r="22" spans="1:27" ht="12" customHeight="1">
      <c r="A22" s="93" t="s">
        <v>23</v>
      </c>
      <c r="B22" s="187">
        <f t="shared" si="1"/>
        <v>20</v>
      </c>
      <c r="C22" s="38">
        <v>170.2</v>
      </c>
      <c r="D22" s="186">
        <f t="shared" si="2"/>
        <v>4</v>
      </c>
      <c r="E22" s="38">
        <v>8.3</v>
      </c>
      <c r="F22" s="186">
        <f t="shared" si="3"/>
        <v>39</v>
      </c>
      <c r="G22" s="38">
        <v>1.1</v>
      </c>
      <c r="H22" s="186">
        <f t="shared" si="4"/>
        <v>18</v>
      </c>
      <c r="I22" s="38">
        <v>13.1</v>
      </c>
      <c r="J22" s="186">
        <f t="shared" si="5"/>
        <v>23</v>
      </c>
      <c r="K22" s="38">
        <v>105.6</v>
      </c>
      <c r="L22" s="186">
        <f t="shared" si="6"/>
        <v>34</v>
      </c>
      <c r="M22" s="38">
        <v>12.6</v>
      </c>
      <c r="N22" s="105"/>
      <c r="O22" s="186">
        <f t="shared" si="0"/>
        <v>38</v>
      </c>
      <c r="P22" s="38">
        <v>10.7</v>
      </c>
      <c r="Q22" s="186">
        <f t="shared" si="7"/>
        <v>31</v>
      </c>
      <c r="R22" s="38">
        <v>19</v>
      </c>
      <c r="S22" s="186">
        <f t="shared" si="8"/>
        <v>11</v>
      </c>
      <c r="T22" s="38">
        <v>52.5</v>
      </c>
      <c r="U22" s="186">
        <f t="shared" si="9"/>
        <v>6</v>
      </c>
      <c r="V22" s="38">
        <v>44.2</v>
      </c>
      <c r="W22" s="186">
        <f t="shared" si="10"/>
        <v>17</v>
      </c>
      <c r="X22" s="38">
        <v>7.5</v>
      </c>
      <c r="Y22" s="186">
        <f t="shared" si="11"/>
        <v>4</v>
      </c>
      <c r="Z22" s="38">
        <v>28.6</v>
      </c>
      <c r="AA22" s="94" t="s">
        <v>86</v>
      </c>
    </row>
    <row r="23" spans="1:31" s="92" customFormat="1" ht="24" customHeight="1">
      <c r="A23" s="90" t="s">
        <v>24</v>
      </c>
      <c r="B23" s="187">
        <f t="shared" si="1"/>
        <v>34</v>
      </c>
      <c r="C23" s="37">
        <v>153.1</v>
      </c>
      <c r="D23" s="186">
        <f t="shared" si="2"/>
        <v>15</v>
      </c>
      <c r="E23" s="37">
        <v>6.2</v>
      </c>
      <c r="F23" s="186">
        <f t="shared" si="3"/>
        <v>22</v>
      </c>
      <c r="G23" s="37">
        <v>1.5</v>
      </c>
      <c r="H23" s="186">
        <f t="shared" si="4"/>
        <v>6</v>
      </c>
      <c r="I23" s="37">
        <v>15.1</v>
      </c>
      <c r="J23" s="186">
        <f t="shared" si="5"/>
        <v>16</v>
      </c>
      <c r="K23" s="37">
        <v>115.8</v>
      </c>
      <c r="L23" s="186">
        <f t="shared" si="6"/>
        <v>27</v>
      </c>
      <c r="M23" s="37">
        <v>13.7</v>
      </c>
      <c r="N23" s="104"/>
      <c r="O23" s="186">
        <f t="shared" si="0"/>
        <v>18</v>
      </c>
      <c r="P23" s="37">
        <v>13.4</v>
      </c>
      <c r="Q23" s="186">
        <f t="shared" si="7"/>
        <v>23</v>
      </c>
      <c r="R23" s="37">
        <v>21.4</v>
      </c>
      <c r="S23" s="186">
        <f t="shared" si="8"/>
        <v>25</v>
      </c>
      <c r="T23" s="37">
        <v>40.5</v>
      </c>
      <c r="U23" s="186">
        <f t="shared" si="9"/>
        <v>3</v>
      </c>
      <c r="V23" s="37">
        <v>46</v>
      </c>
      <c r="W23" s="186">
        <f t="shared" si="10"/>
        <v>13</v>
      </c>
      <c r="X23" s="37">
        <v>7.9</v>
      </c>
      <c r="Y23" s="186">
        <f t="shared" si="11"/>
        <v>28</v>
      </c>
      <c r="Z23" s="37">
        <v>23</v>
      </c>
      <c r="AA23" s="91" t="s">
        <v>87</v>
      </c>
      <c r="AE23" s="73"/>
    </row>
    <row r="24" spans="1:27" ht="12" customHeight="1">
      <c r="A24" s="93" t="s">
        <v>25</v>
      </c>
      <c r="B24" s="187">
        <f t="shared" si="1"/>
        <v>32</v>
      </c>
      <c r="C24" s="38">
        <v>156.7</v>
      </c>
      <c r="D24" s="186">
        <f t="shared" si="2"/>
        <v>42</v>
      </c>
      <c r="E24" s="38">
        <v>3.9</v>
      </c>
      <c r="F24" s="186">
        <f t="shared" si="3"/>
        <v>19</v>
      </c>
      <c r="G24" s="38">
        <v>1.6</v>
      </c>
      <c r="H24" s="186">
        <f t="shared" si="4"/>
        <v>36</v>
      </c>
      <c r="I24" s="38">
        <v>10.9</v>
      </c>
      <c r="J24" s="186">
        <f t="shared" si="5"/>
        <v>21</v>
      </c>
      <c r="K24" s="38">
        <v>108.8</v>
      </c>
      <c r="L24" s="186">
        <f t="shared" si="6"/>
        <v>24</v>
      </c>
      <c r="M24" s="38">
        <v>14</v>
      </c>
      <c r="N24" s="105"/>
      <c r="O24" s="186">
        <f t="shared" si="0"/>
        <v>38</v>
      </c>
      <c r="P24" s="38">
        <v>10.7</v>
      </c>
      <c r="Q24" s="186">
        <f t="shared" si="7"/>
        <v>39</v>
      </c>
      <c r="R24" s="38">
        <v>17.2</v>
      </c>
      <c r="S24" s="186">
        <f t="shared" si="8"/>
        <v>26</v>
      </c>
      <c r="T24" s="38">
        <v>40.1</v>
      </c>
      <c r="U24" s="186">
        <f t="shared" si="9"/>
        <v>12</v>
      </c>
      <c r="V24" s="38">
        <v>42.3</v>
      </c>
      <c r="W24" s="186">
        <f t="shared" si="10"/>
        <v>16</v>
      </c>
      <c r="X24" s="38">
        <v>7.6</v>
      </c>
      <c r="Y24" s="186">
        <f t="shared" si="11"/>
        <v>31</v>
      </c>
      <c r="Z24" s="38">
        <v>22.5</v>
      </c>
      <c r="AA24" s="94" t="s">
        <v>88</v>
      </c>
    </row>
    <row r="25" spans="1:27" ht="12" customHeight="1">
      <c r="A25" s="93" t="s">
        <v>26</v>
      </c>
      <c r="B25" s="187">
        <f t="shared" si="1"/>
        <v>17</v>
      </c>
      <c r="C25" s="38">
        <v>179.8</v>
      </c>
      <c r="D25" s="186">
        <f t="shared" si="2"/>
        <v>24</v>
      </c>
      <c r="E25" s="38">
        <v>5.4</v>
      </c>
      <c r="F25" s="186">
        <f t="shared" si="3"/>
        <v>27</v>
      </c>
      <c r="G25" s="38">
        <v>1.4</v>
      </c>
      <c r="H25" s="186">
        <f t="shared" si="4"/>
        <v>15</v>
      </c>
      <c r="I25" s="38">
        <v>13.3</v>
      </c>
      <c r="J25" s="186">
        <f t="shared" si="5"/>
        <v>10</v>
      </c>
      <c r="K25" s="38">
        <v>121.7</v>
      </c>
      <c r="L25" s="186">
        <f t="shared" si="6"/>
        <v>18</v>
      </c>
      <c r="M25" s="38">
        <v>15.3</v>
      </c>
      <c r="N25" s="105"/>
      <c r="O25" s="186">
        <f t="shared" si="0"/>
        <v>43</v>
      </c>
      <c r="P25" s="38">
        <v>10.3</v>
      </c>
      <c r="Q25" s="186">
        <f t="shared" si="7"/>
        <v>17</v>
      </c>
      <c r="R25" s="38">
        <v>22.8</v>
      </c>
      <c r="S25" s="186">
        <f t="shared" si="8"/>
        <v>21</v>
      </c>
      <c r="T25" s="38">
        <v>42.6</v>
      </c>
      <c r="U25" s="186">
        <f t="shared" si="9"/>
        <v>4</v>
      </c>
      <c r="V25" s="38">
        <v>45.6</v>
      </c>
      <c r="W25" s="186">
        <f t="shared" si="10"/>
        <v>9</v>
      </c>
      <c r="X25" s="38">
        <v>8.3</v>
      </c>
      <c r="Y25" s="186">
        <f t="shared" si="11"/>
        <v>43</v>
      </c>
      <c r="Z25" s="38">
        <v>20.1</v>
      </c>
      <c r="AA25" s="94" t="s">
        <v>78</v>
      </c>
    </row>
    <row r="26" spans="1:27" ht="12" customHeight="1">
      <c r="A26" s="93" t="s">
        <v>27</v>
      </c>
      <c r="B26" s="187">
        <f t="shared" si="1"/>
        <v>19</v>
      </c>
      <c r="C26" s="38">
        <v>173.8</v>
      </c>
      <c r="D26" s="186">
        <f t="shared" si="2"/>
        <v>7</v>
      </c>
      <c r="E26" s="38">
        <v>7.4</v>
      </c>
      <c r="F26" s="186">
        <f t="shared" si="3"/>
        <v>9</v>
      </c>
      <c r="G26" s="38">
        <v>2</v>
      </c>
      <c r="H26" s="186">
        <f t="shared" si="4"/>
        <v>7</v>
      </c>
      <c r="I26" s="38">
        <v>14.9</v>
      </c>
      <c r="J26" s="186">
        <f t="shared" si="5"/>
        <v>26</v>
      </c>
      <c r="K26" s="38">
        <v>101.3</v>
      </c>
      <c r="L26" s="186">
        <f t="shared" si="6"/>
        <v>22</v>
      </c>
      <c r="M26" s="38">
        <v>14.8</v>
      </c>
      <c r="N26" s="105"/>
      <c r="O26" s="186">
        <f t="shared" si="0"/>
        <v>3</v>
      </c>
      <c r="P26" s="38">
        <v>16.3</v>
      </c>
      <c r="Q26" s="186">
        <f t="shared" si="7"/>
        <v>16</v>
      </c>
      <c r="R26" s="38">
        <v>23.5</v>
      </c>
      <c r="S26" s="186">
        <f t="shared" si="8"/>
        <v>7</v>
      </c>
      <c r="T26" s="38">
        <v>60</v>
      </c>
      <c r="U26" s="186">
        <f t="shared" si="9"/>
        <v>23</v>
      </c>
      <c r="V26" s="38">
        <v>38.8</v>
      </c>
      <c r="W26" s="186">
        <f t="shared" si="10"/>
        <v>12</v>
      </c>
      <c r="X26" s="38">
        <v>8</v>
      </c>
      <c r="Y26" s="186">
        <f t="shared" si="11"/>
        <v>5</v>
      </c>
      <c r="Z26" s="38">
        <v>27.4</v>
      </c>
      <c r="AA26" s="94" t="s">
        <v>77</v>
      </c>
    </row>
    <row r="27" spans="1:27" ht="12" customHeight="1">
      <c r="A27" s="93" t="s">
        <v>28</v>
      </c>
      <c r="B27" s="187">
        <f t="shared" si="1"/>
        <v>26</v>
      </c>
      <c r="C27" s="38">
        <v>162.7</v>
      </c>
      <c r="D27" s="186">
        <f t="shared" si="2"/>
        <v>10</v>
      </c>
      <c r="E27" s="38">
        <v>6.9</v>
      </c>
      <c r="F27" s="186">
        <f t="shared" si="3"/>
        <v>36</v>
      </c>
      <c r="G27" s="38">
        <v>1.2</v>
      </c>
      <c r="H27" s="186">
        <f t="shared" si="4"/>
        <v>14</v>
      </c>
      <c r="I27" s="38">
        <v>13.5</v>
      </c>
      <c r="J27" s="186">
        <f t="shared" si="5"/>
        <v>36</v>
      </c>
      <c r="K27" s="38">
        <v>92.9</v>
      </c>
      <c r="L27" s="186">
        <f t="shared" si="6"/>
        <v>10</v>
      </c>
      <c r="M27" s="38">
        <v>17.2</v>
      </c>
      <c r="N27" s="105"/>
      <c r="O27" s="186">
        <f t="shared" si="0"/>
        <v>31</v>
      </c>
      <c r="P27" s="38">
        <v>12</v>
      </c>
      <c r="Q27" s="186">
        <f t="shared" si="7"/>
        <v>35</v>
      </c>
      <c r="R27" s="38">
        <v>18.3</v>
      </c>
      <c r="S27" s="186">
        <f t="shared" si="8"/>
        <v>2</v>
      </c>
      <c r="T27" s="38">
        <v>64.7</v>
      </c>
      <c r="U27" s="186">
        <f t="shared" si="9"/>
        <v>19</v>
      </c>
      <c r="V27" s="38">
        <v>40.2</v>
      </c>
      <c r="W27" s="186">
        <f t="shared" si="10"/>
        <v>25</v>
      </c>
      <c r="X27" s="38">
        <v>6.9</v>
      </c>
      <c r="Y27" s="186">
        <f t="shared" si="11"/>
        <v>24</v>
      </c>
      <c r="Z27" s="38">
        <v>23.6</v>
      </c>
      <c r="AA27" s="94" t="s">
        <v>89</v>
      </c>
    </row>
    <row r="28" spans="1:31" s="92" customFormat="1" ht="24" customHeight="1">
      <c r="A28" s="90" t="s">
        <v>29</v>
      </c>
      <c r="B28" s="187">
        <f t="shared" si="1"/>
        <v>25</v>
      </c>
      <c r="C28" s="37">
        <v>162.8</v>
      </c>
      <c r="D28" s="186">
        <f t="shared" si="2"/>
        <v>43</v>
      </c>
      <c r="E28" s="37">
        <v>3.6</v>
      </c>
      <c r="F28" s="186">
        <f t="shared" si="3"/>
        <v>6</v>
      </c>
      <c r="G28" s="37">
        <v>2.1</v>
      </c>
      <c r="H28" s="186">
        <f t="shared" si="4"/>
        <v>38</v>
      </c>
      <c r="I28" s="37">
        <v>10.2</v>
      </c>
      <c r="J28" s="186">
        <f t="shared" si="5"/>
        <v>35</v>
      </c>
      <c r="K28" s="37">
        <v>94.1</v>
      </c>
      <c r="L28" s="186">
        <f t="shared" si="6"/>
        <v>36</v>
      </c>
      <c r="M28" s="37">
        <v>12.5</v>
      </c>
      <c r="N28" s="104"/>
      <c r="O28" s="186">
        <f t="shared" si="0"/>
        <v>26</v>
      </c>
      <c r="P28" s="37">
        <v>12.3</v>
      </c>
      <c r="Q28" s="186">
        <f t="shared" si="7"/>
        <v>27</v>
      </c>
      <c r="R28" s="37">
        <v>20.5</v>
      </c>
      <c r="S28" s="186">
        <f t="shared" si="8"/>
        <v>10</v>
      </c>
      <c r="T28" s="37">
        <v>52.9</v>
      </c>
      <c r="U28" s="186">
        <f t="shared" si="9"/>
        <v>20</v>
      </c>
      <c r="V28" s="37">
        <v>39.6</v>
      </c>
      <c r="W28" s="186">
        <f t="shared" si="10"/>
        <v>9</v>
      </c>
      <c r="X28" s="37">
        <v>8.3</v>
      </c>
      <c r="Y28" s="186">
        <f t="shared" si="11"/>
        <v>42</v>
      </c>
      <c r="Z28" s="37">
        <v>20.8</v>
      </c>
      <c r="AA28" s="91" t="s">
        <v>90</v>
      </c>
      <c r="AE28" s="73"/>
    </row>
    <row r="29" spans="1:27" ht="12" customHeight="1">
      <c r="A29" s="93" t="s">
        <v>30</v>
      </c>
      <c r="B29" s="187">
        <f t="shared" si="1"/>
        <v>36</v>
      </c>
      <c r="C29" s="38">
        <v>147.6</v>
      </c>
      <c r="D29" s="186">
        <f t="shared" si="2"/>
        <v>15</v>
      </c>
      <c r="E29" s="38">
        <v>6.2</v>
      </c>
      <c r="F29" s="186">
        <f t="shared" si="3"/>
        <v>27</v>
      </c>
      <c r="G29" s="38">
        <v>1.4</v>
      </c>
      <c r="H29" s="186">
        <f t="shared" si="4"/>
        <v>13</v>
      </c>
      <c r="I29" s="38">
        <v>13.7</v>
      </c>
      <c r="J29" s="186">
        <f t="shared" si="5"/>
        <v>39</v>
      </c>
      <c r="K29" s="38">
        <v>85.8</v>
      </c>
      <c r="L29" s="186">
        <f t="shared" si="6"/>
        <v>29</v>
      </c>
      <c r="M29" s="38">
        <v>13.4</v>
      </c>
      <c r="N29" s="105"/>
      <c r="O29" s="186">
        <f t="shared" si="0"/>
        <v>47</v>
      </c>
      <c r="P29" s="38">
        <v>9.9</v>
      </c>
      <c r="Q29" s="186">
        <f t="shared" si="7"/>
        <v>28</v>
      </c>
      <c r="R29" s="38">
        <v>20.4</v>
      </c>
      <c r="S29" s="186">
        <f t="shared" si="8"/>
        <v>7</v>
      </c>
      <c r="T29" s="38">
        <v>60</v>
      </c>
      <c r="U29" s="186">
        <f t="shared" si="9"/>
        <v>34</v>
      </c>
      <c r="V29" s="38">
        <v>33.2</v>
      </c>
      <c r="W29" s="186">
        <f t="shared" si="10"/>
        <v>37</v>
      </c>
      <c r="X29" s="38">
        <v>5.4</v>
      </c>
      <c r="Y29" s="186">
        <f t="shared" si="11"/>
        <v>26</v>
      </c>
      <c r="Z29" s="38">
        <v>23.1</v>
      </c>
      <c r="AA29" s="94" t="s">
        <v>91</v>
      </c>
    </row>
    <row r="30" spans="1:27" ht="12" customHeight="1">
      <c r="A30" s="93" t="s">
        <v>31</v>
      </c>
      <c r="B30" s="187">
        <f t="shared" si="1"/>
        <v>44</v>
      </c>
      <c r="C30" s="38">
        <v>119.2</v>
      </c>
      <c r="D30" s="186">
        <f t="shared" si="2"/>
        <v>46</v>
      </c>
      <c r="E30" s="38">
        <v>3.2</v>
      </c>
      <c r="F30" s="186">
        <f t="shared" si="3"/>
        <v>6</v>
      </c>
      <c r="G30" s="38">
        <v>2.1</v>
      </c>
      <c r="H30" s="186">
        <f t="shared" si="4"/>
        <v>44</v>
      </c>
      <c r="I30" s="38">
        <v>8.6</v>
      </c>
      <c r="J30" s="186">
        <f t="shared" si="5"/>
        <v>45</v>
      </c>
      <c r="K30" s="38">
        <v>71.6</v>
      </c>
      <c r="L30" s="186">
        <f t="shared" si="6"/>
        <v>45</v>
      </c>
      <c r="M30" s="38">
        <v>9.5</v>
      </c>
      <c r="N30" s="105"/>
      <c r="O30" s="186">
        <f t="shared" si="0"/>
        <v>45</v>
      </c>
      <c r="P30" s="38">
        <v>10.2</v>
      </c>
      <c r="Q30" s="186">
        <f t="shared" si="7"/>
        <v>43</v>
      </c>
      <c r="R30" s="38">
        <v>14.8</v>
      </c>
      <c r="S30" s="186">
        <f t="shared" si="8"/>
        <v>35</v>
      </c>
      <c r="T30" s="38">
        <v>32.9</v>
      </c>
      <c r="U30" s="186">
        <f t="shared" si="9"/>
        <v>39</v>
      </c>
      <c r="V30" s="38">
        <v>28.9</v>
      </c>
      <c r="W30" s="186">
        <f t="shared" si="10"/>
        <v>41</v>
      </c>
      <c r="X30" s="38">
        <v>5.2</v>
      </c>
      <c r="Y30" s="186">
        <f t="shared" si="11"/>
        <v>44</v>
      </c>
      <c r="Z30" s="38">
        <v>19.8</v>
      </c>
      <c r="AA30" s="94" t="s">
        <v>92</v>
      </c>
    </row>
    <row r="31" spans="1:27" ht="12" customHeight="1">
      <c r="A31" s="93" t="s">
        <v>32</v>
      </c>
      <c r="B31" s="187">
        <f t="shared" si="1"/>
        <v>30</v>
      </c>
      <c r="C31" s="38">
        <v>158.7</v>
      </c>
      <c r="D31" s="186">
        <f t="shared" si="2"/>
        <v>18</v>
      </c>
      <c r="E31" s="38">
        <v>6.1</v>
      </c>
      <c r="F31" s="186">
        <f t="shared" si="3"/>
        <v>31</v>
      </c>
      <c r="G31" s="38">
        <v>1.3</v>
      </c>
      <c r="H31" s="186">
        <f t="shared" si="4"/>
        <v>24</v>
      </c>
      <c r="I31" s="38">
        <v>12.5</v>
      </c>
      <c r="J31" s="186">
        <f t="shared" si="5"/>
        <v>30</v>
      </c>
      <c r="K31" s="38">
        <v>99</v>
      </c>
      <c r="L31" s="186">
        <f t="shared" si="6"/>
        <v>15</v>
      </c>
      <c r="M31" s="38">
        <v>15.7</v>
      </c>
      <c r="N31" s="105"/>
      <c r="O31" s="186">
        <f t="shared" si="0"/>
        <v>33</v>
      </c>
      <c r="P31" s="38">
        <v>11.3</v>
      </c>
      <c r="Q31" s="186">
        <f t="shared" si="7"/>
        <v>29</v>
      </c>
      <c r="R31" s="38">
        <v>20.3</v>
      </c>
      <c r="S31" s="186">
        <f t="shared" si="8"/>
        <v>5</v>
      </c>
      <c r="T31" s="38">
        <v>62.4</v>
      </c>
      <c r="U31" s="186">
        <f t="shared" si="9"/>
        <v>10</v>
      </c>
      <c r="V31" s="38">
        <v>42.8</v>
      </c>
      <c r="W31" s="186">
        <f t="shared" si="10"/>
        <v>3</v>
      </c>
      <c r="X31" s="38">
        <v>9.3</v>
      </c>
      <c r="Y31" s="186">
        <f t="shared" si="11"/>
        <v>46</v>
      </c>
      <c r="Z31" s="38">
        <v>19.3</v>
      </c>
      <c r="AA31" s="94" t="s">
        <v>93</v>
      </c>
    </row>
    <row r="32" spans="1:27" ht="12" customHeight="1">
      <c r="A32" s="93" t="s">
        <v>33</v>
      </c>
      <c r="B32" s="187">
        <f t="shared" si="1"/>
        <v>41</v>
      </c>
      <c r="C32" s="38">
        <v>135.7</v>
      </c>
      <c r="D32" s="186">
        <f t="shared" si="2"/>
        <v>35</v>
      </c>
      <c r="E32" s="38">
        <v>4.6</v>
      </c>
      <c r="F32" s="186">
        <f t="shared" si="3"/>
        <v>27</v>
      </c>
      <c r="G32" s="38">
        <v>1.4</v>
      </c>
      <c r="H32" s="186">
        <f t="shared" si="4"/>
        <v>45</v>
      </c>
      <c r="I32" s="38">
        <v>7.9</v>
      </c>
      <c r="J32" s="186">
        <f t="shared" si="5"/>
        <v>42</v>
      </c>
      <c r="K32" s="38">
        <v>78.6</v>
      </c>
      <c r="L32" s="186">
        <f t="shared" si="6"/>
        <v>40</v>
      </c>
      <c r="M32" s="38">
        <v>12.2</v>
      </c>
      <c r="N32" s="105"/>
      <c r="O32" s="186">
        <f t="shared" si="0"/>
        <v>43</v>
      </c>
      <c r="P32" s="38">
        <v>10.3</v>
      </c>
      <c r="Q32" s="186">
        <f t="shared" si="7"/>
        <v>26</v>
      </c>
      <c r="R32" s="38">
        <v>20.9</v>
      </c>
      <c r="S32" s="186">
        <f t="shared" si="8"/>
        <v>42</v>
      </c>
      <c r="T32" s="38">
        <v>29</v>
      </c>
      <c r="U32" s="186">
        <f t="shared" si="9"/>
        <v>38</v>
      </c>
      <c r="V32" s="38">
        <v>30.1</v>
      </c>
      <c r="W32" s="186">
        <f t="shared" si="10"/>
        <v>25</v>
      </c>
      <c r="X32" s="38">
        <v>6.9</v>
      </c>
      <c r="Y32" s="186">
        <f t="shared" si="11"/>
        <v>34</v>
      </c>
      <c r="Z32" s="38">
        <v>22.2</v>
      </c>
      <c r="AA32" s="94" t="s">
        <v>94</v>
      </c>
    </row>
    <row r="33" spans="1:31" s="92" customFormat="1" ht="24" customHeight="1">
      <c r="A33" s="90" t="s">
        <v>34</v>
      </c>
      <c r="B33" s="187">
        <f t="shared" si="1"/>
        <v>31</v>
      </c>
      <c r="C33" s="37">
        <v>158.1</v>
      </c>
      <c r="D33" s="186">
        <f t="shared" si="2"/>
        <v>43</v>
      </c>
      <c r="E33" s="37">
        <v>3.6</v>
      </c>
      <c r="F33" s="186">
        <f t="shared" si="3"/>
        <v>27</v>
      </c>
      <c r="G33" s="37">
        <v>1.4</v>
      </c>
      <c r="H33" s="186">
        <f t="shared" si="4"/>
        <v>42</v>
      </c>
      <c r="I33" s="37">
        <v>9.8</v>
      </c>
      <c r="J33" s="186">
        <f t="shared" si="5"/>
        <v>38</v>
      </c>
      <c r="K33" s="37">
        <v>88</v>
      </c>
      <c r="L33" s="186">
        <f t="shared" si="6"/>
        <v>36</v>
      </c>
      <c r="M33" s="37">
        <v>12.5</v>
      </c>
      <c r="N33" s="104"/>
      <c r="O33" s="186">
        <f t="shared" si="0"/>
        <v>46</v>
      </c>
      <c r="P33" s="37">
        <v>10</v>
      </c>
      <c r="Q33" s="186">
        <f t="shared" si="7"/>
        <v>25</v>
      </c>
      <c r="R33" s="37">
        <v>21.2</v>
      </c>
      <c r="S33" s="186">
        <f t="shared" si="8"/>
        <v>38</v>
      </c>
      <c r="T33" s="37">
        <v>30.2</v>
      </c>
      <c r="U33" s="186">
        <f t="shared" si="9"/>
        <v>44</v>
      </c>
      <c r="V33" s="37">
        <v>24</v>
      </c>
      <c r="W33" s="186">
        <f t="shared" si="10"/>
        <v>37</v>
      </c>
      <c r="X33" s="37">
        <v>5.4</v>
      </c>
      <c r="Y33" s="186">
        <f t="shared" si="11"/>
        <v>31</v>
      </c>
      <c r="Z33" s="37">
        <v>22.5</v>
      </c>
      <c r="AA33" s="91" t="s">
        <v>95</v>
      </c>
      <c r="AE33" s="73"/>
    </row>
    <row r="34" spans="1:27" ht="12" customHeight="1">
      <c r="A34" s="93" t="s">
        <v>35</v>
      </c>
      <c r="B34" s="187">
        <f t="shared" si="1"/>
        <v>39</v>
      </c>
      <c r="C34" s="38">
        <v>141.6</v>
      </c>
      <c r="D34" s="186">
        <f t="shared" si="2"/>
        <v>1</v>
      </c>
      <c r="E34" s="38">
        <v>8.9</v>
      </c>
      <c r="F34" s="186">
        <f t="shared" si="3"/>
        <v>9</v>
      </c>
      <c r="G34" s="38">
        <v>2</v>
      </c>
      <c r="H34" s="186">
        <f t="shared" si="4"/>
        <v>34</v>
      </c>
      <c r="I34" s="38">
        <v>11.3</v>
      </c>
      <c r="J34" s="186">
        <f t="shared" si="5"/>
        <v>33</v>
      </c>
      <c r="K34" s="38">
        <v>96.1</v>
      </c>
      <c r="L34" s="186">
        <f t="shared" si="6"/>
        <v>38</v>
      </c>
      <c r="M34" s="38">
        <v>12.4</v>
      </c>
      <c r="N34" s="105"/>
      <c r="O34" s="186">
        <f t="shared" si="0"/>
        <v>2</v>
      </c>
      <c r="P34" s="38">
        <v>16.5</v>
      </c>
      <c r="Q34" s="186">
        <f t="shared" si="7"/>
        <v>31</v>
      </c>
      <c r="R34" s="38">
        <v>19</v>
      </c>
      <c r="S34" s="186">
        <f t="shared" si="8"/>
        <v>46</v>
      </c>
      <c r="T34" s="38">
        <v>19.4</v>
      </c>
      <c r="U34" s="186">
        <f t="shared" si="9"/>
        <v>42</v>
      </c>
      <c r="V34" s="38">
        <v>25.8</v>
      </c>
      <c r="W34" s="186">
        <f t="shared" si="10"/>
        <v>45</v>
      </c>
      <c r="X34" s="38">
        <v>4</v>
      </c>
      <c r="Y34" s="186">
        <f t="shared" si="11"/>
        <v>22</v>
      </c>
      <c r="Z34" s="38">
        <v>24.1</v>
      </c>
      <c r="AA34" s="94" t="s">
        <v>96</v>
      </c>
    </row>
    <row r="35" spans="1:27" ht="12" customHeight="1">
      <c r="A35" s="93" t="s">
        <v>36</v>
      </c>
      <c r="B35" s="187">
        <f t="shared" si="1"/>
        <v>37</v>
      </c>
      <c r="C35" s="38">
        <v>144.7</v>
      </c>
      <c r="D35" s="186">
        <f t="shared" si="2"/>
        <v>24</v>
      </c>
      <c r="E35" s="38">
        <v>5.4</v>
      </c>
      <c r="F35" s="186">
        <f t="shared" si="3"/>
        <v>9</v>
      </c>
      <c r="G35" s="38">
        <v>2</v>
      </c>
      <c r="H35" s="186">
        <f t="shared" si="4"/>
        <v>33</v>
      </c>
      <c r="I35" s="38">
        <v>11.4</v>
      </c>
      <c r="J35" s="186">
        <f t="shared" si="5"/>
        <v>37</v>
      </c>
      <c r="K35" s="38">
        <v>89.3</v>
      </c>
      <c r="L35" s="186">
        <f t="shared" si="6"/>
        <v>38</v>
      </c>
      <c r="M35" s="38">
        <v>12.4</v>
      </c>
      <c r="N35" s="105"/>
      <c r="O35" s="186">
        <f t="shared" si="0"/>
        <v>13</v>
      </c>
      <c r="P35" s="38">
        <v>14</v>
      </c>
      <c r="Q35" s="186">
        <f t="shared" si="7"/>
        <v>30</v>
      </c>
      <c r="R35" s="38">
        <v>19.2</v>
      </c>
      <c r="S35" s="186">
        <f t="shared" si="8"/>
        <v>34</v>
      </c>
      <c r="T35" s="38">
        <v>34.7</v>
      </c>
      <c r="U35" s="186">
        <f t="shared" si="9"/>
        <v>31</v>
      </c>
      <c r="V35" s="38">
        <v>34.7</v>
      </c>
      <c r="W35" s="186">
        <f t="shared" si="10"/>
        <v>34</v>
      </c>
      <c r="X35" s="38">
        <v>5.8</v>
      </c>
      <c r="Y35" s="186">
        <f t="shared" si="11"/>
        <v>29</v>
      </c>
      <c r="Z35" s="38">
        <v>22.8</v>
      </c>
      <c r="AA35" s="94" t="s">
        <v>97</v>
      </c>
    </row>
    <row r="36" spans="1:27" ht="12" customHeight="1">
      <c r="A36" s="93" t="s">
        <v>37</v>
      </c>
      <c r="B36" s="187">
        <f t="shared" si="1"/>
        <v>18</v>
      </c>
      <c r="C36" s="38">
        <v>174.8</v>
      </c>
      <c r="D36" s="186">
        <f t="shared" si="2"/>
        <v>28</v>
      </c>
      <c r="E36" s="38">
        <v>5.2</v>
      </c>
      <c r="F36" s="186">
        <f t="shared" si="3"/>
        <v>36</v>
      </c>
      <c r="G36" s="38">
        <v>1.2</v>
      </c>
      <c r="H36" s="186">
        <f t="shared" si="4"/>
        <v>47</v>
      </c>
      <c r="I36" s="38">
        <v>7.6</v>
      </c>
      <c r="J36" s="186">
        <f t="shared" si="5"/>
        <v>28</v>
      </c>
      <c r="K36" s="38">
        <v>99.6</v>
      </c>
      <c r="L36" s="186">
        <f t="shared" si="6"/>
        <v>25</v>
      </c>
      <c r="M36" s="38">
        <v>13.9</v>
      </c>
      <c r="N36" s="105"/>
      <c r="O36" s="186">
        <f t="shared" si="0"/>
        <v>38</v>
      </c>
      <c r="P36" s="38">
        <v>10.7</v>
      </c>
      <c r="Q36" s="186">
        <f t="shared" si="7"/>
        <v>41</v>
      </c>
      <c r="R36" s="38">
        <v>15.9</v>
      </c>
      <c r="S36" s="186">
        <f t="shared" si="8"/>
        <v>37</v>
      </c>
      <c r="T36" s="38">
        <v>31.6</v>
      </c>
      <c r="U36" s="186">
        <f t="shared" si="9"/>
        <v>40</v>
      </c>
      <c r="V36" s="38">
        <v>27.9</v>
      </c>
      <c r="W36" s="186">
        <f t="shared" si="10"/>
        <v>42</v>
      </c>
      <c r="X36" s="38">
        <v>5</v>
      </c>
      <c r="Y36" s="186">
        <f t="shared" si="11"/>
        <v>47</v>
      </c>
      <c r="Z36" s="38">
        <v>19.2</v>
      </c>
      <c r="AA36" s="94" t="s">
        <v>98</v>
      </c>
    </row>
    <row r="37" spans="1:27" ht="12" customHeight="1">
      <c r="A37" s="93" t="s">
        <v>38</v>
      </c>
      <c r="B37" s="187">
        <f t="shared" si="1"/>
        <v>7</v>
      </c>
      <c r="C37" s="38">
        <v>202.4</v>
      </c>
      <c r="D37" s="186">
        <f t="shared" si="2"/>
        <v>33</v>
      </c>
      <c r="E37" s="38">
        <v>4.9</v>
      </c>
      <c r="F37" s="186">
        <f t="shared" si="3"/>
        <v>2</v>
      </c>
      <c r="G37" s="38">
        <v>2.9</v>
      </c>
      <c r="H37" s="186">
        <f t="shared" si="4"/>
        <v>21</v>
      </c>
      <c r="I37" s="38">
        <v>12.8</v>
      </c>
      <c r="J37" s="186">
        <f t="shared" si="5"/>
        <v>7</v>
      </c>
      <c r="K37" s="38">
        <v>127.7</v>
      </c>
      <c r="L37" s="186">
        <f t="shared" si="6"/>
        <v>2</v>
      </c>
      <c r="M37" s="38">
        <v>19.5</v>
      </c>
      <c r="N37" s="105"/>
      <c r="O37" s="186">
        <f t="shared" si="0"/>
        <v>15</v>
      </c>
      <c r="P37" s="38">
        <v>13.8</v>
      </c>
      <c r="Q37" s="186">
        <f t="shared" si="7"/>
        <v>9</v>
      </c>
      <c r="R37" s="38">
        <v>26</v>
      </c>
      <c r="S37" s="186">
        <f t="shared" si="8"/>
        <v>4</v>
      </c>
      <c r="T37" s="38">
        <v>64</v>
      </c>
      <c r="U37" s="186">
        <f t="shared" si="9"/>
        <v>21</v>
      </c>
      <c r="V37" s="38">
        <v>39.2</v>
      </c>
      <c r="W37" s="186">
        <f t="shared" si="10"/>
        <v>25</v>
      </c>
      <c r="X37" s="38">
        <v>6.9</v>
      </c>
      <c r="Y37" s="186">
        <f t="shared" si="11"/>
        <v>16</v>
      </c>
      <c r="Z37" s="38">
        <v>25</v>
      </c>
      <c r="AA37" s="94" t="s">
        <v>99</v>
      </c>
    </row>
    <row r="38" spans="1:31" s="92" customFormat="1" ht="24" customHeight="1">
      <c r="A38" s="90" t="s">
        <v>39</v>
      </c>
      <c r="B38" s="187">
        <f t="shared" si="1"/>
        <v>12</v>
      </c>
      <c r="C38" s="37">
        <v>188.2</v>
      </c>
      <c r="D38" s="186">
        <f t="shared" si="2"/>
        <v>15</v>
      </c>
      <c r="E38" s="37">
        <v>6.2</v>
      </c>
      <c r="F38" s="186">
        <f t="shared" si="3"/>
        <v>36</v>
      </c>
      <c r="G38" s="37">
        <v>1.2</v>
      </c>
      <c r="H38" s="186">
        <f t="shared" si="4"/>
        <v>3</v>
      </c>
      <c r="I38" s="37">
        <v>16.9</v>
      </c>
      <c r="J38" s="186">
        <f t="shared" si="5"/>
        <v>30</v>
      </c>
      <c r="K38" s="37">
        <v>99</v>
      </c>
      <c r="L38" s="186">
        <f t="shared" si="6"/>
        <v>13</v>
      </c>
      <c r="M38" s="37">
        <v>16.1</v>
      </c>
      <c r="N38" s="104"/>
      <c r="O38" s="186">
        <f t="shared" si="0"/>
        <v>26</v>
      </c>
      <c r="P38" s="37">
        <v>12.3</v>
      </c>
      <c r="Q38" s="186">
        <f t="shared" si="7"/>
        <v>21</v>
      </c>
      <c r="R38" s="37">
        <v>21.5</v>
      </c>
      <c r="S38" s="186">
        <f t="shared" si="8"/>
        <v>3</v>
      </c>
      <c r="T38" s="37">
        <v>64.6</v>
      </c>
      <c r="U38" s="186">
        <f t="shared" si="9"/>
        <v>17</v>
      </c>
      <c r="V38" s="37">
        <v>40.5</v>
      </c>
      <c r="W38" s="186">
        <f t="shared" si="10"/>
        <v>17</v>
      </c>
      <c r="X38" s="37">
        <v>7.5</v>
      </c>
      <c r="Y38" s="186">
        <f t="shared" si="11"/>
        <v>19</v>
      </c>
      <c r="Z38" s="37">
        <v>24.8</v>
      </c>
      <c r="AA38" s="91" t="s">
        <v>100</v>
      </c>
      <c r="AE38" s="73"/>
    </row>
    <row r="39" spans="1:27" ht="12" customHeight="1">
      <c r="A39" s="93" t="s">
        <v>40</v>
      </c>
      <c r="B39" s="187">
        <f t="shared" si="1"/>
        <v>3</v>
      </c>
      <c r="C39" s="38">
        <v>214</v>
      </c>
      <c r="D39" s="186">
        <f t="shared" si="2"/>
        <v>13</v>
      </c>
      <c r="E39" s="38">
        <v>6.5</v>
      </c>
      <c r="F39" s="186">
        <f t="shared" si="3"/>
        <v>43</v>
      </c>
      <c r="G39" s="38">
        <v>1</v>
      </c>
      <c r="H39" s="186">
        <f t="shared" si="4"/>
        <v>15</v>
      </c>
      <c r="I39" s="38">
        <v>13.3</v>
      </c>
      <c r="J39" s="186">
        <f t="shared" si="5"/>
        <v>15</v>
      </c>
      <c r="K39" s="38">
        <v>116.2</v>
      </c>
      <c r="L39" s="186">
        <f t="shared" si="6"/>
        <v>3</v>
      </c>
      <c r="M39" s="38">
        <v>19.2</v>
      </c>
      <c r="N39" s="105"/>
      <c r="O39" s="186">
        <f t="shared" si="0"/>
        <v>23</v>
      </c>
      <c r="P39" s="38">
        <v>12.5</v>
      </c>
      <c r="Q39" s="186">
        <f t="shared" si="7"/>
        <v>13</v>
      </c>
      <c r="R39" s="38">
        <v>24.4</v>
      </c>
      <c r="S39" s="186">
        <f t="shared" si="8"/>
        <v>1</v>
      </c>
      <c r="T39" s="38">
        <v>70.9</v>
      </c>
      <c r="U39" s="186">
        <f t="shared" si="9"/>
        <v>22</v>
      </c>
      <c r="V39" s="38">
        <v>38.9</v>
      </c>
      <c r="W39" s="186">
        <f t="shared" si="10"/>
        <v>32</v>
      </c>
      <c r="X39" s="38">
        <v>6.6</v>
      </c>
      <c r="Y39" s="186">
        <f t="shared" si="11"/>
        <v>11</v>
      </c>
      <c r="Z39" s="38">
        <v>25.8</v>
      </c>
      <c r="AA39" s="94" t="s">
        <v>101</v>
      </c>
    </row>
    <row r="40" spans="1:27" ht="12" customHeight="1">
      <c r="A40" s="93" t="s">
        <v>41</v>
      </c>
      <c r="B40" s="187">
        <f t="shared" si="1"/>
        <v>28</v>
      </c>
      <c r="C40" s="38">
        <v>162</v>
      </c>
      <c r="D40" s="186">
        <f t="shared" si="2"/>
        <v>37</v>
      </c>
      <c r="E40" s="38">
        <v>4.5</v>
      </c>
      <c r="F40" s="186">
        <f t="shared" si="3"/>
        <v>31</v>
      </c>
      <c r="G40" s="38">
        <v>1.3</v>
      </c>
      <c r="H40" s="186">
        <f t="shared" si="4"/>
        <v>29</v>
      </c>
      <c r="I40" s="38">
        <v>11.9</v>
      </c>
      <c r="J40" s="186">
        <f t="shared" si="5"/>
        <v>13</v>
      </c>
      <c r="K40" s="38">
        <v>118.4</v>
      </c>
      <c r="L40" s="186">
        <f t="shared" si="6"/>
        <v>18</v>
      </c>
      <c r="M40" s="38">
        <v>15.3</v>
      </c>
      <c r="N40" s="105"/>
      <c r="O40" s="186">
        <f t="shared" si="0"/>
        <v>9</v>
      </c>
      <c r="P40" s="38">
        <v>14.6</v>
      </c>
      <c r="Q40" s="186">
        <f t="shared" si="7"/>
        <v>21</v>
      </c>
      <c r="R40" s="38">
        <v>21.5</v>
      </c>
      <c r="S40" s="186">
        <f t="shared" si="8"/>
        <v>27</v>
      </c>
      <c r="T40" s="38">
        <v>39.9</v>
      </c>
      <c r="U40" s="186">
        <f t="shared" si="9"/>
        <v>7</v>
      </c>
      <c r="V40" s="38">
        <v>43.8</v>
      </c>
      <c r="W40" s="186">
        <f t="shared" si="10"/>
        <v>15</v>
      </c>
      <c r="X40" s="38">
        <v>7.7</v>
      </c>
      <c r="Y40" s="186">
        <f t="shared" si="11"/>
        <v>41</v>
      </c>
      <c r="Z40" s="38">
        <v>20.9</v>
      </c>
      <c r="AA40" s="94" t="s">
        <v>102</v>
      </c>
    </row>
    <row r="41" spans="1:27" ht="12" customHeight="1">
      <c r="A41" s="93" t="s">
        <v>42</v>
      </c>
      <c r="B41" s="187">
        <f t="shared" si="1"/>
        <v>22</v>
      </c>
      <c r="C41" s="38">
        <v>165.6</v>
      </c>
      <c r="D41" s="186">
        <f t="shared" si="2"/>
        <v>41</v>
      </c>
      <c r="E41" s="38">
        <v>4</v>
      </c>
      <c r="F41" s="186">
        <f t="shared" si="3"/>
        <v>5</v>
      </c>
      <c r="G41" s="38">
        <v>2.3</v>
      </c>
      <c r="H41" s="186">
        <f t="shared" si="4"/>
        <v>39</v>
      </c>
      <c r="I41" s="38">
        <v>10.1</v>
      </c>
      <c r="J41" s="186">
        <f t="shared" si="5"/>
        <v>29</v>
      </c>
      <c r="K41" s="38">
        <v>99.2</v>
      </c>
      <c r="L41" s="186">
        <f t="shared" si="6"/>
        <v>32</v>
      </c>
      <c r="M41" s="38">
        <v>13</v>
      </c>
      <c r="N41" s="105"/>
      <c r="O41" s="186">
        <f t="shared" si="0"/>
        <v>26</v>
      </c>
      <c r="P41" s="38">
        <v>12.3</v>
      </c>
      <c r="Q41" s="186">
        <f t="shared" si="7"/>
        <v>20</v>
      </c>
      <c r="R41" s="38">
        <v>21.7</v>
      </c>
      <c r="S41" s="186">
        <f t="shared" si="8"/>
        <v>27</v>
      </c>
      <c r="T41" s="38">
        <v>39.9</v>
      </c>
      <c r="U41" s="186">
        <f t="shared" si="9"/>
        <v>27</v>
      </c>
      <c r="V41" s="38">
        <v>36.9</v>
      </c>
      <c r="W41" s="186">
        <f t="shared" si="10"/>
        <v>24</v>
      </c>
      <c r="X41" s="38">
        <v>7</v>
      </c>
      <c r="Y41" s="186">
        <f t="shared" si="11"/>
        <v>38</v>
      </c>
      <c r="Z41" s="38">
        <v>21.5</v>
      </c>
      <c r="AA41" s="94" t="s">
        <v>103</v>
      </c>
    </row>
    <row r="42" spans="1:27" ht="12" customHeight="1">
      <c r="A42" s="93" t="s">
        <v>43</v>
      </c>
      <c r="B42" s="187">
        <f t="shared" si="1"/>
        <v>5</v>
      </c>
      <c r="C42" s="38">
        <v>203.3</v>
      </c>
      <c r="D42" s="186">
        <f t="shared" si="2"/>
        <v>20</v>
      </c>
      <c r="E42" s="38">
        <v>5.9</v>
      </c>
      <c r="F42" s="186">
        <f t="shared" si="3"/>
        <v>4</v>
      </c>
      <c r="G42" s="38">
        <v>2.6</v>
      </c>
      <c r="H42" s="186">
        <f t="shared" si="4"/>
        <v>11</v>
      </c>
      <c r="I42" s="38">
        <v>14</v>
      </c>
      <c r="J42" s="186">
        <f t="shared" si="5"/>
        <v>2</v>
      </c>
      <c r="K42" s="38">
        <v>144.2</v>
      </c>
      <c r="L42" s="186">
        <f t="shared" si="6"/>
        <v>5</v>
      </c>
      <c r="M42" s="38">
        <v>18.3</v>
      </c>
      <c r="N42" s="105"/>
      <c r="O42" s="186">
        <f t="shared" si="0"/>
        <v>8</v>
      </c>
      <c r="P42" s="38">
        <v>14.7</v>
      </c>
      <c r="Q42" s="186">
        <f t="shared" si="7"/>
        <v>4</v>
      </c>
      <c r="R42" s="38">
        <v>27.7</v>
      </c>
      <c r="S42" s="186">
        <f t="shared" si="8"/>
        <v>15</v>
      </c>
      <c r="T42" s="38">
        <v>46.3</v>
      </c>
      <c r="U42" s="186">
        <f t="shared" si="9"/>
        <v>28</v>
      </c>
      <c r="V42" s="38">
        <v>36.5</v>
      </c>
      <c r="W42" s="186">
        <f t="shared" si="10"/>
        <v>7</v>
      </c>
      <c r="X42" s="38">
        <v>8.5</v>
      </c>
      <c r="Y42" s="186">
        <f t="shared" si="11"/>
        <v>20</v>
      </c>
      <c r="Z42" s="38">
        <v>24.3</v>
      </c>
      <c r="AA42" s="94" t="s">
        <v>77</v>
      </c>
    </row>
    <row r="43" spans="1:31" s="92" customFormat="1" ht="24" customHeight="1">
      <c r="A43" s="90" t="s">
        <v>44</v>
      </c>
      <c r="B43" s="187">
        <f t="shared" si="1"/>
        <v>15</v>
      </c>
      <c r="C43" s="37">
        <v>181.9</v>
      </c>
      <c r="D43" s="186">
        <f t="shared" si="2"/>
        <v>8</v>
      </c>
      <c r="E43" s="37">
        <v>7.2</v>
      </c>
      <c r="F43" s="186">
        <f t="shared" si="3"/>
        <v>43</v>
      </c>
      <c r="G43" s="37">
        <v>1</v>
      </c>
      <c r="H43" s="186">
        <f t="shared" si="4"/>
        <v>1</v>
      </c>
      <c r="I43" s="37">
        <v>18</v>
      </c>
      <c r="J43" s="186">
        <f t="shared" si="5"/>
        <v>8</v>
      </c>
      <c r="K43" s="37">
        <v>127.6</v>
      </c>
      <c r="L43" s="186">
        <f t="shared" si="6"/>
        <v>1</v>
      </c>
      <c r="M43" s="37">
        <v>20.6</v>
      </c>
      <c r="N43" s="104"/>
      <c r="O43" s="186">
        <f t="shared" si="0"/>
        <v>1</v>
      </c>
      <c r="P43" s="37">
        <v>20.1</v>
      </c>
      <c r="Q43" s="186">
        <f t="shared" si="7"/>
        <v>1</v>
      </c>
      <c r="R43" s="37">
        <v>30.6</v>
      </c>
      <c r="S43" s="186">
        <f t="shared" si="8"/>
        <v>9</v>
      </c>
      <c r="T43" s="37">
        <v>59.3</v>
      </c>
      <c r="U43" s="186">
        <f t="shared" si="9"/>
        <v>5</v>
      </c>
      <c r="V43" s="37">
        <v>44.4</v>
      </c>
      <c r="W43" s="186">
        <f t="shared" si="10"/>
        <v>6</v>
      </c>
      <c r="X43" s="37">
        <v>8.6</v>
      </c>
      <c r="Y43" s="186">
        <f t="shared" si="11"/>
        <v>45</v>
      </c>
      <c r="Z43" s="37">
        <v>19.5</v>
      </c>
      <c r="AA43" s="91" t="s">
        <v>104</v>
      </c>
      <c r="AE43" s="73"/>
    </row>
    <row r="44" spans="1:27" ht="12" customHeight="1">
      <c r="A44" s="93" t="s">
        <v>45</v>
      </c>
      <c r="B44" s="187">
        <f t="shared" si="1"/>
        <v>9</v>
      </c>
      <c r="C44" s="38">
        <v>192.5</v>
      </c>
      <c r="D44" s="186">
        <f t="shared" si="2"/>
        <v>28</v>
      </c>
      <c r="E44" s="38">
        <v>5.2</v>
      </c>
      <c r="F44" s="186">
        <f t="shared" si="3"/>
        <v>43</v>
      </c>
      <c r="G44" s="38">
        <v>1</v>
      </c>
      <c r="H44" s="186">
        <f t="shared" si="4"/>
        <v>5</v>
      </c>
      <c r="I44" s="38">
        <v>16.3</v>
      </c>
      <c r="J44" s="186">
        <f t="shared" si="5"/>
        <v>34</v>
      </c>
      <c r="K44" s="38">
        <v>95.4</v>
      </c>
      <c r="L44" s="186">
        <f t="shared" si="6"/>
        <v>16</v>
      </c>
      <c r="M44" s="38">
        <v>15.5</v>
      </c>
      <c r="N44" s="105"/>
      <c r="O44" s="186">
        <f t="shared" si="0"/>
        <v>6</v>
      </c>
      <c r="P44" s="38">
        <v>15</v>
      </c>
      <c r="Q44" s="186">
        <f t="shared" si="7"/>
        <v>11</v>
      </c>
      <c r="R44" s="38">
        <v>25</v>
      </c>
      <c r="S44" s="186">
        <f t="shared" si="8"/>
        <v>14</v>
      </c>
      <c r="T44" s="38">
        <v>47.1</v>
      </c>
      <c r="U44" s="186">
        <f t="shared" si="9"/>
        <v>16</v>
      </c>
      <c r="V44" s="38">
        <v>41.2</v>
      </c>
      <c r="W44" s="186">
        <f t="shared" si="10"/>
        <v>1</v>
      </c>
      <c r="X44" s="38">
        <v>10.6</v>
      </c>
      <c r="Y44" s="186">
        <f t="shared" si="11"/>
        <v>36</v>
      </c>
      <c r="Z44" s="38">
        <v>21.7</v>
      </c>
      <c r="AA44" s="94" t="s">
        <v>105</v>
      </c>
    </row>
    <row r="45" spans="1:27" ht="12" customHeight="1">
      <c r="A45" s="93" t="s">
        <v>176</v>
      </c>
      <c r="B45" s="187">
        <f t="shared" si="1"/>
        <v>1</v>
      </c>
      <c r="C45" s="38">
        <v>222.8</v>
      </c>
      <c r="D45" s="186">
        <f t="shared" si="2"/>
        <v>21</v>
      </c>
      <c r="E45" s="38">
        <v>5.8</v>
      </c>
      <c r="F45" s="186">
        <f t="shared" si="3"/>
        <v>22</v>
      </c>
      <c r="G45" s="38">
        <v>1.5</v>
      </c>
      <c r="H45" s="186">
        <f t="shared" si="4"/>
        <v>20</v>
      </c>
      <c r="I45" s="38">
        <v>13</v>
      </c>
      <c r="J45" s="186">
        <f t="shared" si="5"/>
        <v>20</v>
      </c>
      <c r="K45" s="38">
        <v>112.3</v>
      </c>
      <c r="L45" s="186">
        <f t="shared" si="6"/>
        <v>30</v>
      </c>
      <c r="M45" s="38">
        <v>13.3</v>
      </c>
      <c r="N45" s="105"/>
      <c r="O45" s="186">
        <f t="shared" si="0"/>
        <v>17</v>
      </c>
      <c r="P45" s="38">
        <v>13.7</v>
      </c>
      <c r="Q45" s="186">
        <f t="shared" si="7"/>
        <v>13</v>
      </c>
      <c r="R45" s="38">
        <v>24.4</v>
      </c>
      <c r="S45" s="186">
        <f t="shared" si="8"/>
        <v>12</v>
      </c>
      <c r="T45" s="38">
        <v>52</v>
      </c>
      <c r="U45" s="186">
        <f t="shared" si="9"/>
        <v>9</v>
      </c>
      <c r="V45" s="38">
        <v>43.2</v>
      </c>
      <c r="W45" s="186">
        <f t="shared" si="10"/>
        <v>17</v>
      </c>
      <c r="X45" s="38">
        <v>7.5</v>
      </c>
      <c r="Y45" s="186">
        <f t="shared" si="11"/>
        <v>40</v>
      </c>
      <c r="Z45" s="38">
        <v>21</v>
      </c>
      <c r="AA45" s="94" t="s">
        <v>92</v>
      </c>
    </row>
    <row r="46" spans="1:27" ht="12" customHeight="1">
      <c r="A46" s="93" t="s">
        <v>46</v>
      </c>
      <c r="B46" s="187">
        <f t="shared" si="1"/>
        <v>2</v>
      </c>
      <c r="C46" s="38">
        <v>220.8</v>
      </c>
      <c r="D46" s="186">
        <f t="shared" si="2"/>
        <v>31</v>
      </c>
      <c r="E46" s="38">
        <v>5.1</v>
      </c>
      <c r="F46" s="186">
        <f t="shared" si="3"/>
        <v>13</v>
      </c>
      <c r="G46" s="38">
        <v>1.8</v>
      </c>
      <c r="H46" s="186">
        <f t="shared" si="4"/>
        <v>23</v>
      </c>
      <c r="I46" s="38">
        <v>12.6</v>
      </c>
      <c r="J46" s="186">
        <f t="shared" si="5"/>
        <v>1</v>
      </c>
      <c r="K46" s="38">
        <v>146.6</v>
      </c>
      <c r="L46" s="186">
        <f t="shared" si="6"/>
        <v>12</v>
      </c>
      <c r="M46" s="38">
        <v>16.6</v>
      </c>
      <c r="N46" s="105"/>
      <c r="O46" s="186">
        <f t="shared" si="0"/>
        <v>21</v>
      </c>
      <c r="P46" s="38">
        <v>13</v>
      </c>
      <c r="Q46" s="186">
        <f t="shared" si="7"/>
        <v>3</v>
      </c>
      <c r="R46" s="38">
        <v>28.4</v>
      </c>
      <c r="S46" s="186">
        <f t="shared" si="8"/>
        <v>31</v>
      </c>
      <c r="T46" s="38">
        <v>37.6</v>
      </c>
      <c r="U46" s="186">
        <f t="shared" si="9"/>
        <v>2</v>
      </c>
      <c r="V46" s="38">
        <v>49.1</v>
      </c>
      <c r="W46" s="186">
        <f t="shared" si="10"/>
        <v>2</v>
      </c>
      <c r="X46" s="38">
        <v>9.6</v>
      </c>
      <c r="Y46" s="186">
        <f t="shared" si="11"/>
        <v>9</v>
      </c>
      <c r="Z46" s="38">
        <v>25.9</v>
      </c>
      <c r="AA46" s="94" t="s">
        <v>106</v>
      </c>
    </row>
    <row r="47" spans="1:27" ht="12" customHeight="1">
      <c r="A47" s="93" t="s">
        <v>47</v>
      </c>
      <c r="B47" s="187">
        <f t="shared" si="1"/>
        <v>45</v>
      </c>
      <c r="C47" s="38">
        <v>115.1</v>
      </c>
      <c r="D47" s="186">
        <f t="shared" si="2"/>
        <v>5</v>
      </c>
      <c r="E47" s="38">
        <v>8</v>
      </c>
      <c r="F47" s="186">
        <f t="shared" si="3"/>
        <v>16</v>
      </c>
      <c r="G47" s="38">
        <v>1.7</v>
      </c>
      <c r="H47" s="186">
        <f t="shared" si="4"/>
        <v>32</v>
      </c>
      <c r="I47" s="38">
        <v>11.5</v>
      </c>
      <c r="J47" s="186">
        <f t="shared" si="5"/>
        <v>27</v>
      </c>
      <c r="K47" s="38">
        <v>100.9</v>
      </c>
      <c r="L47" s="186">
        <f t="shared" si="6"/>
        <v>23</v>
      </c>
      <c r="M47" s="38">
        <v>14.3</v>
      </c>
      <c r="N47" s="105"/>
      <c r="O47" s="186">
        <f t="shared" si="0"/>
        <v>23</v>
      </c>
      <c r="P47" s="38">
        <v>12.5</v>
      </c>
      <c r="Q47" s="186">
        <f t="shared" si="7"/>
        <v>34</v>
      </c>
      <c r="R47" s="38">
        <v>18.5</v>
      </c>
      <c r="S47" s="186">
        <f t="shared" si="8"/>
        <v>44</v>
      </c>
      <c r="T47" s="38">
        <v>22.2</v>
      </c>
      <c r="U47" s="186">
        <f t="shared" si="9"/>
        <v>32</v>
      </c>
      <c r="V47" s="38">
        <v>34.3</v>
      </c>
      <c r="W47" s="186">
        <f t="shared" si="10"/>
        <v>36</v>
      </c>
      <c r="X47" s="38">
        <v>5.5</v>
      </c>
      <c r="Y47" s="186">
        <f t="shared" si="11"/>
        <v>25</v>
      </c>
      <c r="Z47" s="38">
        <v>23.3</v>
      </c>
      <c r="AA47" s="94" t="s">
        <v>78</v>
      </c>
    </row>
    <row r="48" spans="1:31" s="92" customFormat="1" ht="24" customHeight="1">
      <c r="A48" s="90" t="s">
        <v>48</v>
      </c>
      <c r="B48" s="187">
        <f t="shared" si="1"/>
        <v>28</v>
      </c>
      <c r="C48" s="37">
        <v>162</v>
      </c>
      <c r="D48" s="186">
        <f t="shared" si="2"/>
        <v>3</v>
      </c>
      <c r="E48" s="37">
        <v>8.7</v>
      </c>
      <c r="F48" s="186">
        <f t="shared" si="3"/>
        <v>1</v>
      </c>
      <c r="G48" s="37">
        <v>3</v>
      </c>
      <c r="H48" s="186">
        <f t="shared" si="4"/>
        <v>26</v>
      </c>
      <c r="I48" s="37">
        <v>12.3</v>
      </c>
      <c r="J48" s="186">
        <f t="shared" si="5"/>
        <v>5</v>
      </c>
      <c r="K48" s="37">
        <v>133</v>
      </c>
      <c r="L48" s="186">
        <f t="shared" si="6"/>
        <v>5</v>
      </c>
      <c r="M48" s="37">
        <v>18.3</v>
      </c>
      <c r="N48" s="104"/>
      <c r="O48" s="186">
        <f t="shared" si="0"/>
        <v>14</v>
      </c>
      <c r="P48" s="37">
        <v>13.9</v>
      </c>
      <c r="Q48" s="186">
        <f t="shared" si="7"/>
        <v>40</v>
      </c>
      <c r="R48" s="37">
        <v>16.7</v>
      </c>
      <c r="S48" s="186">
        <f t="shared" si="8"/>
        <v>36</v>
      </c>
      <c r="T48" s="37">
        <v>32.3</v>
      </c>
      <c r="U48" s="186">
        <f t="shared" si="9"/>
        <v>23</v>
      </c>
      <c r="V48" s="37">
        <v>38.8</v>
      </c>
      <c r="W48" s="186">
        <f t="shared" si="10"/>
        <v>13</v>
      </c>
      <c r="X48" s="37">
        <v>7.9</v>
      </c>
      <c r="Y48" s="186">
        <f t="shared" si="11"/>
        <v>8</v>
      </c>
      <c r="Z48" s="37">
        <v>26</v>
      </c>
      <c r="AA48" s="91" t="s">
        <v>107</v>
      </c>
      <c r="AE48" s="73"/>
    </row>
    <row r="49" spans="1:27" ht="12" customHeight="1">
      <c r="A49" s="93" t="s">
        <v>49</v>
      </c>
      <c r="B49" s="187">
        <f t="shared" si="1"/>
        <v>16</v>
      </c>
      <c r="C49" s="38">
        <v>181</v>
      </c>
      <c r="D49" s="186">
        <f t="shared" si="2"/>
        <v>6</v>
      </c>
      <c r="E49" s="38">
        <v>7.7</v>
      </c>
      <c r="F49" s="186">
        <f t="shared" si="3"/>
        <v>3</v>
      </c>
      <c r="G49" s="38">
        <v>2.8</v>
      </c>
      <c r="H49" s="186">
        <f t="shared" si="4"/>
        <v>28</v>
      </c>
      <c r="I49" s="38">
        <v>12</v>
      </c>
      <c r="J49" s="186">
        <f t="shared" si="5"/>
        <v>9</v>
      </c>
      <c r="K49" s="38">
        <v>126.7</v>
      </c>
      <c r="L49" s="186">
        <f t="shared" si="6"/>
        <v>21</v>
      </c>
      <c r="M49" s="38">
        <v>15.1</v>
      </c>
      <c r="N49" s="105"/>
      <c r="O49" s="186">
        <f t="shared" si="0"/>
        <v>6</v>
      </c>
      <c r="P49" s="38">
        <v>15</v>
      </c>
      <c r="Q49" s="186">
        <f t="shared" si="7"/>
        <v>15</v>
      </c>
      <c r="R49" s="38">
        <v>23.7</v>
      </c>
      <c r="S49" s="186">
        <f t="shared" si="8"/>
        <v>24</v>
      </c>
      <c r="T49" s="38">
        <v>40.7</v>
      </c>
      <c r="U49" s="186">
        <f t="shared" si="9"/>
        <v>25</v>
      </c>
      <c r="V49" s="38">
        <v>37.6</v>
      </c>
      <c r="W49" s="186">
        <f t="shared" si="10"/>
        <v>21</v>
      </c>
      <c r="X49" s="38">
        <v>7.3</v>
      </c>
      <c r="Y49" s="186">
        <f t="shared" si="11"/>
        <v>9</v>
      </c>
      <c r="Z49" s="38">
        <v>25.9</v>
      </c>
      <c r="AA49" s="94" t="s">
        <v>89</v>
      </c>
    </row>
    <row r="50" spans="1:27" ht="12" customHeight="1">
      <c r="A50" s="93" t="s">
        <v>50</v>
      </c>
      <c r="B50" s="187">
        <f t="shared" si="1"/>
        <v>24</v>
      </c>
      <c r="C50" s="38">
        <v>163.6</v>
      </c>
      <c r="D50" s="186">
        <f t="shared" si="2"/>
        <v>11</v>
      </c>
      <c r="E50" s="38">
        <v>6.6</v>
      </c>
      <c r="F50" s="186">
        <f t="shared" si="3"/>
        <v>13</v>
      </c>
      <c r="G50" s="38">
        <v>1.8</v>
      </c>
      <c r="H50" s="186">
        <f t="shared" si="4"/>
        <v>35</v>
      </c>
      <c r="I50" s="38">
        <v>11</v>
      </c>
      <c r="J50" s="186">
        <f t="shared" si="5"/>
        <v>19</v>
      </c>
      <c r="K50" s="38">
        <v>112.5</v>
      </c>
      <c r="L50" s="186">
        <f t="shared" si="6"/>
        <v>14</v>
      </c>
      <c r="M50" s="38">
        <v>15.9</v>
      </c>
      <c r="N50" s="105"/>
      <c r="O50" s="186">
        <f t="shared" si="0"/>
        <v>29</v>
      </c>
      <c r="P50" s="38">
        <v>12.2</v>
      </c>
      <c r="Q50" s="186">
        <f t="shared" si="7"/>
        <v>18</v>
      </c>
      <c r="R50" s="38">
        <v>22.4</v>
      </c>
      <c r="S50" s="186">
        <f t="shared" si="8"/>
        <v>21</v>
      </c>
      <c r="T50" s="38">
        <v>42.6</v>
      </c>
      <c r="U50" s="186">
        <f t="shared" si="9"/>
        <v>35</v>
      </c>
      <c r="V50" s="38">
        <v>32.9</v>
      </c>
      <c r="W50" s="186">
        <f t="shared" si="10"/>
        <v>30</v>
      </c>
      <c r="X50" s="38">
        <v>6.7</v>
      </c>
      <c r="Y50" s="186">
        <f t="shared" si="11"/>
        <v>18</v>
      </c>
      <c r="Z50" s="38">
        <v>24.9</v>
      </c>
      <c r="AA50" s="94" t="s">
        <v>108</v>
      </c>
    </row>
    <row r="51" spans="1:27" ht="12" customHeight="1">
      <c r="A51" s="87" t="s">
        <v>51</v>
      </c>
      <c r="B51" s="188">
        <f t="shared" si="1"/>
        <v>23</v>
      </c>
      <c r="C51" s="39">
        <v>164.6</v>
      </c>
      <c r="D51" s="190">
        <f t="shared" si="2"/>
        <v>9</v>
      </c>
      <c r="E51" s="39">
        <v>7</v>
      </c>
      <c r="F51" s="190">
        <f t="shared" si="3"/>
        <v>19</v>
      </c>
      <c r="G51" s="39">
        <v>1.6</v>
      </c>
      <c r="H51" s="190">
        <f t="shared" si="4"/>
        <v>30</v>
      </c>
      <c r="I51" s="39">
        <v>11.7</v>
      </c>
      <c r="J51" s="190">
        <f t="shared" si="5"/>
        <v>17</v>
      </c>
      <c r="K51" s="39">
        <v>115.4</v>
      </c>
      <c r="L51" s="190">
        <f t="shared" si="6"/>
        <v>9</v>
      </c>
      <c r="M51" s="39">
        <v>17.4</v>
      </c>
      <c r="N51" s="103"/>
      <c r="O51" s="190">
        <f t="shared" si="0"/>
        <v>33</v>
      </c>
      <c r="P51" s="39">
        <v>11.3</v>
      </c>
      <c r="Q51" s="190">
        <f t="shared" si="7"/>
        <v>8</v>
      </c>
      <c r="R51" s="39">
        <v>26.4</v>
      </c>
      <c r="S51" s="190">
        <f t="shared" si="8"/>
        <v>29</v>
      </c>
      <c r="T51" s="39">
        <v>39.2</v>
      </c>
      <c r="U51" s="190">
        <f t="shared" si="9"/>
        <v>14</v>
      </c>
      <c r="V51" s="39">
        <v>41.8</v>
      </c>
      <c r="W51" s="190">
        <f t="shared" si="10"/>
        <v>8</v>
      </c>
      <c r="X51" s="39">
        <v>8.4</v>
      </c>
      <c r="Y51" s="190">
        <f t="shared" si="11"/>
        <v>33</v>
      </c>
      <c r="Z51" s="39">
        <v>22.4</v>
      </c>
      <c r="AA51" s="95" t="s">
        <v>96</v>
      </c>
    </row>
    <row r="52" spans="1:27" ht="12" customHeight="1">
      <c r="A52" s="93" t="s">
        <v>52</v>
      </c>
      <c r="B52" s="187">
        <f t="shared" si="1"/>
        <v>14</v>
      </c>
      <c r="C52" s="38">
        <v>183.1</v>
      </c>
      <c r="D52" s="186">
        <f t="shared" si="2"/>
        <v>18</v>
      </c>
      <c r="E52" s="38">
        <v>6.1</v>
      </c>
      <c r="F52" s="186">
        <f t="shared" si="3"/>
        <v>39</v>
      </c>
      <c r="G52" s="38">
        <v>1.1</v>
      </c>
      <c r="H52" s="186">
        <f t="shared" si="4"/>
        <v>15</v>
      </c>
      <c r="I52" s="38">
        <v>13.3</v>
      </c>
      <c r="J52" s="186">
        <f t="shared" si="5"/>
        <v>18</v>
      </c>
      <c r="K52" s="38">
        <v>114</v>
      </c>
      <c r="L52" s="186">
        <f t="shared" si="6"/>
        <v>7</v>
      </c>
      <c r="M52" s="38">
        <v>18.2</v>
      </c>
      <c r="N52" s="105"/>
      <c r="O52" s="186">
        <f t="shared" si="0"/>
        <v>15</v>
      </c>
      <c r="P52" s="38">
        <v>13.8</v>
      </c>
      <c r="Q52" s="186">
        <f t="shared" si="7"/>
        <v>19</v>
      </c>
      <c r="R52" s="38">
        <v>22</v>
      </c>
      <c r="S52" s="186">
        <f t="shared" si="8"/>
        <v>33</v>
      </c>
      <c r="T52" s="38">
        <v>35.6</v>
      </c>
      <c r="U52" s="186">
        <f t="shared" si="9"/>
        <v>26</v>
      </c>
      <c r="V52" s="38">
        <v>37.5</v>
      </c>
      <c r="W52" s="186">
        <f t="shared" si="10"/>
        <v>30</v>
      </c>
      <c r="X52" s="38">
        <v>6.7</v>
      </c>
      <c r="Y52" s="186">
        <f t="shared" si="11"/>
        <v>6</v>
      </c>
      <c r="Z52" s="38">
        <v>27.1</v>
      </c>
      <c r="AA52" s="94" t="s">
        <v>75</v>
      </c>
    </row>
    <row r="53" spans="1:31" s="92" customFormat="1" ht="24" customHeight="1">
      <c r="A53" s="90" t="s">
        <v>53</v>
      </c>
      <c r="B53" s="187">
        <f t="shared" si="1"/>
        <v>13</v>
      </c>
      <c r="C53" s="37">
        <v>183.6</v>
      </c>
      <c r="D53" s="186">
        <f t="shared" si="2"/>
        <v>24</v>
      </c>
      <c r="E53" s="37">
        <v>5.4</v>
      </c>
      <c r="F53" s="186">
        <f t="shared" si="3"/>
        <v>6</v>
      </c>
      <c r="G53" s="37">
        <v>2.1</v>
      </c>
      <c r="H53" s="186">
        <f t="shared" si="4"/>
        <v>7</v>
      </c>
      <c r="I53" s="37">
        <v>14.9</v>
      </c>
      <c r="J53" s="186">
        <f t="shared" si="5"/>
        <v>4</v>
      </c>
      <c r="K53" s="37">
        <v>138</v>
      </c>
      <c r="L53" s="186">
        <f t="shared" si="6"/>
        <v>4</v>
      </c>
      <c r="M53" s="37">
        <v>18.9</v>
      </c>
      <c r="N53" s="104"/>
      <c r="O53" s="186">
        <f t="shared" si="0"/>
        <v>9</v>
      </c>
      <c r="P53" s="37">
        <v>14.6</v>
      </c>
      <c r="Q53" s="186">
        <f t="shared" si="7"/>
        <v>5</v>
      </c>
      <c r="R53" s="37">
        <v>27.6</v>
      </c>
      <c r="S53" s="186">
        <f t="shared" si="8"/>
        <v>30</v>
      </c>
      <c r="T53" s="37">
        <v>38.7</v>
      </c>
      <c r="U53" s="186">
        <f t="shared" si="9"/>
        <v>8</v>
      </c>
      <c r="V53" s="37">
        <v>43.3</v>
      </c>
      <c r="W53" s="186">
        <f t="shared" si="10"/>
        <v>11</v>
      </c>
      <c r="X53" s="37">
        <v>8.2</v>
      </c>
      <c r="Y53" s="186">
        <f t="shared" si="11"/>
        <v>20</v>
      </c>
      <c r="Z53" s="37">
        <v>24.3</v>
      </c>
      <c r="AA53" s="91" t="s">
        <v>109</v>
      </c>
      <c r="AE53" s="73"/>
    </row>
    <row r="54" spans="1:27" ht="12" customHeight="1">
      <c r="A54" s="96" t="s">
        <v>54</v>
      </c>
      <c r="B54" s="189">
        <f t="shared" si="1"/>
        <v>47</v>
      </c>
      <c r="C54" s="97">
        <v>105.3</v>
      </c>
      <c r="D54" s="191">
        <f t="shared" si="2"/>
        <v>38</v>
      </c>
      <c r="E54" s="97">
        <v>4.4</v>
      </c>
      <c r="F54" s="191">
        <f t="shared" si="3"/>
        <v>16</v>
      </c>
      <c r="G54" s="97">
        <v>1.7</v>
      </c>
      <c r="H54" s="191">
        <f t="shared" si="4"/>
        <v>40</v>
      </c>
      <c r="I54" s="97">
        <v>10</v>
      </c>
      <c r="J54" s="191">
        <f t="shared" si="5"/>
        <v>47</v>
      </c>
      <c r="K54" s="97">
        <v>65.3</v>
      </c>
      <c r="L54" s="191">
        <f t="shared" si="6"/>
        <v>8</v>
      </c>
      <c r="M54" s="97">
        <v>18</v>
      </c>
      <c r="N54" s="105"/>
      <c r="O54" s="191">
        <f t="shared" si="0"/>
        <v>4</v>
      </c>
      <c r="P54" s="97">
        <v>15.7</v>
      </c>
      <c r="Q54" s="191">
        <f t="shared" si="7"/>
        <v>46</v>
      </c>
      <c r="R54" s="97">
        <v>12.9</v>
      </c>
      <c r="S54" s="191">
        <f t="shared" si="8"/>
        <v>47</v>
      </c>
      <c r="T54" s="97">
        <v>19.2</v>
      </c>
      <c r="U54" s="191">
        <f t="shared" si="9"/>
        <v>47</v>
      </c>
      <c r="V54" s="97">
        <v>21.3</v>
      </c>
      <c r="W54" s="191">
        <f t="shared" si="10"/>
        <v>43</v>
      </c>
      <c r="X54" s="97">
        <v>4.9</v>
      </c>
      <c r="Y54" s="191">
        <f t="shared" si="11"/>
        <v>13</v>
      </c>
      <c r="Z54" s="97">
        <v>25.5</v>
      </c>
      <c r="AA54" s="98" t="s">
        <v>110</v>
      </c>
    </row>
  </sheetData>
  <sheetProtection/>
  <mergeCells count="15">
    <mergeCell ref="F4:G5"/>
    <mergeCell ref="H4:I5"/>
    <mergeCell ref="J4:K5"/>
    <mergeCell ref="Y4:Z5"/>
    <mergeCell ref="Q4:R5"/>
    <mergeCell ref="S4:T5"/>
    <mergeCell ref="W5:X5"/>
    <mergeCell ref="W4:X4"/>
    <mergeCell ref="A4:A6"/>
    <mergeCell ref="B4:C5"/>
    <mergeCell ref="AA4:AA6"/>
    <mergeCell ref="L4:M5"/>
    <mergeCell ref="O4:P5"/>
    <mergeCell ref="U4:V5"/>
    <mergeCell ref="D4:E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125" style="75" customWidth="1"/>
    <col min="2" max="2" width="5.00390625" style="100" customWidth="1"/>
    <col min="3" max="3" width="10.125" style="75" customWidth="1"/>
    <col min="4" max="4" width="5.00390625" style="100" customWidth="1"/>
    <col min="5" max="5" width="10.125" style="75" customWidth="1"/>
    <col min="6" max="6" width="5.00390625" style="100" customWidth="1"/>
    <col min="7" max="7" width="10.125" style="75" customWidth="1"/>
    <col min="8" max="8" width="5.00390625" style="101" customWidth="1"/>
    <col min="9" max="9" width="10.125" style="76" customWidth="1"/>
    <col min="10" max="10" width="5.00390625" style="100" customWidth="1"/>
    <col min="11" max="11" width="10.125" style="75" customWidth="1"/>
    <col min="12" max="12" width="5.00390625" style="100" customWidth="1"/>
    <col min="13" max="13" width="10.125" style="100" customWidth="1"/>
    <col min="14" max="14" width="1.25" style="41" customWidth="1"/>
    <col min="15" max="15" width="5.00390625" style="100" customWidth="1"/>
    <col min="16" max="16" width="10.25390625" style="75" customWidth="1"/>
    <col min="17" max="17" width="5.00390625" style="101" customWidth="1"/>
    <col min="18" max="18" width="10.125" style="76" customWidth="1"/>
    <col min="19" max="19" width="5.00390625" style="101" customWidth="1"/>
    <col min="20" max="20" width="10.125" style="76" customWidth="1"/>
    <col min="21" max="21" width="5.00390625" style="101" customWidth="1"/>
    <col min="22" max="22" width="10.125" style="76" customWidth="1"/>
    <col min="23" max="23" width="5.00390625" style="101" customWidth="1"/>
    <col min="24" max="24" width="10.125" style="76" customWidth="1"/>
    <col min="25" max="25" width="5.00390625" style="101" customWidth="1"/>
    <col min="26" max="26" width="10.125" style="76" customWidth="1"/>
    <col min="27" max="27" width="5.625" style="75" customWidth="1"/>
    <col min="28" max="16384" width="9.00390625" style="73" customWidth="1"/>
  </cols>
  <sheetData>
    <row r="1" spans="1:27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0"/>
      <c r="AA1" s="70"/>
    </row>
    <row r="2" spans="1:27" ht="18.75">
      <c r="A2" s="69" t="s">
        <v>136</v>
      </c>
      <c r="B2" s="118"/>
      <c r="E2" s="72"/>
      <c r="F2" s="72"/>
      <c r="G2" s="72"/>
      <c r="H2" s="72"/>
      <c r="I2" s="72"/>
      <c r="J2" s="72"/>
      <c r="K2" s="72"/>
      <c r="L2" s="72"/>
      <c r="M2" s="109" t="s">
        <v>183</v>
      </c>
      <c r="N2" s="72"/>
      <c r="O2" s="71" t="s">
        <v>197</v>
      </c>
      <c r="P2" s="72"/>
      <c r="Q2" s="72"/>
      <c r="R2" s="72"/>
      <c r="S2" s="72"/>
      <c r="T2" s="72"/>
      <c r="U2" s="72"/>
      <c r="V2" s="72"/>
      <c r="W2" s="72"/>
      <c r="X2" s="72"/>
      <c r="Y2" s="72"/>
      <c r="AA2" s="77"/>
    </row>
    <row r="3" spans="1:27" ht="14.25" thickBot="1">
      <c r="A3" s="78"/>
      <c r="B3" s="108"/>
      <c r="C3" s="78"/>
      <c r="D3" s="108"/>
      <c r="E3" s="78"/>
      <c r="F3" s="108"/>
      <c r="G3" s="78"/>
      <c r="H3" s="79"/>
      <c r="I3" s="79"/>
      <c r="J3" s="108"/>
      <c r="K3" s="78"/>
      <c r="L3" s="106"/>
      <c r="M3" s="108"/>
      <c r="O3" s="108"/>
      <c r="P3" s="78"/>
      <c r="Q3" s="79"/>
      <c r="R3" s="79"/>
      <c r="S3" s="79"/>
      <c r="T3" s="79"/>
      <c r="U3" s="79"/>
      <c r="V3" s="79"/>
      <c r="W3" s="79"/>
      <c r="X3" s="79"/>
      <c r="Y3" s="79"/>
      <c r="Z3" s="79"/>
      <c r="AA3" s="185" t="str">
        <f>'8-1'!M3</f>
        <v>平成22年</v>
      </c>
    </row>
    <row r="4" spans="1:27" ht="10.5" customHeight="1">
      <c r="A4" s="233" t="s">
        <v>1</v>
      </c>
      <c r="B4" s="229" t="s">
        <v>137</v>
      </c>
      <c r="C4" s="230"/>
      <c r="D4" s="244"/>
      <c r="E4" s="244"/>
      <c r="F4" s="244"/>
      <c r="G4" s="245"/>
      <c r="H4" s="249" t="s">
        <v>139</v>
      </c>
      <c r="I4" s="250"/>
      <c r="J4" s="249" t="s">
        <v>140</v>
      </c>
      <c r="K4" s="250"/>
      <c r="L4" s="229" t="s">
        <v>141</v>
      </c>
      <c r="M4" s="251"/>
      <c r="N4" s="43"/>
      <c r="O4" s="246"/>
      <c r="P4" s="246"/>
      <c r="Q4" s="246"/>
      <c r="R4" s="246"/>
      <c r="S4" s="246"/>
      <c r="T4" s="246"/>
      <c r="U4" s="246"/>
      <c r="V4" s="247"/>
      <c r="W4" s="229" t="s">
        <v>144</v>
      </c>
      <c r="X4" s="250"/>
      <c r="Y4" s="230" t="s">
        <v>145</v>
      </c>
      <c r="Z4" s="252"/>
      <c r="AA4" s="226" t="s">
        <v>1</v>
      </c>
    </row>
    <row r="5" spans="1:27" ht="33" customHeight="1">
      <c r="A5" s="234"/>
      <c r="B5" s="231"/>
      <c r="C5" s="236"/>
      <c r="D5" s="241" t="s">
        <v>202</v>
      </c>
      <c r="E5" s="242"/>
      <c r="F5" s="241" t="s">
        <v>138</v>
      </c>
      <c r="G5" s="242"/>
      <c r="H5" s="239"/>
      <c r="I5" s="240"/>
      <c r="J5" s="239"/>
      <c r="K5" s="240"/>
      <c r="L5" s="239"/>
      <c r="M5" s="248"/>
      <c r="N5" s="43"/>
      <c r="O5" s="253" t="s">
        <v>142</v>
      </c>
      <c r="P5" s="242"/>
      <c r="Q5" s="241" t="s">
        <v>143</v>
      </c>
      <c r="R5" s="242"/>
      <c r="S5" s="241" t="s">
        <v>184</v>
      </c>
      <c r="T5" s="242"/>
      <c r="U5" s="241" t="s">
        <v>185</v>
      </c>
      <c r="V5" s="242"/>
      <c r="W5" s="239"/>
      <c r="X5" s="240"/>
      <c r="Y5" s="232"/>
      <c r="Z5" s="236"/>
      <c r="AA5" s="227"/>
    </row>
    <row r="6" spans="1:27" ht="27.75" customHeight="1">
      <c r="A6" s="23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5" t="s">
        <v>116</v>
      </c>
      <c r="J6" s="84" t="s">
        <v>2</v>
      </c>
      <c r="K6" s="85" t="s">
        <v>116</v>
      </c>
      <c r="L6" s="84" t="s">
        <v>2</v>
      </c>
      <c r="M6" s="82" t="s">
        <v>116</v>
      </c>
      <c r="N6" s="43"/>
      <c r="O6" s="83" t="s">
        <v>2</v>
      </c>
      <c r="P6" s="85" t="s">
        <v>116</v>
      </c>
      <c r="Q6" s="84" t="s">
        <v>2</v>
      </c>
      <c r="R6" s="85" t="s">
        <v>116</v>
      </c>
      <c r="S6" s="84" t="s">
        <v>2</v>
      </c>
      <c r="T6" s="85" t="s">
        <v>116</v>
      </c>
      <c r="U6" s="84" t="s">
        <v>2</v>
      </c>
      <c r="V6" s="85" t="s">
        <v>116</v>
      </c>
      <c r="W6" s="84" t="s">
        <v>2</v>
      </c>
      <c r="X6" s="85" t="s">
        <v>116</v>
      </c>
      <c r="Y6" s="84" t="s">
        <v>2</v>
      </c>
      <c r="Z6" s="85" t="s">
        <v>116</v>
      </c>
      <c r="AA6" s="228"/>
    </row>
    <row r="7" spans="1:27" ht="12" customHeight="1">
      <c r="A7" s="87" t="s">
        <v>8</v>
      </c>
      <c r="B7" s="88"/>
      <c r="C7" s="35">
        <v>6.8</v>
      </c>
      <c r="D7" s="36"/>
      <c r="E7" s="35">
        <v>0.8</v>
      </c>
      <c r="F7" s="36"/>
      <c r="G7" s="35">
        <v>5.9</v>
      </c>
      <c r="H7" s="36"/>
      <c r="I7" s="35">
        <v>78</v>
      </c>
      <c r="J7" s="36"/>
      <c r="K7" s="35">
        <v>53.4</v>
      </c>
      <c r="L7" s="36"/>
      <c r="M7" s="35">
        <v>1244.3</v>
      </c>
      <c r="N7" s="103"/>
      <c r="O7" s="36"/>
      <c r="P7" s="35">
        <v>270.7</v>
      </c>
      <c r="Q7" s="36"/>
      <c r="R7" s="35">
        <v>6.4</v>
      </c>
      <c r="S7" s="36"/>
      <c r="T7" s="35">
        <v>260</v>
      </c>
      <c r="U7" s="36"/>
      <c r="V7" s="35">
        <v>705.6</v>
      </c>
      <c r="W7" s="36"/>
      <c r="X7" s="35">
        <v>106.9</v>
      </c>
      <c r="Y7" s="36"/>
      <c r="Z7" s="35">
        <v>1025.7</v>
      </c>
      <c r="AA7" s="89" t="s">
        <v>71</v>
      </c>
    </row>
    <row r="8" spans="1:27" s="92" customFormat="1" ht="24" customHeight="1">
      <c r="A8" s="90" t="s">
        <v>9</v>
      </c>
      <c r="B8" s="187">
        <f aca="true" t="shared" si="0" ref="B8:B54">IF(C8="","",RANK(C8,C$8:C$54))</f>
        <v>9</v>
      </c>
      <c r="C8" s="37">
        <v>10.6</v>
      </c>
      <c r="D8" s="186">
        <f aca="true" t="shared" si="1" ref="D8:D54">IF(E8="","",RANK(E8,E$8:E$54))</f>
        <v>11</v>
      </c>
      <c r="E8" s="37">
        <v>1.3</v>
      </c>
      <c r="F8" s="186">
        <f aca="true" t="shared" si="2" ref="F8:F54">IF(G8="","",RANK(G8,G$8:G$54))</f>
        <v>9</v>
      </c>
      <c r="G8" s="37">
        <v>9.3</v>
      </c>
      <c r="H8" s="186">
        <f aca="true" t="shared" si="3" ref="H8:H54">IF(I8="","",RANK(I8,I$8:I$54))</f>
        <v>43</v>
      </c>
      <c r="I8" s="37">
        <v>61.5</v>
      </c>
      <c r="J8" s="186">
        <f aca="true" t="shared" si="4" ref="J8:J54">IF(K8="","",RANK(K8,K$8:K$54))</f>
        <v>6</v>
      </c>
      <c r="K8" s="37">
        <v>54.8</v>
      </c>
      <c r="L8" s="186">
        <f aca="true" t="shared" si="5" ref="L8:L54">IF(M8="","",RANK(M8,M$8:M$54))</f>
        <v>8</v>
      </c>
      <c r="M8" s="37">
        <v>1800.8</v>
      </c>
      <c r="N8" s="104"/>
      <c r="O8" s="186">
        <f aca="true" t="shared" si="6" ref="O8:O54">IF(P8="","",RANK(P8,P$8:P$54))</f>
        <v>13</v>
      </c>
      <c r="P8" s="37">
        <v>383.8</v>
      </c>
      <c r="Q8" s="186">
        <f aca="true" t="shared" si="7" ref="Q8:S54">IF(R8="","",RANK(R8,R$8:R$54))</f>
        <v>24</v>
      </c>
      <c r="R8" s="37">
        <v>6.6</v>
      </c>
      <c r="S8" s="186">
        <f t="shared" si="7"/>
        <v>10</v>
      </c>
      <c r="T8" s="37">
        <v>433.8</v>
      </c>
      <c r="U8" s="186">
        <f aca="true" t="shared" si="8" ref="U8:U54">IF(V8="","",RANK(V8,V$8:V$54))</f>
        <v>4</v>
      </c>
      <c r="V8" s="37">
        <v>975</v>
      </c>
      <c r="W8" s="186">
        <f aca="true" t="shared" si="9" ref="W8:W54">IF(X8="","",RANK(X8,X$8:X$54))</f>
        <v>19</v>
      </c>
      <c r="X8" s="37">
        <v>144</v>
      </c>
      <c r="Y8" s="186">
        <f aca="true" t="shared" si="10" ref="Y8:Y54">IF(Z8="","",RANK(Z8,Z$8:Z$54))</f>
        <v>9</v>
      </c>
      <c r="Z8" s="37">
        <v>1483</v>
      </c>
      <c r="AA8" s="91" t="s">
        <v>72</v>
      </c>
    </row>
    <row r="9" spans="1:27" ht="12" customHeight="1">
      <c r="A9" s="93" t="s">
        <v>10</v>
      </c>
      <c r="B9" s="196">
        <f t="shared" si="0"/>
        <v>20</v>
      </c>
      <c r="C9" s="38">
        <v>7.6</v>
      </c>
      <c r="D9" s="199">
        <f t="shared" si="1"/>
        <v>13</v>
      </c>
      <c r="E9" s="38">
        <v>1.2</v>
      </c>
      <c r="F9" s="199">
        <f t="shared" si="2"/>
        <v>21</v>
      </c>
      <c r="G9" s="38">
        <v>6.4</v>
      </c>
      <c r="H9" s="199">
        <f t="shared" si="3"/>
        <v>41</v>
      </c>
      <c r="I9" s="38">
        <v>67.9</v>
      </c>
      <c r="J9" s="199">
        <f t="shared" si="4"/>
        <v>43</v>
      </c>
      <c r="K9" s="38">
        <v>41.7</v>
      </c>
      <c r="L9" s="199">
        <f t="shared" si="5"/>
        <v>27</v>
      </c>
      <c r="M9" s="38">
        <v>1346.6</v>
      </c>
      <c r="N9" s="105"/>
      <c r="O9" s="199">
        <f t="shared" si="6"/>
        <v>20</v>
      </c>
      <c r="P9" s="38">
        <v>333.3</v>
      </c>
      <c r="Q9" s="199">
        <f t="shared" si="7"/>
        <v>30</v>
      </c>
      <c r="R9" s="38">
        <v>5.5</v>
      </c>
      <c r="S9" s="199">
        <f t="shared" si="7"/>
        <v>34</v>
      </c>
      <c r="T9" s="38">
        <v>208.8</v>
      </c>
      <c r="U9" s="199">
        <f t="shared" si="8"/>
        <v>23</v>
      </c>
      <c r="V9" s="38">
        <v>797.5</v>
      </c>
      <c r="W9" s="199">
        <f t="shared" si="9"/>
        <v>9</v>
      </c>
      <c r="X9" s="38">
        <v>272.6</v>
      </c>
      <c r="Y9" s="199">
        <f t="shared" si="10"/>
        <v>27</v>
      </c>
      <c r="Z9" s="38">
        <v>1078.6</v>
      </c>
      <c r="AA9" s="94" t="s">
        <v>73</v>
      </c>
    </row>
    <row r="10" spans="1:27" ht="12" customHeight="1">
      <c r="A10" s="93" t="s">
        <v>11</v>
      </c>
      <c r="B10" s="196">
        <f t="shared" si="0"/>
        <v>23</v>
      </c>
      <c r="C10" s="38">
        <v>7.1</v>
      </c>
      <c r="D10" s="199">
        <f t="shared" si="1"/>
        <v>17</v>
      </c>
      <c r="E10" s="38">
        <v>1.1</v>
      </c>
      <c r="F10" s="199">
        <f t="shared" si="2"/>
        <v>24</v>
      </c>
      <c r="G10" s="38">
        <v>6</v>
      </c>
      <c r="H10" s="199">
        <f t="shared" si="3"/>
        <v>39</v>
      </c>
      <c r="I10" s="38">
        <v>69</v>
      </c>
      <c r="J10" s="199">
        <f t="shared" si="4"/>
        <v>32</v>
      </c>
      <c r="K10" s="38">
        <v>45.9</v>
      </c>
      <c r="L10" s="199">
        <f t="shared" si="5"/>
        <v>23</v>
      </c>
      <c r="M10" s="38">
        <v>1391.3</v>
      </c>
      <c r="N10" s="105"/>
      <c r="O10" s="199">
        <f t="shared" si="6"/>
        <v>17</v>
      </c>
      <c r="P10" s="38">
        <v>349.5</v>
      </c>
      <c r="Q10" s="199">
        <f t="shared" si="7"/>
        <v>7</v>
      </c>
      <c r="R10" s="38">
        <v>12.6</v>
      </c>
      <c r="S10" s="199">
        <f t="shared" si="7"/>
        <v>37</v>
      </c>
      <c r="T10" s="38">
        <v>199.8</v>
      </c>
      <c r="U10" s="199">
        <f t="shared" si="8"/>
        <v>19</v>
      </c>
      <c r="V10" s="38">
        <v>826.4</v>
      </c>
      <c r="W10" s="199">
        <f t="shared" si="9"/>
        <v>16</v>
      </c>
      <c r="X10" s="38">
        <v>160.4</v>
      </c>
      <c r="Y10" s="199">
        <f t="shared" si="10"/>
        <v>25</v>
      </c>
      <c r="Z10" s="38">
        <v>1105.8</v>
      </c>
      <c r="AA10" s="94" t="s">
        <v>74</v>
      </c>
    </row>
    <row r="11" spans="1:27" ht="12" customHeight="1">
      <c r="A11" s="93" t="s">
        <v>12</v>
      </c>
      <c r="B11" s="196">
        <f t="shared" si="0"/>
        <v>30</v>
      </c>
      <c r="C11" s="38">
        <v>6.2</v>
      </c>
      <c r="D11" s="199">
        <f t="shared" si="1"/>
        <v>17</v>
      </c>
      <c r="E11" s="38">
        <v>1.1</v>
      </c>
      <c r="F11" s="199">
        <f t="shared" si="2"/>
        <v>34</v>
      </c>
      <c r="G11" s="38">
        <v>5.1</v>
      </c>
      <c r="H11" s="199">
        <f t="shared" si="3"/>
        <v>42</v>
      </c>
      <c r="I11" s="38">
        <v>67.7</v>
      </c>
      <c r="J11" s="199">
        <f t="shared" si="4"/>
        <v>35</v>
      </c>
      <c r="K11" s="38">
        <v>45.1</v>
      </c>
      <c r="L11" s="199">
        <f t="shared" si="5"/>
        <v>36</v>
      </c>
      <c r="M11" s="38">
        <v>1120.6</v>
      </c>
      <c r="N11" s="105"/>
      <c r="O11" s="199">
        <f t="shared" si="6"/>
        <v>29</v>
      </c>
      <c r="P11" s="38">
        <v>268.3</v>
      </c>
      <c r="Q11" s="199">
        <f t="shared" si="7"/>
        <v>40</v>
      </c>
      <c r="R11" s="38">
        <v>4</v>
      </c>
      <c r="S11" s="199">
        <f t="shared" si="7"/>
        <v>47</v>
      </c>
      <c r="T11" s="38">
        <v>140.1</v>
      </c>
      <c r="U11" s="199">
        <f t="shared" si="8"/>
        <v>34</v>
      </c>
      <c r="V11" s="38">
        <v>707.1</v>
      </c>
      <c r="W11" s="199">
        <f t="shared" si="9"/>
        <v>27</v>
      </c>
      <c r="X11" s="38">
        <v>104.3</v>
      </c>
      <c r="Y11" s="199">
        <f t="shared" si="10"/>
        <v>38</v>
      </c>
      <c r="Z11" s="38">
        <v>883.8</v>
      </c>
      <c r="AA11" s="94" t="s">
        <v>75</v>
      </c>
    </row>
    <row r="12" spans="1:27" ht="12" customHeight="1">
      <c r="A12" s="93" t="s">
        <v>13</v>
      </c>
      <c r="B12" s="196">
        <f t="shared" si="0"/>
        <v>23</v>
      </c>
      <c r="C12" s="38">
        <v>7.1</v>
      </c>
      <c r="D12" s="199">
        <f t="shared" si="1"/>
        <v>10</v>
      </c>
      <c r="E12" s="38">
        <v>1.5</v>
      </c>
      <c r="F12" s="199">
        <f t="shared" si="2"/>
        <v>31</v>
      </c>
      <c r="G12" s="38">
        <v>5.6</v>
      </c>
      <c r="H12" s="199">
        <f t="shared" si="3"/>
        <v>27</v>
      </c>
      <c r="I12" s="38">
        <v>75.1</v>
      </c>
      <c r="J12" s="199">
        <f t="shared" si="4"/>
        <v>39</v>
      </c>
      <c r="K12" s="38">
        <v>42.6</v>
      </c>
      <c r="L12" s="199">
        <f t="shared" si="5"/>
        <v>19</v>
      </c>
      <c r="M12" s="38">
        <v>1500.7</v>
      </c>
      <c r="N12" s="105"/>
      <c r="O12" s="199">
        <f t="shared" si="6"/>
        <v>12</v>
      </c>
      <c r="P12" s="38">
        <v>390.7</v>
      </c>
      <c r="Q12" s="199">
        <f t="shared" si="7"/>
        <v>32</v>
      </c>
      <c r="R12" s="38">
        <v>5.3</v>
      </c>
      <c r="S12" s="199">
        <f t="shared" si="7"/>
        <v>31</v>
      </c>
      <c r="T12" s="38">
        <v>218.1</v>
      </c>
      <c r="U12" s="199">
        <f t="shared" si="8"/>
        <v>11</v>
      </c>
      <c r="V12" s="38">
        <v>883.8</v>
      </c>
      <c r="W12" s="199">
        <f t="shared" si="9"/>
        <v>22</v>
      </c>
      <c r="X12" s="38">
        <v>115.8</v>
      </c>
      <c r="Y12" s="199">
        <f t="shared" si="10"/>
        <v>18</v>
      </c>
      <c r="Z12" s="38">
        <v>1248.7</v>
      </c>
      <c r="AA12" s="94" t="s">
        <v>76</v>
      </c>
    </row>
    <row r="13" spans="1:27" s="92" customFormat="1" ht="24" customHeight="1">
      <c r="A13" s="90" t="s">
        <v>14</v>
      </c>
      <c r="B13" s="187">
        <f t="shared" si="0"/>
        <v>35</v>
      </c>
      <c r="C13" s="37">
        <v>5.9</v>
      </c>
      <c r="D13" s="186">
        <f t="shared" si="1"/>
        <v>17</v>
      </c>
      <c r="E13" s="37">
        <v>1.1</v>
      </c>
      <c r="F13" s="186">
        <f t="shared" si="2"/>
        <v>36</v>
      </c>
      <c r="G13" s="37">
        <v>4.8</v>
      </c>
      <c r="H13" s="186">
        <f t="shared" si="3"/>
        <v>23</v>
      </c>
      <c r="I13" s="37">
        <v>78.9</v>
      </c>
      <c r="J13" s="186">
        <f t="shared" si="4"/>
        <v>44</v>
      </c>
      <c r="K13" s="37">
        <v>41.1</v>
      </c>
      <c r="L13" s="186">
        <f t="shared" si="5"/>
        <v>28</v>
      </c>
      <c r="M13" s="37">
        <v>1299.7</v>
      </c>
      <c r="N13" s="104"/>
      <c r="O13" s="186">
        <f t="shared" si="6"/>
        <v>21</v>
      </c>
      <c r="P13" s="37">
        <v>331</v>
      </c>
      <c r="Q13" s="186">
        <f t="shared" si="7"/>
        <v>37</v>
      </c>
      <c r="R13" s="37">
        <v>4.3</v>
      </c>
      <c r="S13" s="186">
        <f t="shared" si="7"/>
        <v>42</v>
      </c>
      <c r="T13" s="37">
        <v>167</v>
      </c>
      <c r="U13" s="186">
        <f t="shared" si="8"/>
        <v>24</v>
      </c>
      <c r="V13" s="37">
        <v>795.9</v>
      </c>
      <c r="W13" s="186">
        <f t="shared" si="9"/>
        <v>34</v>
      </c>
      <c r="X13" s="37">
        <v>82.3</v>
      </c>
      <c r="Y13" s="186">
        <f t="shared" si="10"/>
        <v>28</v>
      </c>
      <c r="Z13" s="37">
        <v>1067.9</v>
      </c>
      <c r="AA13" s="91" t="s">
        <v>77</v>
      </c>
    </row>
    <row r="14" spans="1:27" ht="12" customHeight="1">
      <c r="A14" s="93" t="s">
        <v>15</v>
      </c>
      <c r="B14" s="196">
        <f t="shared" si="0"/>
        <v>26</v>
      </c>
      <c r="C14" s="38">
        <v>6.9</v>
      </c>
      <c r="D14" s="199">
        <f t="shared" si="1"/>
        <v>13</v>
      </c>
      <c r="E14" s="38">
        <v>1.2</v>
      </c>
      <c r="F14" s="199">
        <f t="shared" si="2"/>
        <v>28</v>
      </c>
      <c r="G14" s="38">
        <v>5.7</v>
      </c>
      <c r="H14" s="199">
        <f t="shared" si="3"/>
        <v>32</v>
      </c>
      <c r="I14" s="38">
        <v>71.8</v>
      </c>
      <c r="J14" s="199">
        <f t="shared" si="4"/>
        <v>35</v>
      </c>
      <c r="K14" s="38">
        <v>45.1</v>
      </c>
      <c r="L14" s="199">
        <f t="shared" si="5"/>
        <v>25</v>
      </c>
      <c r="M14" s="38">
        <v>1379.3</v>
      </c>
      <c r="N14" s="105"/>
      <c r="O14" s="199">
        <f t="shared" si="6"/>
        <v>15</v>
      </c>
      <c r="P14" s="38">
        <v>359.7</v>
      </c>
      <c r="Q14" s="199">
        <f t="shared" si="7"/>
        <v>16</v>
      </c>
      <c r="R14" s="38">
        <v>9.2</v>
      </c>
      <c r="S14" s="199">
        <f t="shared" si="7"/>
        <v>33</v>
      </c>
      <c r="T14" s="38">
        <v>213.4</v>
      </c>
      <c r="U14" s="199">
        <f t="shared" si="8"/>
        <v>25</v>
      </c>
      <c r="V14" s="38">
        <v>795.2</v>
      </c>
      <c r="W14" s="199">
        <f t="shared" si="9"/>
        <v>24</v>
      </c>
      <c r="X14" s="38">
        <v>111.8</v>
      </c>
      <c r="Y14" s="199">
        <f t="shared" si="10"/>
        <v>26</v>
      </c>
      <c r="Z14" s="38">
        <v>1079.5</v>
      </c>
      <c r="AA14" s="94" t="s">
        <v>78</v>
      </c>
    </row>
    <row r="15" spans="1:27" ht="12" customHeight="1">
      <c r="A15" s="93" t="s">
        <v>16</v>
      </c>
      <c r="B15" s="196">
        <f t="shared" si="0"/>
        <v>30</v>
      </c>
      <c r="C15" s="38">
        <v>6.2</v>
      </c>
      <c r="D15" s="199">
        <f t="shared" si="1"/>
        <v>33</v>
      </c>
      <c r="E15" s="38">
        <v>0.7</v>
      </c>
      <c r="F15" s="199">
        <f t="shared" si="2"/>
        <v>32</v>
      </c>
      <c r="G15" s="38">
        <v>5.5</v>
      </c>
      <c r="H15" s="199">
        <f t="shared" si="3"/>
        <v>46</v>
      </c>
      <c r="I15" s="38">
        <v>57.1</v>
      </c>
      <c r="J15" s="199">
        <f t="shared" si="4"/>
        <v>26</v>
      </c>
      <c r="K15" s="38">
        <v>47.2</v>
      </c>
      <c r="L15" s="199">
        <f t="shared" si="5"/>
        <v>38</v>
      </c>
      <c r="M15" s="38">
        <v>1095.2</v>
      </c>
      <c r="N15" s="105"/>
      <c r="O15" s="199">
        <f t="shared" si="6"/>
        <v>33</v>
      </c>
      <c r="P15" s="38">
        <v>251.6</v>
      </c>
      <c r="Q15" s="199">
        <f t="shared" si="7"/>
        <v>29</v>
      </c>
      <c r="R15" s="38">
        <v>5.7</v>
      </c>
      <c r="S15" s="199">
        <f t="shared" si="7"/>
        <v>38</v>
      </c>
      <c r="T15" s="38">
        <v>195.5</v>
      </c>
      <c r="U15" s="199">
        <f t="shared" si="8"/>
        <v>38</v>
      </c>
      <c r="V15" s="38">
        <v>640.8</v>
      </c>
      <c r="W15" s="199">
        <f t="shared" si="9"/>
        <v>32</v>
      </c>
      <c r="X15" s="38">
        <v>88.6</v>
      </c>
      <c r="Y15" s="199">
        <f t="shared" si="10"/>
        <v>39</v>
      </c>
      <c r="Z15" s="38">
        <v>852.7</v>
      </c>
      <c r="AA15" s="94" t="s">
        <v>79</v>
      </c>
    </row>
    <row r="16" spans="1:27" ht="12" customHeight="1">
      <c r="A16" s="93" t="s">
        <v>17</v>
      </c>
      <c r="B16" s="196">
        <f t="shared" si="0"/>
        <v>36</v>
      </c>
      <c r="C16" s="38">
        <v>5.5</v>
      </c>
      <c r="D16" s="199">
        <f t="shared" si="1"/>
        <v>25</v>
      </c>
      <c r="E16" s="38">
        <v>0.9</v>
      </c>
      <c r="F16" s="199">
        <f t="shared" si="2"/>
        <v>39</v>
      </c>
      <c r="G16" s="38">
        <v>4.6</v>
      </c>
      <c r="H16" s="199">
        <f t="shared" si="3"/>
        <v>34</v>
      </c>
      <c r="I16" s="38">
        <v>70.8</v>
      </c>
      <c r="J16" s="199">
        <f t="shared" si="4"/>
        <v>17</v>
      </c>
      <c r="K16" s="38">
        <v>49.2</v>
      </c>
      <c r="L16" s="199">
        <f t="shared" si="5"/>
        <v>39</v>
      </c>
      <c r="M16" s="38">
        <v>1089.5</v>
      </c>
      <c r="N16" s="105"/>
      <c r="O16" s="199">
        <f t="shared" si="6"/>
        <v>30</v>
      </c>
      <c r="P16" s="38">
        <v>264.7</v>
      </c>
      <c r="Q16" s="199">
        <f t="shared" si="7"/>
        <v>23</v>
      </c>
      <c r="R16" s="38">
        <v>6.7</v>
      </c>
      <c r="S16" s="199">
        <f t="shared" si="7"/>
        <v>36</v>
      </c>
      <c r="T16" s="38">
        <v>202.4</v>
      </c>
      <c r="U16" s="199">
        <f t="shared" si="8"/>
        <v>42</v>
      </c>
      <c r="V16" s="38">
        <v>614.4</v>
      </c>
      <c r="W16" s="199">
        <f t="shared" si="9"/>
        <v>21</v>
      </c>
      <c r="X16" s="38">
        <v>122.8</v>
      </c>
      <c r="Y16" s="199">
        <f t="shared" si="10"/>
        <v>37</v>
      </c>
      <c r="Z16" s="38">
        <v>889.2</v>
      </c>
      <c r="AA16" s="94" t="s">
        <v>80</v>
      </c>
    </row>
    <row r="17" spans="1:27" ht="12" customHeight="1">
      <c r="A17" s="93" t="s">
        <v>18</v>
      </c>
      <c r="B17" s="196">
        <f t="shared" si="0"/>
        <v>28</v>
      </c>
      <c r="C17" s="38">
        <v>6.6</v>
      </c>
      <c r="D17" s="199">
        <f t="shared" si="1"/>
        <v>37</v>
      </c>
      <c r="E17" s="38">
        <v>0.6</v>
      </c>
      <c r="F17" s="199">
        <f t="shared" si="2"/>
        <v>24</v>
      </c>
      <c r="G17" s="38">
        <v>6</v>
      </c>
      <c r="H17" s="199">
        <f t="shared" si="3"/>
        <v>24</v>
      </c>
      <c r="I17" s="38">
        <v>78.7</v>
      </c>
      <c r="J17" s="199">
        <f t="shared" si="4"/>
        <v>21</v>
      </c>
      <c r="K17" s="38">
        <v>48.2</v>
      </c>
      <c r="L17" s="199">
        <f t="shared" si="5"/>
        <v>30</v>
      </c>
      <c r="M17" s="38">
        <v>1246.4</v>
      </c>
      <c r="N17" s="105"/>
      <c r="O17" s="199">
        <f t="shared" si="6"/>
        <v>31</v>
      </c>
      <c r="P17" s="38">
        <v>262</v>
      </c>
      <c r="Q17" s="199">
        <f t="shared" si="7"/>
        <v>43</v>
      </c>
      <c r="R17" s="38">
        <v>3.4</v>
      </c>
      <c r="S17" s="199">
        <f t="shared" si="7"/>
        <v>26</v>
      </c>
      <c r="T17" s="38">
        <v>246.7</v>
      </c>
      <c r="U17" s="199">
        <f t="shared" si="8"/>
        <v>31</v>
      </c>
      <c r="V17" s="38">
        <v>732</v>
      </c>
      <c r="W17" s="199">
        <f t="shared" si="9"/>
        <v>31</v>
      </c>
      <c r="X17" s="38">
        <v>98.7</v>
      </c>
      <c r="Y17" s="199">
        <f t="shared" si="10"/>
        <v>32</v>
      </c>
      <c r="Z17" s="38">
        <v>1019.4</v>
      </c>
      <c r="AA17" s="94" t="s">
        <v>81</v>
      </c>
    </row>
    <row r="18" spans="1:27" s="92" customFormat="1" ht="24" customHeight="1">
      <c r="A18" s="90" t="s">
        <v>19</v>
      </c>
      <c r="B18" s="187">
        <f t="shared" si="0"/>
        <v>43</v>
      </c>
      <c r="C18" s="37">
        <v>4.8</v>
      </c>
      <c r="D18" s="186">
        <f t="shared" si="1"/>
        <v>33</v>
      </c>
      <c r="E18" s="37">
        <v>0.7</v>
      </c>
      <c r="F18" s="186">
        <f t="shared" si="2"/>
        <v>42</v>
      </c>
      <c r="G18" s="37">
        <v>4.1</v>
      </c>
      <c r="H18" s="186">
        <f t="shared" si="3"/>
        <v>47</v>
      </c>
      <c r="I18" s="37">
        <v>56.4</v>
      </c>
      <c r="J18" s="186">
        <f t="shared" si="4"/>
        <v>24</v>
      </c>
      <c r="K18" s="37">
        <v>47.4</v>
      </c>
      <c r="L18" s="186">
        <f t="shared" si="5"/>
        <v>46</v>
      </c>
      <c r="M18" s="37">
        <v>872.7</v>
      </c>
      <c r="N18" s="104"/>
      <c r="O18" s="186">
        <f t="shared" si="6"/>
        <v>41</v>
      </c>
      <c r="P18" s="37">
        <v>205.6</v>
      </c>
      <c r="Q18" s="186">
        <f t="shared" si="7"/>
        <v>46</v>
      </c>
      <c r="R18" s="37">
        <v>2.7</v>
      </c>
      <c r="S18" s="186">
        <f t="shared" si="7"/>
        <v>40</v>
      </c>
      <c r="T18" s="37">
        <v>179.8</v>
      </c>
      <c r="U18" s="186">
        <f t="shared" si="8"/>
        <v>47</v>
      </c>
      <c r="V18" s="37">
        <v>484.3</v>
      </c>
      <c r="W18" s="186">
        <f t="shared" si="9"/>
        <v>40</v>
      </c>
      <c r="X18" s="37">
        <v>52.9</v>
      </c>
      <c r="Y18" s="186">
        <f t="shared" si="10"/>
        <v>46</v>
      </c>
      <c r="Z18" s="37">
        <v>720.3</v>
      </c>
      <c r="AA18" s="91" t="s">
        <v>82</v>
      </c>
    </row>
    <row r="19" spans="1:27" ht="12" customHeight="1">
      <c r="A19" s="93" t="s">
        <v>20</v>
      </c>
      <c r="B19" s="196">
        <f t="shared" si="0"/>
        <v>44</v>
      </c>
      <c r="C19" s="38">
        <v>4.6</v>
      </c>
      <c r="D19" s="199">
        <f t="shared" si="1"/>
        <v>37</v>
      </c>
      <c r="E19" s="38">
        <v>0.6</v>
      </c>
      <c r="F19" s="199">
        <f t="shared" si="2"/>
        <v>44</v>
      </c>
      <c r="G19" s="38">
        <v>4</v>
      </c>
      <c r="H19" s="199">
        <f t="shared" si="3"/>
        <v>44</v>
      </c>
      <c r="I19" s="38">
        <v>59.2</v>
      </c>
      <c r="J19" s="199">
        <f t="shared" si="4"/>
        <v>12</v>
      </c>
      <c r="K19" s="38">
        <v>51.2</v>
      </c>
      <c r="L19" s="199">
        <f t="shared" si="5"/>
        <v>44</v>
      </c>
      <c r="M19" s="38">
        <v>917.5</v>
      </c>
      <c r="N19" s="105"/>
      <c r="O19" s="199">
        <f t="shared" si="6"/>
        <v>39</v>
      </c>
      <c r="P19" s="38">
        <v>209.3</v>
      </c>
      <c r="Q19" s="199">
        <f t="shared" si="7"/>
        <v>41</v>
      </c>
      <c r="R19" s="38">
        <v>3.5</v>
      </c>
      <c r="S19" s="199">
        <f t="shared" si="7"/>
        <v>44</v>
      </c>
      <c r="T19" s="38">
        <v>159.4</v>
      </c>
      <c r="U19" s="199">
        <f t="shared" si="8"/>
        <v>45</v>
      </c>
      <c r="V19" s="38">
        <v>544.3</v>
      </c>
      <c r="W19" s="199">
        <f t="shared" si="9"/>
        <v>39</v>
      </c>
      <c r="X19" s="38">
        <v>53.3</v>
      </c>
      <c r="Y19" s="199">
        <f t="shared" si="10"/>
        <v>45</v>
      </c>
      <c r="Z19" s="38">
        <v>734.1</v>
      </c>
      <c r="AA19" s="94" t="s">
        <v>83</v>
      </c>
    </row>
    <row r="20" spans="1:27" ht="12" customHeight="1">
      <c r="A20" s="93" t="s">
        <v>21</v>
      </c>
      <c r="B20" s="196">
        <f t="shared" si="0"/>
        <v>42</v>
      </c>
      <c r="C20" s="38">
        <v>4.9</v>
      </c>
      <c r="D20" s="199">
        <f t="shared" si="1"/>
        <v>45</v>
      </c>
      <c r="E20" s="38">
        <v>0.4</v>
      </c>
      <c r="F20" s="199">
        <f t="shared" si="2"/>
        <v>40</v>
      </c>
      <c r="G20" s="38">
        <v>4.5</v>
      </c>
      <c r="H20" s="199">
        <f t="shared" si="3"/>
        <v>5</v>
      </c>
      <c r="I20" s="38">
        <v>96.4</v>
      </c>
      <c r="J20" s="199">
        <f t="shared" si="4"/>
        <v>1</v>
      </c>
      <c r="K20" s="38">
        <v>80.6</v>
      </c>
      <c r="L20" s="199">
        <f t="shared" si="5"/>
        <v>43</v>
      </c>
      <c r="M20" s="38">
        <v>971.2</v>
      </c>
      <c r="N20" s="105"/>
      <c r="O20" s="199">
        <f t="shared" si="6"/>
        <v>44</v>
      </c>
      <c r="P20" s="38">
        <v>184.4</v>
      </c>
      <c r="Q20" s="199">
        <f t="shared" si="7"/>
        <v>35</v>
      </c>
      <c r="R20" s="38">
        <v>4.9</v>
      </c>
      <c r="S20" s="199">
        <f t="shared" si="7"/>
        <v>45</v>
      </c>
      <c r="T20" s="38">
        <v>155.4</v>
      </c>
      <c r="U20" s="199">
        <f t="shared" si="8"/>
        <v>40</v>
      </c>
      <c r="V20" s="38">
        <v>625.4</v>
      </c>
      <c r="W20" s="199">
        <f t="shared" si="9"/>
        <v>45</v>
      </c>
      <c r="X20" s="38">
        <v>38.2</v>
      </c>
      <c r="Y20" s="199">
        <f t="shared" si="10"/>
        <v>43</v>
      </c>
      <c r="Z20" s="38">
        <v>777</v>
      </c>
      <c r="AA20" s="94" t="s">
        <v>84</v>
      </c>
    </row>
    <row r="21" spans="1:27" ht="12" customHeight="1">
      <c r="A21" s="93" t="s">
        <v>22</v>
      </c>
      <c r="B21" s="196">
        <f t="shared" si="0"/>
        <v>47</v>
      </c>
      <c r="C21" s="38">
        <v>3.8</v>
      </c>
      <c r="D21" s="199">
        <f t="shared" si="1"/>
        <v>41</v>
      </c>
      <c r="E21" s="38">
        <v>0.5</v>
      </c>
      <c r="F21" s="199">
        <f t="shared" si="2"/>
        <v>47</v>
      </c>
      <c r="G21" s="38">
        <v>3.3</v>
      </c>
      <c r="H21" s="199">
        <f t="shared" si="3"/>
        <v>34</v>
      </c>
      <c r="I21" s="38">
        <v>70.8</v>
      </c>
      <c r="J21" s="199">
        <f t="shared" si="4"/>
        <v>8</v>
      </c>
      <c r="K21" s="38">
        <v>53.8</v>
      </c>
      <c r="L21" s="199">
        <f t="shared" si="5"/>
        <v>47</v>
      </c>
      <c r="M21" s="38">
        <v>813.1</v>
      </c>
      <c r="N21" s="105"/>
      <c r="O21" s="199">
        <f t="shared" si="6"/>
        <v>47</v>
      </c>
      <c r="P21" s="38">
        <v>152.4</v>
      </c>
      <c r="Q21" s="199">
        <f t="shared" si="7"/>
        <v>47</v>
      </c>
      <c r="R21" s="38">
        <v>2</v>
      </c>
      <c r="S21" s="199">
        <f t="shared" si="7"/>
        <v>46</v>
      </c>
      <c r="T21" s="38">
        <v>143.3</v>
      </c>
      <c r="U21" s="199">
        <f t="shared" si="8"/>
        <v>46</v>
      </c>
      <c r="V21" s="38">
        <v>514.7</v>
      </c>
      <c r="W21" s="199">
        <f t="shared" si="9"/>
        <v>46</v>
      </c>
      <c r="X21" s="38">
        <v>35.7</v>
      </c>
      <c r="Y21" s="199">
        <f t="shared" si="10"/>
        <v>47</v>
      </c>
      <c r="Z21" s="38">
        <v>658</v>
      </c>
      <c r="AA21" s="94" t="s">
        <v>85</v>
      </c>
    </row>
    <row r="22" spans="1:27" ht="12" customHeight="1">
      <c r="A22" s="93" t="s">
        <v>23</v>
      </c>
      <c r="B22" s="196">
        <f t="shared" si="0"/>
        <v>36</v>
      </c>
      <c r="C22" s="38">
        <v>5.5</v>
      </c>
      <c r="D22" s="199">
        <f t="shared" si="1"/>
        <v>30</v>
      </c>
      <c r="E22" s="38">
        <v>0.8</v>
      </c>
      <c r="F22" s="199">
        <f t="shared" si="2"/>
        <v>38</v>
      </c>
      <c r="G22" s="38">
        <v>4.7</v>
      </c>
      <c r="H22" s="199">
        <f t="shared" si="3"/>
        <v>38</v>
      </c>
      <c r="I22" s="38">
        <v>69.9</v>
      </c>
      <c r="J22" s="199">
        <f t="shared" si="4"/>
        <v>14</v>
      </c>
      <c r="K22" s="38">
        <v>50.1</v>
      </c>
      <c r="L22" s="199">
        <f t="shared" si="5"/>
        <v>31</v>
      </c>
      <c r="M22" s="38">
        <v>1242.3</v>
      </c>
      <c r="N22" s="105"/>
      <c r="O22" s="199">
        <f t="shared" si="6"/>
        <v>27</v>
      </c>
      <c r="P22" s="38">
        <v>288.5</v>
      </c>
      <c r="Q22" s="199">
        <f t="shared" si="7"/>
        <v>39</v>
      </c>
      <c r="R22" s="38">
        <v>4.2</v>
      </c>
      <c r="S22" s="199">
        <f t="shared" si="7"/>
        <v>32</v>
      </c>
      <c r="T22" s="38">
        <v>214.2</v>
      </c>
      <c r="U22" s="199">
        <f t="shared" si="8"/>
        <v>30</v>
      </c>
      <c r="V22" s="38">
        <v>733.9</v>
      </c>
      <c r="W22" s="199">
        <f t="shared" si="9"/>
        <v>44</v>
      </c>
      <c r="X22" s="38">
        <v>43.3</v>
      </c>
      <c r="Y22" s="199">
        <f t="shared" si="10"/>
        <v>29</v>
      </c>
      <c r="Z22" s="38">
        <v>1049.3</v>
      </c>
      <c r="AA22" s="94" t="s">
        <v>86</v>
      </c>
    </row>
    <row r="23" spans="1:27" s="92" customFormat="1" ht="24" customHeight="1">
      <c r="A23" s="90" t="s">
        <v>24</v>
      </c>
      <c r="B23" s="187">
        <f t="shared" si="0"/>
        <v>10</v>
      </c>
      <c r="C23" s="37">
        <v>10.1</v>
      </c>
      <c r="D23" s="186">
        <f t="shared" si="1"/>
        <v>7</v>
      </c>
      <c r="E23" s="37">
        <v>1.7</v>
      </c>
      <c r="F23" s="186">
        <f t="shared" si="2"/>
        <v>12</v>
      </c>
      <c r="G23" s="37">
        <v>8.3</v>
      </c>
      <c r="H23" s="186">
        <f t="shared" si="3"/>
        <v>37</v>
      </c>
      <c r="I23" s="37">
        <v>70.4</v>
      </c>
      <c r="J23" s="186">
        <f t="shared" si="4"/>
        <v>42</v>
      </c>
      <c r="K23" s="37">
        <v>41.9</v>
      </c>
      <c r="L23" s="186">
        <f t="shared" si="5"/>
        <v>13</v>
      </c>
      <c r="M23" s="37">
        <v>1622.4</v>
      </c>
      <c r="N23" s="104"/>
      <c r="O23" s="186">
        <f t="shared" si="6"/>
        <v>24</v>
      </c>
      <c r="P23" s="37">
        <v>314.9</v>
      </c>
      <c r="Q23" s="186">
        <f t="shared" si="7"/>
        <v>14</v>
      </c>
      <c r="R23" s="37">
        <v>9.7</v>
      </c>
      <c r="S23" s="186">
        <f t="shared" si="7"/>
        <v>7</v>
      </c>
      <c r="T23" s="37">
        <v>480.4</v>
      </c>
      <c r="U23" s="186">
        <f t="shared" si="8"/>
        <v>21</v>
      </c>
      <c r="V23" s="37">
        <v>815.6</v>
      </c>
      <c r="W23" s="186">
        <f t="shared" si="9"/>
        <v>28</v>
      </c>
      <c r="X23" s="37">
        <v>102.8</v>
      </c>
      <c r="Y23" s="186">
        <f t="shared" si="10"/>
        <v>13</v>
      </c>
      <c r="Z23" s="37">
        <v>1365.1</v>
      </c>
      <c r="AA23" s="91" t="s">
        <v>87</v>
      </c>
    </row>
    <row r="24" spans="1:27" ht="12" customHeight="1">
      <c r="A24" s="93" t="s">
        <v>25</v>
      </c>
      <c r="B24" s="196">
        <f t="shared" si="0"/>
        <v>19</v>
      </c>
      <c r="C24" s="38">
        <v>8.6</v>
      </c>
      <c r="D24" s="199">
        <f t="shared" si="1"/>
        <v>17</v>
      </c>
      <c r="E24" s="38">
        <v>1.1</v>
      </c>
      <c r="F24" s="199">
        <f t="shared" si="2"/>
        <v>19</v>
      </c>
      <c r="G24" s="38">
        <v>7.5</v>
      </c>
      <c r="H24" s="199">
        <f t="shared" si="3"/>
        <v>30</v>
      </c>
      <c r="I24" s="38">
        <v>73.5</v>
      </c>
      <c r="J24" s="199">
        <f t="shared" si="4"/>
        <v>41</v>
      </c>
      <c r="K24" s="38">
        <v>42</v>
      </c>
      <c r="L24" s="199">
        <f t="shared" si="5"/>
        <v>12</v>
      </c>
      <c r="M24" s="38">
        <v>1649</v>
      </c>
      <c r="N24" s="105"/>
      <c r="O24" s="199">
        <f t="shared" si="6"/>
        <v>22</v>
      </c>
      <c r="P24" s="38">
        <v>329</v>
      </c>
      <c r="Q24" s="199">
        <f t="shared" si="7"/>
        <v>20</v>
      </c>
      <c r="R24" s="38">
        <v>7.9</v>
      </c>
      <c r="S24" s="199">
        <f t="shared" si="7"/>
        <v>11</v>
      </c>
      <c r="T24" s="38">
        <v>399</v>
      </c>
      <c r="U24" s="199">
        <f t="shared" si="8"/>
        <v>8</v>
      </c>
      <c r="V24" s="38">
        <v>911.5</v>
      </c>
      <c r="W24" s="199">
        <f t="shared" si="9"/>
        <v>23</v>
      </c>
      <c r="X24" s="38">
        <v>114.5</v>
      </c>
      <c r="Y24" s="199">
        <f t="shared" si="10"/>
        <v>12</v>
      </c>
      <c r="Z24" s="38">
        <v>1383.2</v>
      </c>
      <c r="AA24" s="94" t="s">
        <v>88</v>
      </c>
    </row>
    <row r="25" spans="1:27" ht="12" customHeight="1">
      <c r="A25" s="93" t="s">
        <v>26</v>
      </c>
      <c r="B25" s="196">
        <f t="shared" si="0"/>
        <v>14</v>
      </c>
      <c r="C25" s="38">
        <v>9.3</v>
      </c>
      <c r="D25" s="199">
        <f t="shared" si="1"/>
        <v>13</v>
      </c>
      <c r="E25" s="38">
        <v>1.2</v>
      </c>
      <c r="F25" s="199">
        <f t="shared" si="2"/>
        <v>15</v>
      </c>
      <c r="G25" s="38">
        <v>8.1</v>
      </c>
      <c r="H25" s="199">
        <f t="shared" si="3"/>
        <v>29</v>
      </c>
      <c r="I25" s="38">
        <v>73.8</v>
      </c>
      <c r="J25" s="199">
        <f t="shared" si="4"/>
        <v>47</v>
      </c>
      <c r="K25" s="38">
        <v>35.2</v>
      </c>
      <c r="L25" s="199">
        <f t="shared" si="5"/>
        <v>21</v>
      </c>
      <c r="M25" s="38">
        <v>1440.9</v>
      </c>
      <c r="N25" s="105"/>
      <c r="O25" s="199">
        <f t="shared" si="6"/>
        <v>25</v>
      </c>
      <c r="P25" s="38">
        <v>300</v>
      </c>
      <c r="Q25" s="199">
        <f t="shared" si="7"/>
        <v>3</v>
      </c>
      <c r="R25" s="38">
        <v>14.4</v>
      </c>
      <c r="S25" s="199">
        <f t="shared" si="7"/>
        <v>17</v>
      </c>
      <c r="T25" s="38">
        <v>300.5</v>
      </c>
      <c r="U25" s="199">
        <f t="shared" si="8"/>
        <v>20</v>
      </c>
      <c r="V25" s="38">
        <v>824</v>
      </c>
      <c r="W25" s="199">
        <f t="shared" si="9"/>
        <v>12</v>
      </c>
      <c r="X25" s="38">
        <v>206.2</v>
      </c>
      <c r="Y25" s="199">
        <f t="shared" si="10"/>
        <v>20</v>
      </c>
      <c r="Z25" s="38">
        <v>1211.4</v>
      </c>
      <c r="AA25" s="94" t="s">
        <v>78</v>
      </c>
    </row>
    <row r="26" spans="1:27" ht="12" customHeight="1">
      <c r="A26" s="93" t="s">
        <v>27</v>
      </c>
      <c r="B26" s="196">
        <f t="shared" si="0"/>
        <v>25</v>
      </c>
      <c r="C26" s="38">
        <v>7</v>
      </c>
      <c r="D26" s="199">
        <f t="shared" si="1"/>
        <v>25</v>
      </c>
      <c r="E26" s="38">
        <v>0.9</v>
      </c>
      <c r="F26" s="199">
        <f t="shared" si="2"/>
        <v>24</v>
      </c>
      <c r="G26" s="38">
        <v>6</v>
      </c>
      <c r="H26" s="199">
        <f t="shared" si="3"/>
        <v>25</v>
      </c>
      <c r="I26" s="38">
        <v>77.6</v>
      </c>
      <c r="J26" s="199">
        <f t="shared" si="4"/>
        <v>19</v>
      </c>
      <c r="K26" s="38">
        <v>48.5</v>
      </c>
      <c r="L26" s="199">
        <f t="shared" si="5"/>
        <v>29</v>
      </c>
      <c r="M26" s="38">
        <v>1297.8</v>
      </c>
      <c r="N26" s="105"/>
      <c r="O26" s="199">
        <f t="shared" si="6"/>
        <v>28</v>
      </c>
      <c r="P26" s="38">
        <v>282.7</v>
      </c>
      <c r="Q26" s="199">
        <f t="shared" si="7"/>
        <v>27</v>
      </c>
      <c r="R26" s="38">
        <v>5.8</v>
      </c>
      <c r="S26" s="199">
        <f t="shared" si="7"/>
        <v>23</v>
      </c>
      <c r="T26" s="38">
        <v>262.7</v>
      </c>
      <c r="U26" s="199">
        <f t="shared" si="8"/>
        <v>28</v>
      </c>
      <c r="V26" s="38">
        <v>743.4</v>
      </c>
      <c r="W26" s="199">
        <f t="shared" si="9"/>
        <v>33</v>
      </c>
      <c r="X26" s="38">
        <v>85.6</v>
      </c>
      <c r="Y26" s="199">
        <f t="shared" si="10"/>
        <v>31</v>
      </c>
      <c r="Z26" s="38">
        <v>1019.6</v>
      </c>
      <c r="AA26" s="94" t="s">
        <v>77</v>
      </c>
    </row>
    <row r="27" spans="1:27" ht="12" customHeight="1">
      <c r="A27" s="93" t="s">
        <v>28</v>
      </c>
      <c r="B27" s="196">
        <f t="shared" si="0"/>
        <v>33</v>
      </c>
      <c r="C27" s="38">
        <v>6.1</v>
      </c>
      <c r="D27" s="199">
        <f t="shared" si="1"/>
        <v>33</v>
      </c>
      <c r="E27" s="38">
        <v>0.7</v>
      </c>
      <c r="F27" s="199">
        <f t="shared" si="2"/>
        <v>33</v>
      </c>
      <c r="G27" s="38">
        <v>5.4</v>
      </c>
      <c r="H27" s="199">
        <f t="shared" si="3"/>
        <v>31</v>
      </c>
      <c r="I27" s="38">
        <v>72.3</v>
      </c>
      <c r="J27" s="199">
        <f t="shared" si="4"/>
        <v>28</v>
      </c>
      <c r="K27" s="38">
        <v>46.8</v>
      </c>
      <c r="L27" s="199">
        <f t="shared" si="5"/>
        <v>35</v>
      </c>
      <c r="M27" s="38">
        <v>1128.9</v>
      </c>
      <c r="N27" s="105"/>
      <c r="O27" s="199">
        <f t="shared" si="6"/>
        <v>35</v>
      </c>
      <c r="P27" s="38">
        <v>242.3</v>
      </c>
      <c r="Q27" s="199">
        <f t="shared" si="7"/>
        <v>43</v>
      </c>
      <c r="R27" s="38">
        <v>3.4</v>
      </c>
      <c r="S27" s="199">
        <f t="shared" si="7"/>
        <v>41</v>
      </c>
      <c r="T27" s="38">
        <v>170.8</v>
      </c>
      <c r="U27" s="199">
        <f t="shared" si="8"/>
        <v>33</v>
      </c>
      <c r="V27" s="38">
        <v>710.4</v>
      </c>
      <c r="W27" s="199">
        <f t="shared" si="9"/>
        <v>38</v>
      </c>
      <c r="X27" s="38">
        <v>65.6</v>
      </c>
      <c r="Y27" s="199">
        <f t="shared" si="10"/>
        <v>35</v>
      </c>
      <c r="Z27" s="38">
        <v>927.5</v>
      </c>
      <c r="AA27" s="94" t="s">
        <v>89</v>
      </c>
    </row>
    <row r="28" spans="1:27" s="92" customFormat="1" ht="24" customHeight="1">
      <c r="A28" s="90" t="s">
        <v>29</v>
      </c>
      <c r="B28" s="187">
        <f t="shared" si="0"/>
        <v>40</v>
      </c>
      <c r="C28" s="37">
        <v>5</v>
      </c>
      <c r="D28" s="186">
        <f t="shared" si="1"/>
        <v>37</v>
      </c>
      <c r="E28" s="37">
        <v>0.6</v>
      </c>
      <c r="F28" s="186">
        <f t="shared" si="2"/>
        <v>41</v>
      </c>
      <c r="G28" s="37">
        <v>4.4</v>
      </c>
      <c r="H28" s="186">
        <f t="shared" si="3"/>
        <v>28</v>
      </c>
      <c r="I28" s="37">
        <v>74.9</v>
      </c>
      <c r="J28" s="186">
        <f t="shared" si="4"/>
        <v>37</v>
      </c>
      <c r="K28" s="37">
        <v>44.9</v>
      </c>
      <c r="L28" s="186">
        <f t="shared" si="5"/>
        <v>42</v>
      </c>
      <c r="M28" s="37">
        <v>1001.3</v>
      </c>
      <c r="N28" s="104"/>
      <c r="O28" s="186">
        <f t="shared" si="6"/>
        <v>42</v>
      </c>
      <c r="P28" s="37">
        <v>201.5</v>
      </c>
      <c r="Q28" s="186">
        <f t="shared" si="7"/>
        <v>21</v>
      </c>
      <c r="R28" s="37">
        <v>7.2</v>
      </c>
      <c r="S28" s="186">
        <f t="shared" si="7"/>
        <v>43</v>
      </c>
      <c r="T28" s="37">
        <v>165.4</v>
      </c>
      <c r="U28" s="186">
        <f t="shared" si="8"/>
        <v>39</v>
      </c>
      <c r="V28" s="37">
        <v>625.9</v>
      </c>
      <c r="W28" s="186">
        <f t="shared" si="9"/>
        <v>29</v>
      </c>
      <c r="X28" s="37">
        <v>101</v>
      </c>
      <c r="Y28" s="186">
        <f t="shared" si="10"/>
        <v>42</v>
      </c>
      <c r="Z28" s="37">
        <v>784.7</v>
      </c>
      <c r="AA28" s="91" t="s">
        <v>90</v>
      </c>
    </row>
    <row r="29" spans="1:27" ht="12" customHeight="1">
      <c r="A29" s="93" t="s">
        <v>30</v>
      </c>
      <c r="B29" s="196">
        <f t="shared" si="0"/>
        <v>40</v>
      </c>
      <c r="C29" s="38">
        <v>5</v>
      </c>
      <c r="D29" s="199">
        <f t="shared" si="1"/>
        <v>30</v>
      </c>
      <c r="E29" s="38">
        <v>0.8</v>
      </c>
      <c r="F29" s="199">
        <f t="shared" si="2"/>
        <v>42</v>
      </c>
      <c r="G29" s="38">
        <v>4.1</v>
      </c>
      <c r="H29" s="199">
        <f t="shared" si="3"/>
        <v>32</v>
      </c>
      <c r="I29" s="38">
        <v>71.8</v>
      </c>
      <c r="J29" s="199">
        <f t="shared" si="4"/>
        <v>27</v>
      </c>
      <c r="K29" s="38">
        <v>47.1</v>
      </c>
      <c r="L29" s="199">
        <f t="shared" si="5"/>
        <v>40</v>
      </c>
      <c r="M29" s="38">
        <v>1076.8</v>
      </c>
      <c r="N29" s="105"/>
      <c r="O29" s="199">
        <f t="shared" si="6"/>
        <v>43</v>
      </c>
      <c r="P29" s="38">
        <v>189.8</v>
      </c>
      <c r="Q29" s="199">
        <f t="shared" si="7"/>
        <v>32</v>
      </c>
      <c r="R29" s="38">
        <v>5.3</v>
      </c>
      <c r="S29" s="199">
        <f t="shared" si="7"/>
        <v>18</v>
      </c>
      <c r="T29" s="38">
        <v>295.8</v>
      </c>
      <c r="U29" s="199">
        <f t="shared" si="8"/>
        <v>43</v>
      </c>
      <c r="V29" s="38">
        <v>584.6</v>
      </c>
      <c r="W29" s="199">
        <f t="shared" si="9"/>
        <v>35</v>
      </c>
      <c r="X29" s="38">
        <v>77.9</v>
      </c>
      <c r="Y29" s="199">
        <f t="shared" si="10"/>
        <v>41</v>
      </c>
      <c r="Z29" s="38">
        <v>840.2</v>
      </c>
      <c r="AA29" s="94" t="s">
        <v>91</v>
      </c>
    </row>
    <row r="30" spans="1:27" ht="12" customHeight="1">
      <c r="A30" s="93" t="s">
        <v>31</v>
      </c>
      <c r="B30" s="196">
        <f t="shared" si="0"/>
        <v>45</v>
      </c>
      <c r="C30" s="38">
        <v>4.4</v>
      </c>
      <c r="D30" s="199">
        <f t="shared" si="1"/>
        <v>41</v>
      </c>
      <c r="E30" s="38">
        <v>0.5</v>
      </c>
      <c r="F30" s="199">
        <f t="shared" si="2"/>
        <v>45</v>
      </c>
      <c r="G30" s="38">
        <v>3.9</v>
      </c>
      <c r="H30" s="199">
        <f t="shared" si="3"/>
        <v>40</v>
      </c>
      <c r="I30" s="38">
        <v>68</v>
      </c>
      <c r="J30" s="199">
        <f t="shared" si="4"/>
        <v>17</v>
      </c>
      <c r="K30" s="38">
        <v>49.2</v>
      </c>
      <c r="L30" s="199">
        <f t="shared" si="5"/>
        <v>45</v>
      </c>
      <c r="M30" s="38">
        <v>912.5</v>
      </c>
      <c r="N30" s="105"/>
      <c r="O30" s="199">
        <f t="shared" si="6"/>
        <v>45</v>
      </c>
      <c r="P30" s="38">
        <v>178.6</v>
      </c>
      <c r="Q30" s="199">
        <f t="shared" si="7"/>
        <v>41</v>
      </c>
      <c r="R30" s="38">
        <v>3.5</v>
      </c>
      <c r="S30" s="199">
        <f t="shared" si="7"/>
        <v>39</v>
      </c>
      <c r="T30" s="38">
        <v>183.7</v>
      </c>
      <c r="U30" s="199">
        <f t="shared" si="8"/>
        <v>44</v>
      </c>
      <c r="V30" s="38">
        <v>545.8</v>
      </c>
      <c r="W30" s="199">
        <f t="shared" si="9"/>
        <v>36</v>
      </c>
      <c r="X30" s="38">
        <v>75.1</v>
      </c>
      <c r="Y30" s="199">
        <f t="shared" si="10"/>
        <v>44</v>
      </c>
      <c r="Z30" s="38">
        <v>761.7</v>
      </c>
      <c r="AA30" s="94" t="s">
        <v>92</v>
      </c>
    </row>
    <row r="31" spans="1:27" ht="12" customHeight="1">
      <c r="A31" s="93" t="s">
        <v>32</v>
      </c>
      <c r="B31" s="196">
        <f t="shared" si="0"/>
        <v>36</v>
      </c>
      <c r="C31" s="38">
        <v>5.5</v>
      </c>
      <c r="D31" s="199">
        <f t="shared" si="1"/>
        <v>33</v>
      </c>
      <c r="E31" s="38">
        <v>0.7</v>
      </c>
      <c r="F31" s="199">
        <f t="shared" si="2"/>
        <v>36</v>
      </c>
      <c r="G31" s="38">
        <v>4.8</v>
      </c>
      <c r="H31" s="199">
        <f t="shared" si="3"/>
        <v>19</v>
      </c>
      <c r="I31" s="38">
        <v>81.2</v>
      </c>
      <c r="J31" s="199">
        <f t="shared" si="4"/>
        <v>30</v>
      </c>
      <c r="K31" s="38">
        <v>46.4</v>
      </c>
      <c r="L31" s="199">
        <f t="shared" si="5"/>
        <v>37</v>
      </c>
      <c r="M31" s="38">
        <v>1114.7</v>
      </c>
      <c r="N31" s="105"/>
      <c r="O31" s="199">
        <f t="shared" si="6"/>
        <v>32</v>
      </c>
      <c r="P31" s="38">
        <v>260.4</v>
      </c>
      <c r="Q31" s="199">
        <f t="shared" si="7"/>
        <v>45</v>
      </c>
      <c r="R31" s="38">
        <v>3.2</v>
      </c>
      <c r="S31" s="199">
        <f t="shared" si="7"/>
        <v>30</v>
      </c>
      <c r="T31" s="38">
        <v>229.7</v>
      </c>
      <c r="U31" s="199">
        <f t="shared" si="8"/>
        <v>41</v>
      </c>
      <c r="V31" s="38">
        <v>620.3</v>
      </c>
      <c r="W31" s="199">
        <f t="shared" si="9"/>
        <v>30</v>
      </c>
      <c r="X31" s="38">
        <v>100.4</v>
      </c>
      <c r="Y31" s="199">
        <f t="shared" si="10"/>
        <v>36</v>
      </c>
      <c r="Z31" s="38">
        <v>916.3</v>
      </c>
      <c r="AA31" s="94" t="s">
        <v>93</v>
      </c>
    </row>
    <row r="32" spans="1:27" ht="12" customHeight="1">
      <c r="A32" s="93" t="s">
        <v>33</v>
      </c>
      <c r="B32" s="196">
        <f t="shared" si="0"/>
        <v>46</v>
      </c>
      <c r="C32" s="38">
        <v>4.3</v>
      </c>
      <c r="D32" s="199">
        <f t="shared" si="1"/>
        <v>41</v>
      </c>
      <c r="E32" s="38">
        <v>0.5</v>
      </c>
      <c r="F32" s="199">
        <f t="shared" si="2"/>
        <v>46</v>
      </c>
      <c r="G32" s="38">
        <v>3.8</v>
      </c>
      <c r="H32" s="199">
        <f t="shared" si="3"/>
        <v>36</v>
      </c>
      <c r="I32" s="38">
        <v>70.5</v>
      </c>
      <c r="J32" s="199">
        <f t="shared" si="4"/>
        <v>46</v>
      </c>
      <c r="K32" s="38">
        <v>39.3</v>
      </c>
      <c r="L32" s="199">
        <f t="shared" si="5"/>
        <v>41</v>
      </c>
      <c r="M32" s="38">
        <v>1055.2</v>
      </c>
      <c r="N32" s="105"/>
      <c r="O32" s="199">
        <f t="shared" si="6"/>
        <v>46</v>
      </c>
      <c r="P32" s="38">
        <v>171.4</v>
      </c>
      <c r="Q32" s="199">
        <f t="shared" si="7"/>
        <v>21</v>
      </c>
      <c r="R32" s="38">
        <v>7.2</v>
      </c>
      <c r="S32" s="199">
        <f t="shared" si="7"/>
        <v>35</v>
      </c>
      <c r="T32" s="38">
        <v>207.3</v>
      </c>
      <c r="U32" s="199">
        <f t="shared" si="8"/>
        <v>37</v>
      </c>
      <c r="V32" s="38">
        <v>667</v>
      </c>
      <c r="W32" s="199">
        <f t="shared" si="9"/>
        <v>43</v>
      </c>
      <c r="X32" s="38">
        <v>44.1</v>
      </c>
      <c r="Y32" s="199">
        <f t="shared" si="10"/>
        <v>40</v>
      </c>
      <c r="Z32" s="38">
        <v>842.8</v>
      </c>
      <c r="AA32" s="94" t="s">
        <v>94</v>
      </c>
    </row>
    <row r="33" spans="1:27" s="92" customFormat="1" ht="24" customHeight="1">
      <c r="A33" s="90" t="s">
        <v>34</v>
      </c>
      <c r="B33" s="187">
        <f t="shared" si="0"/>
        <v>28</v>
      </c>
      <c r="C33" s="37">
        <v>6.6</v>
      </c>
      <c r="D33" s="186">
        <f t="shared" si="1"/>
        <v>41</v>
      </c>
      <c r="E33" s="37">
        <v>0.5</v>
      </c>
      <c r="F33" s="186">
        <f t="shared" si="2"/>
        <v>23</v>
      </c>
      <c r="G33" s="37">
        <v>6.2</v>
      </c>
      <c r="H33" s="186">
        <f t="shared" si="3"/>
        <v>6</v>
      </c>
      <c r="I33" s="37">
        <v>96.1</v>
      </c>
      <c r="J33" s="186">
        <f t="shared" si="4"/>
        <v>14</v>
      </c>
      <c r="K33" s="37">
        <v>50.1</v>
      </c>
      <c r="L33" s="186">
        <f t="shared" si="5"/>
        <v>24</v>
      </c>
      <c r="M33" s="37">
        <v>1380.4</v>
      </c>
      <c r="N33" s="104"/>
      <c r="O33" s="186">
        <f t="shared" si="6"/>
        <v>34</v>
      </c>
      <c r="P33" s="37">
        <v>245.8</v>
      </c>
      <c r="Q33" s="186">
        <f t="shared" si="7"/>
        <v>5</v>
      </c>
      <c r="R33" s="37">
        <v>13.2</v>
      </c>
      <c r="S33" s="186">
        <f t="shared" si="7"/>
        <v>28</v>
      </c>
      <c r="T33" s="37">
        <v>239.2</v>
      </c>
      <c r="U33" s="186">
        <f t="shared" si="8"/>
        <v>12</v>
      </c>
      <c r="V33" s="37">
        <v>880.8</v>
      </c>
      <c r="W33" s="186">
        <f t="shared" si="9"/>
        <v>42</v>
      </c>
      <c r="X33" s="37">
        <v>47.2</v>
      </c>
      <c r="Y33" s="186">
        <f t="shared" si="10"/>
        <v>24</v>
      </c>
      <c r="Z33" s="37">
        <v>1124.8</v>
      </c>
      <c r="AA33" s="91" t="s">
        <v>95</v>
      </c>
    </row>
    <row r="34" spans="1:27" ht="12" customHeight="1">
      <c r="A34" s="93" t="s">
        <v>35</v>
      </c>
      <c r="B34" s="196">
        <f t="shared" si="0"/>
        <v>33</v>
      </c>
      <c r="C34" s="38">
        <v>6.1</v>
      </c>
      <c r="D34" s="199">
        <f t="shared" si="1"/>
        <v>45</v>
      </c>
      <c r="E34" s="38">
        <v>0.4</v>
      </c>
      <c r="F34" s="199">
        <f t="shared" si="2"/>
        <v>28</v>
      </c>
      <c r="G34" s="38">
        <v>5.7</v>
      </c>
      <c r="H34" s="199">
        <f t="shared" si="3"/>
        <v>7</v>
      </c>
      <c r="I34" s="38">
        <v>92.9</v>
      </c>
      <c r="J34" s="199">
        <f t="shared" si="4"/>
        <v>2</v>
      </c>
      <c r="K34" s="38">
        <v>61.6</v>
      </c>
      <c r="L34" s="199">
        <f t="shared" si="5"/>
        <v>32</v>
      </c>
      <c r="M34" s="38">
        <v>1235</v>
      </c>
      <c r="N34" s="105"/>
      <c r="O34" s="199">
        <f t="shared" si="6"/>
        <v>37</v>
      </c>
      <c r="P34" s="38">
        <v>219</v>
      </c>
      <c r="Q34" s="199">
        <f t="shared" si="7"/>
        <v>13</v>
      </c>
      <c r="R34" s="38">
        <v>10</v>
      </c>
      <c r="S34" s="199">
        <f t="shared" si="7"/>
        <v>22</v>
      </c>
      <c r="T34" s="38">
        <v>267.3</v>
      </c>
      <c r="U34" s="199">
        <f t="shared" si="8"/>
        <v>29</v>
      </c>
      <c r="V34" s="38">
        <v>737.9</v>
      </c>
      <c r="W34" s="199">
        <f t="shared" si="9"/>
        <v>46</v>
      </c>
      <c r="X34" s="38">
        <v>35.7</v>
      </c>
      <c r="Y34" s="199">
        <f t="shared" si="10"/>
        <v>30</v>
      </c>
      <c r="Z34" s="38">
        <v>1039</v>
      </c>
      <c r="AA34" s="94" t="s">
        <v>96</v>
      </c>
    </row>
    <row r="35" spans="1:27" ht="12" customHeight="1">
      <c r="A35" s="93" t="s">
        <v>36</v>
      </c>
      <c r="B35" s="196">
        <f t="shared" si="0"/>
        <v>30</v>
      </c>
      <c r="C35" s="38">
        <v>6.2</v>
      </c>
      <c r="D35" s="199">
        <f t="shared" si="1"/>
        <v>37</v>
      </c>
      <c r="E35" s="38">
        <v>0.6</v>
      </c>
      <c r="F35" s="199">
        <f t="shared" si="2"/>
        <v>28</v>
      </c>
      <c r="G35" s="38">
        <v>5.7</v>
      </c>
      <c r="H35" s="199">
        <f t="shared" si="3"/>
        <v>10</v>
      </c>
      <c r="I35" s="38">
        <v>88.6</v>
      </c>
      <c r="J35" s="199">
        <f t="shared" si="4"/>
        <v>9</v>
      </c>
      <c r="K35" s="38">
        <v>53</v>
      </c>
      <c r="L35" s="199">
        <f t="shared" si="5"/>
        <v>34</v>
      </c>
      <c r="M35" s="38">
        <v>1149.1</v>
      </c>
      <c r="N35" s="105"/>
      <c r="O35" s="199">
        <f t="shared" si="6"/>
        <v>38</v>
      </c>
      <c r="P35" s="38">
        <v>210.7</v>
      </c>
      <c r="Q35" s="199">
        <f t="shared" si="7"/>
        <v>25</v>
      </c>
      <c r="R35" s="38">
        <v>6.1</v>
      </c>
      <c r="S35" s="199">
        <f t="shared" si="7"/>
        <v>24</v>
      </c>
      <c r="T35" s="38">
        <v>251.4</v>
      </c>
      <c r="U35" s="199">
        <f t="shared" si="8"/>
        <v>35</v>
      </c>
      <c r="V35" s="38">
        <v>679.9</v>
      </c>
      <c r="W35" s="199">
        <f t="shared" si="9"/>
        <v>37</v>
      </c>
      <c r="X35" s="38">
        <v>66.6</v>
      </c>
      <c r="Y35" s="199">
        <f t="shared" si="10"/>
        <v>33</v>
      </c>
      <c r="Z35" s="38">
        <v>933.5</v>
      </c>
      <c r="AA35" s="94" t="s">
        <v>97</v>
      </c>
    </row>
    <row r="36" spans="1:27" ht="12" customHeight="1">
      <c r="A36" s="93" t="s">
        <v>37</v>
      </c>
      <c r="B36" s="196">
        <f t="shared" si="0"/>
        <v>39</v>
      </c>
      <c r="C36" s="38">
        <v>5.4</v>
      </c>
      <c r="D36" s="199">
        <f t="shared" si="1"/>
        <v>47</v>
      </c>
      <c r="E36" s="38">
        <v>0.3</v>
      </c>
      <c r="F36" s="199">
        <f t="shared" si="2"/>
        <v>34</v>
      </c>
      <c r="G36" s="38">
        <v>5.1</v>
      </c>
      <c r="H36" s="199">
        <f t="shared" si="3"/>
        <v>16</v>
      </c>
      <c r="I36" s="38">
        <v>83.2</v>
      </c>
      <c r="J36" s="199">
        <f t="shared" si="4"/>
        <v>13</v>
      </c>
      <c r="K36" s="38">
        <v>50.4</v>
      </c>
      <c r="L36" s="199">
        <f t="shared" si="5"/>
        <v>33</v>
      </c>
      <c r="M36" s="38">
        <v>1173.7</v>
      </c>
      <c r="N36" s="105"/>
      <c r="O36" s="199">
        <f t="shared" si="6"/>
        <v>40</v>
      </c>
      <c r="P36" s="38">
        <v>206.7</v>
      </c>
      <c r="Q36" s="199">
        <f t="shared" si="7"/>
        <v>37</v>
      </c>
      <c r="R36" s="38">
        <v>4.3</v>
      </c>
      <c r="S36" s="199">
        <f t="shared" si="7"/>
        <v>29</v>
      </c>
      <c r="T36" s="38">
        <v>230</v>
      </c>
      <c r="U36" s="199">
        <f t="shared" si="8"/>
        <v>32</v>
      </c>
      <c r="V36" s="38">
        <v>731.4</v>
      </c>
      <c r="W36" s="199">
        <f t="shared" si="9"/>
        <v>41</v>
      </c>
      <c r="X36" s="38">
        <v>50.3</v>
      </c>
      <c r="Y36" s="199">
        <f t="shared" si="10"/>
        <v>34</v>
      </c>
      <c r="Z36" s="38">
        <v>928.3</v>
      </c>
      <c r="AA36" s="94" t="s">
        <v>98</v>
      </c>
    </row>
    <row r="37" spans="1:27" ht="12" customHeight="1">
      <c r="A37" s="93" t="s">
        <v>38</v>
      </c>
      <c r="B37" s="196">
        <f t="shared" si="0"/>
        <v>15</v>
      </c>
      <c r="C37" s="38">
        <v>9.2</v>
      </c>
      <c r="D37" s="199">
        <f t="shared" si="1"/>
        <v>25</v>
      </c>
      <c r="E37" s="38">
        <v>0.9</v>
      </c>
      <c r="F37" s="199">
        <f t="shared" si="2"/>
        <v>13</v>
      </c>
      <c r="G37" s="38">
        <v>8.2</v>
      </c>
      <c r="H37" s="199">
        <f t="shared" si="3"/>
        <v>1</v>
      </c>
      <c r="I37" s="38">
        <v>106.1</v>
      </c>
      <c r="J37" s="199">
        <f t="shared" si="4"/>
        <v>5</v>
      </c>
      <c r="K37" s="38">
        <v>55.3</v>
      </c>
      <c r="L37" s="199">
        <f t="shared" si="5"/>
        <v>22</v>
      </c>
      <c r="M37" s="38">
        <v>1436.5</v>
      </c>
      <c r="N37" s="105"/>
      <c r="O37" s="199">
        <f t="shared" si="6"/>
        <v>36</v>
      </c>
      <c r="P37" s="38">
        <v>236.4</v>
      </c>
      <c r="Q37" s="199">
        <f t="shared" si="7"/>
        <v>2</v>
      </c>
      <c r="R37" s="38">
        <v>16.6</v>
      </c>
      <c r="S37" s="199">
        <f t="shared" si="7"/>
        <v>19</v>
      </c>
      <c r="T37" s="38">
        <v>281.1</v>
      </c>
      <c r="U37" s="199">
        <f t="shared" si="8"/>
        <v>10</v>
      </c>
      <c r="V37" s="38">
        <v>900.1</v>
      </c>
      <c r="W37" s="199">
        <f t="shared" si="9"/>
        <v>14</v>
      </c>
      <c r="X37" s="38">
        <v>177.2</v>
      </c>
      <c r="Y37" s="199">
        <f t="shared" si="10"/>
        <v>23</v>
      </c>
      <c r="Z37" s="38">
        <v>1163.6</v>
      </c>
      <c r="AA37" s="94" t="s">
        <v>99</v>
      </c>
    </row>
    <row r="38" spans="1:27" s="92" customFormat="1" ht="24" customHeight="1">
      <c r="A38" s="90" t="s">
        <v>39</v>
      </c>
      <c r="B38" s="187">
        <f t="shared" si="0"/>
        <v>20</v>
      </c>
      <c r="C38" s="37">
        <v>7.6</v>
      </c>
      <c r="D38" s="186">
        <f t="shared" si="1"/>
        <v>30</v>
      </c>
      <c r="E38" s="37">
        <v>0.8</v>
      </c>
      <c r="F38" s="186">
        <f t="shared" si="2"/>
        <v>20</v>
      </c>
      <c r="G38" s="37">
        <v>6.8</v>
      </c>
      <c r="H38" s="186">
        <f t="shared" si="3"/>
        <v>9</v>
      </c>
      <c r="I38" s="37">
        <v>90.4</v>
      </c>
      <c r="J38" s="186">
        <f t="shared" si="4"/>
        <v>38</v>
      </c>
      <c r="K38" s="37">
        <v>44.2</v>
      </c>
      <c r="L38" s="186">
        <f t="shared" si="5"/>
        <v>18</v>
      </c>
      <c r="M38" s="37">
        <v>1530.6</v>
      </c>
      <c r="N38" s="104"/>
      <c r="O38" s="186">
        <f t="shared" si="6"/>
        <v>19</v>
      </c>
      <c r="P38" s="37">
        <v>343</v>
      </c>
      <c r="Q38" s="186">
        <f t="shared" si="7"/>
        <v>27</v>
      </c>
      <c r="R38" s="37">
        <v>5.8</v>
      </c>
      <c r="S38" s="186">
        <f t="shared" si="7"/>
        <v>16</v>
      </c>
      <c r="T38" s="37">
        <v>309.5</v>
      </c>
      <c r="U38" s="186">
        <f t="shared" si="8"/>
        <v>14</v>
      </c>
      <c r="V38" s="37">
        <v>870.3</v>
      </c>
      <c r="W38" s="186">
        <f t="shared" si="9"/>
        <v>20</v>
      </c>
      <c r="X38" s="37">
        <v>134.4</v>
      </c>
      <c r="Y38" s="186">
        <f t="shared" si="10"/>
        <v>17</v>
      </c>
      <c r="Z38" s="37">
        <v>1265.5</v>
      </c>
      <c r="AA38" s="91" t="s">
        <v>100</v>
      </c>
    </row>
    <row r="39" spans="1:27" ht="12" customHeight="1">
      <c r="A39" s="93" t="s">
        <v>40</v>
      </c>
      <c r="B39" s="196">
        <f t="shared" si="0"/>
        <v>22</v>
      </c>
      <c r="C39" s="38">
        <v>7.5</v>
      </c>
      <c r="D39" s="199">
        <f t="shared" si="1"/>
        <v>17</v>
      </c>
      <c r="E39" s="38">
        <v>1.1</v>
      </c>
      <c r="F39" s="199">
        <f t="shared" si="2"/>
        <v>21</v>
      </c>
      <c r="G39" s="38">
        <v>6.4</v>
      </c>
      <c r="H39" s="199">
        <f t="shared" si="3"/>
        <v>2</v>
      </c>
      <c r="I39" s="38">
        <v>104</v>
      </c>
      <c r="J39" s="199">
        <f t="shared" si="4"/>
        <v>45</v>
      </c>
      <c r="K39" s="38">
        <v>39.4</v>
      </c>
      <c r="L39" s="199">
        <f t="shared" si="5"/>
        <v>15</v>
      </c>
      <c r="M39" s="38">
        <v>1598.1</v>
      </c>
      <c r="N39" s="105"/>
      <c r="O39" s="199">
        <f t="shared" si="6"/>
        <v>16</v>
      </c>
      <c r="P39" s="38">
        <v>349.9</v>
      </c>
      <c r="Q39" s="199">
        <f t="shared" si="7"/>
        <v>36</v>
      </c>
      <c r="R39" s="38">
        <v>4.6</v>
      </c>
      <c r="S39" s="199">
        <f t="shared" si="7"/>
        <v>15</v>
      </c>
      <c r="T39" s="38">
        <v>320.3</v>
      </c>
      <c r="U39" s="199">
        <f t="shared" si="8"/>
        <v>7</v>
      </c>
      <c r="V39" s="38">
        <v>919.2</v>
      </c>
      <c r="W39" s="199">
        <f t="shared" si="9"/>
        <v>25</v>
      </c>
      <c r="X39" s="38">
        <v>110.8</v>
      </c>
      <c r="Y39" s="199">
        <f t="shared" si="10"/>
        <v>14</v>
      </c>
      <c r="Z39" s="38">
        <v>1317</v>
      </c>
      <c r="AA39" s="94" t="s">
        <v>101</v>
      </c>
    </row>
    <row r="40" spans="1:27" ht="12" customHeight="1">
      <c r="A40" s="93" t="s">
        <v>41</v>
      </c>
      <c r="B40" s="196">
        <f t="shared" si="0"/>
        <v>17</v>
      </c>
      <c r="C40" s="38">
        <v>8.9</v>
      </c>
      <c r="D40" s="199">
        <f t="shared" si="1"/>
        <v>25</v>
      </c>
      <c r="E40" s="38">
        <v>0.9</v>
      </c>
      <c r="F40" s="199">
        <f t="shared" si="2"/>
        <v>15</v>
      </c>
      <c r="G40" s="38">
        <v>8.1</v>
      </c>
      <c r="H40" s="199">
        <f t="shared" si="3"/>
        <v>14</v>
      </c>
      <c r="I40" s="38">
        <v>83.6</v>
      </c>
      <c r="J40" s="199">
        <f t="shared" si="4"/>
        <v>11</v>
      </c>
      <c r="K40" s="38">
        <v>51.7</v>
      </c>
      <c r="L40" s="199">
        <f t="shared" si="5"/>
        <v>17</v>
      </c>
      <c r="M40" s="38">
        <v>1540.7</v>
      </c>
      <c r="N40" s="105"/>
      <c r="O40" s="199">
        <f t="shared" si="6"/>
        <v>26</v>
      </c>
      <c r="P40" s="38">
        <v>299.8</v>
      </c>
      <c r="Q40" s="199">
        <f t="shared" si="7"/>
        <v>8</v>
      </c>
      <c r="R40" s="38">
        <v>12.5</v>
      </c>
      <c r="S40" s="199">
        <f t="shared" si="7"/>
        <v>24</v>
      </c>
      <c r="T40" s="38">
        <v>251.4</v>
      </c>
      <c r="U40" s="199">
        <f t="shared" si="8"/>
        <v>3</v>
      </c>
      <c r="V40" s="38">
        <v>975.6</v>
      </c>
      <c r="W40" s="199">
        <f t="shared" si="9"/>
        <v>18</v>
      </c>
      <c r="X40" s="38">
        <v>145.9</v>
      </c>
      <c r="Y40" s="199">
        <f t="shared" si="10"/>
        <v>22</v>
      </c>
      <c r="Z40" s="38">
        <v>1197.2</v>
      </c>
      <c r="AA40" s="94" t="s">
        <v>102</v>
      </c>
    </row>
    <row r="41" spans="1:27" ht="12" customHeight="1">
      <c r="A41" s="93" t="s">
        <v>42</v>
      </c>
      <c r="B41" s="196">
        <f t="shared" si="0"/>
        <v>17</v>
      </c>
      <c r="C41" s="38">
        <v>8.9</v>
      </c>
      <c r="D41" s="199">
        <f t="shared" si="1"/>
        <v>17</v>
      </c>
      <c r="E41" s="38">
        <v>1.1</v>
      </c>
      <c r="F41" s="199">
        <f t="shared" si="2"/>
        <v>18</v>
      </c>
      <c r="G41" s="38">
        <v>7.8</v>
      </c>
      <c r="H41" s="199">
        <f t="shared" si="3"/>
        <v>8</v>
      </c>
      <c r="I41" s="38">
        <v>91.5</v>
      </c>
      <c r="J41" s="199">
        <f t="shared" si="4"/>
        <v>7</v>
      </c>
      <c r="K41" s="38">
        <v>54.4</v>
      </c>
      <c r="L41" s="199">
        <f t="shared" si="5"/>
        <v>20</v>
      </c>
      <c r="M41" s="38">
        <v>1447</v>
      </c>
      <c r="N41" s="105"/>
      <c r="O41" s="199">
        <f t="shared" si="6"/>
        <v>23</v>
      </c>
      <c r="P41" s="38">
        <v>324</v>
      </c>
      <c r="Q41" s="199">
        <f t="shared" si="7"/>
        <v>31</v>
      </c>
      <c r="R41" s="38">
        <v>5.4</v>
      </c>
      <c r="S41" s="199">
        <f t="shared" si="7"/>
        <v>12</v>
      </c>
      <c r="T41" s="38">
        <v>368.6</v>
      </c>
      <c r="U41" s="199">
        <f t="shared" si="8"/>
        <v>27</v>
      </c>
      <c r="V41" s="38">
        <v>747</v>
      </c>
      <c r="W41" s="199">
        <f t="shared" si="9"/>
        <v>17</v>
      </c>
      <c r="X41" s="38">
        <v>148.3</v>
      </c>
      <c r="Y41" s="199">
        <f t="shared" si="10"/>
        <v>19</v>
      </c>
      <c r="Z41" s="38">
        <v>1236.6</v>
      </c>
      <c r="AA41" s="94" t="s">
        <v>103</v>
      </c>
    </row>
    <row r="42" spans="1:27" ht="12" customHeight="1">
      <c r="A42" s="93" t="s">
        <v>43</v>
      </c>
      <c r="B42" s="196">
        <f t="shared" si="0"/>
        <v>10</v>
      </c>
      <c r="C42" s="38">
        <v>10.1</v>
      </c>
      <c r="D42" s="199">
        <f t="shared" si="1"/>
        <v>5</v>
      </c>
      <c r="E42" s="38">
        <v>1.9</v>
      </c>
      <c r="F42" s="199">
        <f t="shared" si="2"/>
        <v>13</v>
      </c>
      <c r="G42" s="38">
        <v>8.2</v>
      </c>
      <c r="H42" s="199">
        <f t="shared" si="3"/>
        <v>12</v>
      </c>
      <c r="I42" s="38">
        <v>88.3</v>
      </c>
      <c r="J42" s="199">
        <f t="shared" si="4"/>
        <v>29</v>
      </c>
      <c r="K42" s="38">
        <v>46.6</v>
      </c>
      <c r="L42" s="199">
        <f t="shared" si="5"/>
        <v>6</v>
      </c>
      <c r="M42" s="38">
        <v>1891.1</v>
      </c>
      <c r="N42" s="105"/>
      <c r="O42" s="199">
        <f t="shared" si="6"/>
        <v>10</v>
      </c>
      <c r="P42" s="38">
        <v>420.3</v>
      </c>
      <c r="Q42" s="199">
        <f t="shared" si="7"/>
        <v>17</v>
      </c>
      <c r="R42" s="38">
        <v>9</v>
      </c>
      <c r="S42" s="199">
        <f t="shared" si="7"/>
        <v>2</v>
      </c>
      <c r="T42" s="38">
        <v>651.5</v>
      </c>
      <c r="U42" s="199">
        <f t="shared" si="8"/>
        <v>22</v>
      </c>
      <c r="V42" s="38">
        <v>807.5</v>
      </c>
      <c r="W42" s="199">
        <f t="shared" si="9"/>
        <v>15</v>
      </c>
      <c r="X42" s="38">
        <v>173.9</v>
      </c>
      <c r="Y42" s="199">
        <f t="shared" si="10"/>
        <v>4</v>
      </c>
      <c r="Z42" s="38">
        <v>1683.9</v>
      </c>
      <c r="AA42" s="94" t="s">
        <v>77</v>
      </c>
    </row>
    <row r="43" spans="1:27" s="92" customFormat="1" ht="24" customHeight="1">
      <c r="A43" s="90" t="s">
        <v>44</v>
      </c>
      <c r="B43" s="187">
        <f t="shared" si="0"/>
        <v>3</v>
      </c>
      <c r="C43" s="37">
        <v>14.9</v>
      </c>
      <c r="D43" s="186">
        <f t="shared" si="1"/>
        <v>5</v>
      </c>
      <c r="E43" s="37">
        <v>1.9</v>
      </c>
      <c r="F43" s="186">
        <f t="shared" si="2"/>
        <v>3</v>
      </c>
      <c r="G43" s="37">
        <v>13</v>
      </c>
      <c r="H43" s="186">
        <f t="shared" si="3"/>
        <v>3</v>
      </c>
      <c r="I43" s="37">
        <v>101.3</v>
      </c>
      <c r="J43" s="186">
        <f t="shared" si="4"/>
        <v>4</v>
      </c>
      <c r="K43" s="37">
        <v>56</v>
      </c>
      <c r="L43" s="186">
        <f t="shared" si="5"/>
        <v>4</v>
      </c>
      <c r="M43" s="37">
        <v>1936</v>
      </c>
      <c r="N43" s="104"/>
      <c r="O43" s="186">
        <f t="shared" si="6"/>
        <v>5</v>
      </c>
      <c r="P43" s="37">
        <v>506.4</v>
      </c>
      <c r="Q43" s="186">
        <f t="shared" si="7"/>
        <v>10</v>
      </c>
      <c r="R43" s="37">
        <v>11.3</v>
      </c>
      <c r="S43" s="186">
        <f t="shared" si="7"/>
        <v>3</v>
      </c>
      <c r="T43" s="37">
        <v>570.5</v>
      </c>
      <c r="U43" s="186">
        <f t="shared" si="8"/>
        <v>18</v>
      </c>
      <c r="V43" s="37">
        <v>845.7</v>
      </c>
      <c r="W43" s="186">
        <f t="shared" si="9"/>
        <v>6</v>
      </c>
      <c r="X43" s="37">
        <v>342.1</v>
      </c>
      <c r="Y43" s="186">
        <f t="shared" si="10"/>
        <v>6</v>
      </c>
      <c r="Z43" s="37">
        <v>1610.5</v>
      </c>
      <c r="AA43" s="91" t="s">
        <v>104</v>
      </c>
    </row>
    <row r="44" spans="1:27" ht="12" customHeight="1">
      <c r="A44" s="93" t="s">
        <v>45</v>
      </c>
      <c r="B44" s="196">
        <f t="shared" si="0"/>
        <v>13</v>
      </c>
      <c r="C44" s="38">
        <v>9.4</v>
      </c>
      <c r="D44" s="199">
        <f t="shared" si="1"/>
        <v>23</v>
      </c>
      <c r="E44" s="38">
        <v>1</v>
      </c>
      <c r="F44" s="199">
        <f t="shared" si="2"/>
        <v>11</v>
      </c>
      <c r="G44" s="38">
        <v>8.4</v>
      </c>
      <c r="H44" s="199">
        <f t="shared" si="3"/>
        <v>17</v>
      </c>
      <c r="I44" s="38">
        <v>82.4</v>
      </c>
      <c r="J44" s="199">
        <f t="shared" si="4"/>
        <v>25</v>
      </c>
      <c r="K44" s="38">
        <v>47.3</v>
      </c>
      <c r="L44" s="199">
        <f t="shared" si="5"/>
        <v>16</v>
      </c>
      <c r="M44" s="38">
        <v>1565.2</v>
      </c>
      <c r="N44" s="105"/>
      <c r="O44" s="199">
        <f t="shared" si="6"/>
        <v>18</v>
      </c>
      <c r="P44" s="38">
        <v>344.4</v>
      </c>
      <c r="Q44" s="199">
        <f t="shared" si="7"/>
        <v>9</v>
      </c>
      <c r="R44" s="38">
        <v>12.4</v>
      </c>
      <c r="S44" s="199">
        <f t="shared" si="7"/>
        <v>21</v>
      </c>
      <c r="T44" s="38">
        <v>270.3</v>
      </c>
      <c r="U44" s="199">
        <f t="shared" si="8"/>
        <v>5</v>
      </c>
      <c r="V44" s="38">
        <v>936.3</v>
      </c>
      <c r="W44" s="199">
        <f t="shared" si="9"/>
        <v>10</v>
      </c>
      <c r="X44" s="38">
        <v>232.4</v>
      </c>
      <c r="Y44" s="199">
        <f t="shared" si="10"/>
        <v>16</v>
      </c>
      <c r="Z44" s="38">
        <v>1270.8</v>
      </c>
      <c r="AA44" s="94" t="s">
        <v>105</v>
      </c>
    </row>
    <row r="45" spans="1:27" ht="12" customHeight="1">
      <c r="A45" s="93" t="s">
        <v>176</v>
      </c>
      <c r="B45" s="196">
        <f t="shared" si="0"/>
        <v>10</v>
      </c>
      <c r="C45" s="38">
        <v>10.1</v>
      </c>
      <c r="D45" s="199">
        <f t="shared" si="1"/>
        <v>23</v>
      </c>
      <c r="E45" s="38">
        <v>1</v>
      </c>
      <c r="F45" s="199">
        <f t="shared" si="2"/>
        <v>10</v>
      </c>
      <c r="G45" s="38">
        <v>9</v>
      </c>
      <c r="H45" s="199">
        <f t="shared" si="3"/>
        <v>13</v>
      </c>
      <c r="I45" s="38">
        <v>86.9</v>
      </c>
      <c r="J45" s="199">
        <f t="shared" si="4"/>
        <v>19</v>
      </c>
      <c r="K45" s="38">
        <v>48.5</v>
      </c>
      <c r="L45" s="199">
        <f t="shared" si="5"/>
        <v>14</v>
      </c>
      <c r="M45" s="38">
        <v>1608</v>
      </c>
      <c r="N45" s="105"/>
      <c r="O45" s="199">
        <f t="shared" si="6"/>
        <v>14</v>
      </c>
      <c r="P45" s="38">
        <v>364</v>
      </c>
      <c r="Q45" s="199">
        <f t="shared" si="7"/>
        <v>11</v>
      </c>
      <c r="R45" s="38">
        <v>10.7</v>
      </c>
      <c r="S45" s="199">
        <f t="shared" si="7"/>
        <v>13</v>
      </c>
      <c r="T45" s="38">
        <v>365.4</v>
      </c>
      <c r="U45" s="199">
        <f t="shared" si="8"/>
        <v>15</v>
      </c>
      <c r="V45" s="38">
        <v>866</v>
      </c>
      <c r="W45" s="199">
        <f t="shared" si="9"/>
        <v>8</v>
      </c>
      <c r="X45" s="38">
        <v>282.7</v>
      </c>
      <c r="Y45" s="199">
        <f t="shared" si="10"/>
        <v>15</v>
      </c>
      <c r="Z45" s="38">
        <v>1309</v>
      </c>
      <c r="AA45" s="94" t="s">
        <v>92</v>
      </c>
    </row>
    <row r="46" spans="1:27" ht="12" customHeight="1">
      <c r="A46" s="93" t="s">
        <v>46</v>
      </c>
      <c r="B46" s="196">
        <f t="shared" si="0"/>
        <v>1</v>
      </c>
      <c r="C46" s="38">
        <v>17.9</v>
      </c>
      <c r="D46" s="199">
        <f t="shared" si="1"/>
        <v>7</v>
      </c>
      <c r="E46" s="38">
        <v>1.7</v>
      </c>
      <c r="F46" s="199">
        <f t="shared" si="2"/>
        <v>1</v>
      </c>
      <c r="G46" s="38">
        <v>16.2</v>
      </c>
      <c r="H46" s="199">
        <f t="shared" si="3"/>
        <v>26</v>
      </c>
      <c r="I46" s="38">
        <v>75.3</v>
      </c>
      <c r="J46" s="199">
        <f t="shared" si="4"/>
        <v>23</v>
      </c>
      <c r="K46" s="38">
        <v>47.5</v>
      </c>
      <c r="L46" s="199">
        <f t="shared" si="5"/>
        <v>1</v>
      </c>
      <c r="M46" s="38">
        <v>2479</v>
      </c>
      <c r="N46" s="105"/>
      <c r="O46" s="199">
        <f t="shared" si="6"/>
        <v>6</v>
      </c>
      <c r="P46" s="38">
        <v>500.2</v>
      </c>
      <c r="Q46" s="199">
        <f t="shared" si="7"/>
        <v>1</v>
      </c>
      <c r="R46" s="38">
        <v>24.1</v>
      </c>
      <c r="S46" s="199">
        <f t="shared" si="7"/>
        <v>1</v>
      </c>
      <c r="T46" s="38">
        <v>914.6</v>
      </c>
      <c r="U46" s="199">
        <f t="shared" si="8"/>
        <v>1</v>
      </c>
      <c r="V46" s="38">
        <v>1038.6</v>
      </c>
      <c r="W46" s="199">
        <f t="shared" si="9"/>
        <v>11</v>
      </c>
      <c r="X46" s="38">
        <v>215.2</v>
      </c>
      <c r="Y46" s="199">
        <f t="shared" si="10"/>
        <v>1</v>
      </c>
      <c r="Z46" s="38">
        <v>2120</v>
      </c>
      <c r="AA46" s="94" t="s">
        <v>106</v>
      </c>
    </row>
    <row r="47" spans="1:27" ht="12" customHeight="1">
      <c r="A47" s="93" t="s">
        <v>47</v>
      </c>
      <c r="B47" s="196">
        <f t="shared" si="0"/>
        <v>15</v>
      </c>
      <c r="C47" s="38">
        <v>9.2</v>
      </c>
      <c r="D47" s="199">
        <f t="shared" si="1"/>
        <v>13</v>
      </c>
      <c r="E47" s="38">
        <v>1.2</v>
      </c>
      <c r="F47" s="199">
        <f t="shared" si="2"/>
        <v>17</v>
      </c>
      <c r="G47" s="38">
        <v>8</v>
      </c>
      <c r="H47" s="199">
        <f t="shared" si="3"/>
        <v>11</v>
      </c>
      <c r="I47" s="38">
        <v>88.4</v>
      </c>
      <c r="J47" s="199">
        <f t="shared" si="4"/>
        <v>3</v>
      </c>
      <c r="K47" s="38">
        <v>59.3</v>
      </c>
      <c r="L47" s="199">
        <f t="shared" si="5"/>
        <v>10</v>
      </c>
      <c r="M47" s="38">
        <v>1719.4</v>
      </c>
      <c r="N47" s="105"/>
      <c r="O47" s="199">
        <f t="shared" si="6"/>
        <v>9</v>
      </c>
      <c r="P47" s="38">
        <v>424.8</v>
      </c>
      <c r="Q47" s="199">
        <f t="shared" si="7"/>
        <v>18</v>
      </c>
      <c r="R47" s="38">
        <v>8.8</v>
      </c>
      <c r="S47" s="199">
        <f t="shared" si="7"/>
        <v>9</v>
      </c>
      <c r="T47" s="38">
        <v>435.1</v>
      </c>
      <c r="U47" s="199">
        <f t="shared" si="8"/>
        <v>16</v>
      </c>
      <c r="V47" s="38">
        <v>849.5</v>
      </c>
      <c r="W47" s="199">
        <f t="shared" si="9"/>
        <v>13</v>
      </c>
      <c r="X47" s="38">
        <v>199.4</v>
      </c>
      <c r="Y47" s="199">
        <f t="shared" si="10"/>
        <v>8</v>
      </c>
      <c r="Z47" s="38">
        <v>1483.8</v>
      </c>
      <c r="AA47" s="94" t="s">
        <v>78</v>
      </c>
    </row>
    <row r="48" spans="1:27" s="92" customFormat="1" ht="24" customHeight="1">
      <c r="A48" s="90" t="s">
        <v>48</v>
      </c>
      <c r="B48" s="187">
        <f t="shared" si="0"/>
        <v>5</v>
      </c>
      <c r="C48" s="37">
        <v>12.9</v>
      </c>
      <c r="D48" s="186">
        <f t="shared" si="1"/>
        <v>9</v>
      </c>
      <c r="E48" s="37">
        <v>1.6</v>
      </c>
      <c r="F48" s="186">
        <f t="shared" si="2"/>
        <v>4</v>
      </c>
      <c r="G48" s="37">
        <v>11.3</v>
      </c>
      <c r="H48" s="186">
        <f t="shared" si="3"/>
        <v>18</v>
      </c>
      <c r="I48" s="37">
        <v>82.3</v>
      </c>
      <c r="J48" s="186">
        <f t="shared" si="4"/>
        <v>16</v>
      </c>
      <c r="K48" s="37">
        <v>49.7</v>
      </c>
      <c r="L48" s="186">
        <f t="shared" si="5"/>
        <v>7</v>
      </c>
      <c r="M48" s="37">
        <v>1804.9</v>
      </c>
      <c r="N48" s="104"/>
      <c r="O48" s="186">
        <f t="shared" si="6"/>
        <v>4</v>
      </c>
      <c r="P48" s="37">
        <v>508.7</v>
      </c>
      <c r="Q48" s="186">
        <f t="shared" si="7"/>
        <v>26</v>
      </c>
      <c r="R48" s="37">
        <v>5.9</v>
      </c>
      <c r="S48" s="186">
        <f t="shared" si="7"/>
        <v>6</v>
      </c>
      <c r="T48" s="37">
        <v>527.2</v>
      </c>
      <c r="U48" s="186">
        <f t="shared" si="8"/>
        <v>26</v>
      </c>
      <c r="V48" s="37">
        <v>760.5</v>
      </c>
      <c r="W48" s="186">
        <f t="shared" si="9"/>
        <v>4</v>
      </c>
      <c r="X48" s="37">
        <v>348</v>
      </c>
      <c r="Y48" s="186">
        <f t="shared" si="10"/>
        <v>7</v>
      </c>
      <c r="Z48" s="37">
        <v>1596.1</v>
      </c>
      <c r="AA48" s="91" t="s">
        <v>107</v>
      </c>
    </row>
    <row r="49" spans="1:27" ht="12" customHeight="1">
      <c r="A49" s="93" t="s">
        <v>49</v>
      </c>
      <c r="B49" s="196">
        <f t="shared" si="0"/>
        <v>8</v>
      </c>
      <c r="C49" s="38">
        <v>11.4</v>
      </c>
      <c r="D49" s="199">
        <f t="shared" si="1"/>
        <v>4</v>
      </c>
      <c r="E49" s="38">
        <v>2</v>
      </c>
      <c r="F49" s="199">
        <f t="shared" si="2"/>
        <v>8</v>
      </c>
      <c r="G49" s="38">
        <v>9.4</v>
      </c>
      <c r="H49" s="199">
        <f t="shared" si="3"/>
        <v>4</v>
      </c>
      <c r="I49" s="38">
        <v>99.5</v>
      </c>
      <c r="J49" s="199">
        <f t="shared" si="4"/>
        <v>10</v>
      </c>
      <c r="K49" s="38">
        <v>51.8</v>
      </c>
      <c r="L49" s="199">
        <f t="shared" si="5"/>
        <v>5</v>
      </c>
      <c r="M49" s="38">
        <v>1925.6</v>
      </c>
      <c r="N49" s="105"/>
      <c r="O49" s="199">
        <f t="shared" si="6"/>
        <v>2</v>
      </c>
      <c r="P49" s="38">
        <v>563.9</v>
      </c>
      <c r="Q49" s="199">
        <f t="shared" si="7"/>
        <v>12</v>
      </c>
      <c r="R49" s="38">
        <v>10.5</v>
      </c>
      <c r="S49" s="199">
        <f t="shared" si="7"/>
        <v>8</v>
      </c>
      <c r="T49" s="38">
        <v>469.3</v>
      </c>
      <c r="U49" s="199">
        <f t="shared" si="8"/>
        <v>13</v>
      </c>
      <c r="V49" s="38">
        <v>879.3</v>
      </c>
      <c r="W49" s="199">
        <f t="shared" si="9"/>
        <v>5</v>
      </c>
      <c r="X49" s="38">
        <v>347.3</v>
      </c>
      <c r="Y49" s="199">
        <f t="shared" si="10"/>
        <v>5</v>
      </c>
      <c r="Z49" s="38">
        <v>1654.5</v>
      </c>
      <c r="AA49" s="94" t="s">
        <v>89</v>
      </c>
    </row>
    <row r="50" spans="1:27" ht="12" customHeight="1">
      <c r="A50" s="93" t="s">
        <v>50</v>
      </c>
      <c r="B50" s="196">
        <f t="shared" si="0"/>
        <v>7</v>
      </c>
      <c r="C50" s="38">
        <v>12</v>
      </c>
      <c r="D50" s="199">
        <f t="shared" si="1"/>
        <v>2</v>
      </c>
      <c r="E50" s="38">
        <v>2.1</v>
      </c>
      <c r="F50" s="199">
        <f t="shared" si="2"/>
        <v>7</v>
      </c>
      <c r="G50" s="38">
        <v>9.9</v>
      </c>
      <c r="H50" s="199">
        <f t="shared" si="3"/>
        <v>21</v>
      </c>
      <c r="I50" s="38">
        <v>79.9</v>
      </c>
      <c r="J50" s="199">
        <f t="shared" si="4"/>
        <v>33</v>
      </c>
      <c r="K50" s="38">
        <v>45.8</v>
      </c>
      <c r="L50" s="199">
        <f t="shared" si="5"/>
        <v>3</v>
      </c>
      <c r="M50" s="38">
        <v>1974.9</v>
      </c>
      <c r="N50" s="105"/>
      <c r="O50" s="199">
        <f t="shared" si="6"/>
        <v>7</v>
      </c>
      <c r="P50" s="38">
        <v>495.6</v>
      </c>
      <c r="Q50" s="199">
        <f t="shared" si="7"/>
        <v>6</v>
      </c>
      <c r="R50" s="38">
        <v>12.7</v>
      </c>
      <c r="S50" s="199">
        <f t="shared" si="7"/>
        <v>5</v>
      </c>
      <c r="T50" s="38">
        <v>540.7</v>
      </c>
      <c r="U50" s="199">
        <f t="shared" si="8"/>
        <v>6</v>
      </c>
      <c r="V50" s="38">
        <v>923.3</v>
      </c>
      <c r="W50" s="199">
        <f t="shared" si="9"/>
        <v>3</v>
      </c>
      <c r="X50" s="38">
        <v>350.1</v>
      </c>
      <c r="Y50" s="199">
        <f t="shared" si="10"/>
        <v>3</v>
      </c>
      <c r="Z50" s="38">
        <v>1698.1</v>
      </c>
      <c r="AA50" s="94" t="s">
        <v>108</v>
      </c>
    </row>
    <row r="51" spans="1:27" ht="12" customHeight="1">
      <c r="A51" s="87" t="s">
        <v>51</v>
      </c>
      <c r="B51" s="197">
        <f t="shared" si="0"/>
        <v>4</v>
      </c>
      <c r="C51" s="39">
        <v>13.3</v>
      </c>
      <c r="D51" s="200">
        <f t="shared" si="1"/>
        <v>2</v>
      </c>
      <c r="E51" s="39">
        <v>2.1</v>
      </c>
      <c r="F51" s="200">
        <f t="shared" si="2"/>
        <v>6</v>
      </c>
      <c r="G51" s="39">
        <v>11.2</v>
      </c>
      <c r="H51" s="200">
        <f t="shared" si="3"/>
        <v>19</v>
      </c>
      <c r="I51" s="39">
        <v>81.2</v>
      </c>
      <c r="J51" s="200">
        <f t="shared" si="4"/>
        <v>34</v>
      </c>
      <c r="K51" s="39">
        <v>45.5</v>
      </c>
      <c r="L51" s="200">
        <f t="shared" si="5"/>
        <v>11</v>
      </c>
      <c r="M51" s="39">
        <v>1682.7</v>
      </c>
      <c r="N51" s="103"/>
      <c r="O51" s="200">
        <f t="shared" si="6"/>
        <v>8</v>
      </c>
      <c r="P51" s="39">
        <v>443.5</v>
      </c>
      <c r="Q51" s="200">
        <f t="shared" si="7"/>
        <v>19</v>
      </c>
      <c r="R51" s="39">
        <v>8.4</v>
      </c>
      <c r="S51" s="200">
        <f t="shared" si="7"/>
        <v>27</v>
      </c>
      <c r="T51" s="39">
        <v>246.5</v>
      </c>
      <c r="U51" s="200">
        <f t="shared" si="8"/>
        <v>2</v>
      </c>
      <c r="V51" s="39">
        <v>981</v>
      </c>
      <c r="W51" s="200">
        <f t="shared" si="9"/>
        <v>2</v>
      </c>
      <c r="X51" s="39">
        <v>380.7</v>
      </c>
      <c r="Y51" s="200">
        <f t="shared" si="10"/>
        <v>10</v>
      </c>
      <c r="Z51" s="39">
        <v>1476.9</v>
      </c>
      <c r="AA51" s="95" t="s">
        <v>96</v>
      </c>
    </row>
    <row r="52" spans="1:27" ht="12" customHeight="1">
      <c r="A52" s="93" t="s">
        <v>52</v>
      </c>
      <c r="B52" s="196">
        <f t="shared" si="0"/>
        <v>6</v>
      </c>
      <c r="C52" s="38">
        <v>12.6</v>
      </c>
      <c r="D52" s="199">
        <f t="shared" si="1"/>
        <v>11</v>
      </c>
      <c r="E52" s="38">
        <v>1.3</v>
      </c>
      <c r="F52" s="199">
        <f t="shared" si="2"/>
        <v>4</v>
      </c>
      <c r="G52" s="38">
        <v>11.3</v>
      </c>
      <c r="H52" s="199">
        <f t="shared" si="3"/>
        <v>22</v>
      </c>
      <c r="I52" s="38">
        <v>79</v>
      </c>
      <c r="J52" s="199">
        <f t="shared" si="4"/>
        <v>31</v>
      </c>
      <c r="K52" s="38">
        <v>46.2</v>
      </c>
      <c r="L52" s="199">
        <f t="shared" si="5"/>
        <v>9</v>
      </c>
      <c r="M52" s="38">
        <v>1729.2</v>
      </c>
      <c r="N52" s="105"/>
      <c r="O52" s="199">
        <f t="shared" si="6"/>
        <v>3</v>
      </c>
      <c r="P52" s="38">
        <v>516.3</v>
      </c>
      <c r="Q52" s="199">
        <f t="shared" si="7"/>
        <v>14</v>
      </c>
      <c r="R52" s="38">
        <v>9.7</v>
      </c>
      <c r="S52" s="199">
        <f t="shared" si="7"/>
        <v>14</v>
      </c>
      <c r="T52" s="38">
        <v>353.7</v>
      </c>
      <c r="U52" s="199">
        <f t="shared" si="8"/>
        <v>17</v>
      </c>
      <c r="V52" s="38">
        <v>846.9</v>
      </c>
      <c r="W52" s="199">
        <f t="shared" si="9"/>
        <v>7</v>
      </c>
      <c r="X52" s="38">
        <v>319.1</v>
      </c>
      <c r="Y52" s="199">
        <f t="shared" si="10"/>
        <v>11</v>
      </c>
      <c r="Z52" s="38">
        <v>1439.3</v>
      </c>
      <c r="AA52" s="94" t="s">
        <v>75</v>
      </c>
    </row>
    <row r="53" spans="1:27" s="92" customFormat="1" ht="24" customHeight="1">
      <c r="A53" s="90" t="s">
        <v>53</v>
      </c>
      <c r="B53" s="187">
        <f t="shared" si="0"/>
        <v>2</v>
      </c>
      <c r="C53" s="37">
        <v>15.6</v>
      </c>
      <c r="D53" s="186">
        <f t="shared" si="1"/>
        <v>1</v>
      </c>
      <c r="E53" s="37">
        <v>2.2</v>
      </c>
      <c r="F53" s="186">
        <f t="shared" si="2"/>
        <v>2</v>
      </c>
      <c r="G53" s="37">
        <v>13.4</v>
      </c>
      <c r="H53" s="186">
        <f t="shared" si="3"/>
        <v>14</v>
      </c>
      <c r="I53" s="37">
        <v>83.6</v>
      </c>
      <c r="J53" s="186">
        <f t="shared" si="4"/>
        <v>22</v>
      </c>
      <c r="K53" s="37">
        <v>47.8</v>
      </c>
      <c r="L53" s="186">
        <f t="shared" si="5"/>
        <v>2</v>
      </c>
      <c r="M53" s="37">
        <v>2055.6</v>
      </c>
      <c r="N53" s="104"/>
      <c r="O53" s="186">
        <f t="shared" si="6"/>
        <v>1</v>
      </c>
      <c r="P53" s="37">
        <v>585.4</v>
      </c>
      <c r="Q53" s="186">
        <f t="shared" si="7"/>
        <v>4</v>
      </c>
      <c r="R53" s="37">
        <v>13.5</v>
      </c>
      <c r="S53" s="186">
        <f t="shared" si="7"/>
        <v>4</v>
      </c>
      <c r="T53" s="37">
        <v>553.4</v>
      </c>
      <c r="U53" s="186">
        <f t="shared" si="8"/>
        <v>9</v>
      </c>
      <c r="V53" s="37">
        <v>900.7</v>
      </c>
      <c r="W53" s="186">
        <f t="shared" si="9"/>
        <v>1</v>
      </c>
      <c r="X53" s="37">
        <v>393.3</v>
      </c>
      <c r="Y53" s="186">
        <f t="shared" si="10"/>
        <v>2</v>
      </c>
      <c r="Z53" s="37">
        <v>1750.1</v>
      </c>
      <c r="AA53" s="91" t="s">
        <v>109</v>
      </c>
    </row>
    <row r="54" spans="1:27" ht="12" customHeight="1">
      <c r="A54" s="96" t="s">
        <v>54</v>
      </c>
      <c r="B54" s="198">
        <f t="shared" si="0"/>
        <v>27</v>
      </c>
      <c r="C54" s="97">
        <v>6.7</v>
      </c>
      <c r="D54" s="201">
        <f t="shared" si="1"/>
        <v>25</v>
      </c>
      <c r="E54" s="97">
        <v>0.9</v>
      </c>
      <c r="F54" s="201">
        <f t="shared" si="2"/>
        <v>27</v>
      </c>
      <c r="G54" s="97">
        <v>5.8</v>
      </c>
      <c r="H54" s="201">
        <f t="shared" si="3"/>
        <v>45</v>
      </c>
      <c r="I54" s="97">
        <v>58.9</v>
      </c>
      <c r="J54" s="201">
        <f t="shared" si="4"/>
        <v>40</v>
      </c>
      <c r="K54" s="97">
        <v>42.3</v>
      </c>
      <c r="L54" s="201">
        <f t="shared" si="5"/>
        <v>26</v>
      </c>
      <c r="M54" s="97">
        <v>1352.7</v>
      </c>
      <c r="N54" s="105"/>
      <c r="O54" s="201">
        <f t="shared" si="6"/>
        <v>11</v>
      </c>
      <c r="P54" s="97">
        <v>396.4</v>
      </c>
      <c r="Q54" s="201">
        <f t="shared" si="7"/>
        <v>34</v>
      </c>
      <c r="R54" s="97">
        <v>5.1</v>
      </c>
      <c r="S54" s="201">
        <f t="shared" si="7"/>
        <v>20</v>
      </c>
      <c r="T54" s="97">
        <v>274.9</v>
      </c>
      <c r="U54" s="201">
        <f t="shared" si="8"/>
        <v>36</v>
      </c>
      <c r="V54" s="97">
        <v>674.5</v>
      </c>
      <c r="W54" s="201">
        <f t="shared" si="9"/>
        <v>26</v>
      </c>
      <c r="X54" s="97">
        <v>107.3</v>
      </c>
      <c r="Y54" s="201">
        <f t="shared" si="10"/>
        <v>21</v>
      </c>
      <c r="Z54" s="97">
        <v>1207</v>
      </c>
      <c r="AA54" s="98" t="s">
        <v>110</v>
      </c>
    </row>
  </sheetData>
  <sheetProtection/>
  <mergeCells count="16"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  <mergeCell ref="L4:M5"/>
    <mergeCell ref="W4:X5"/>
    <mergeCell ref="Y4:Z5"/>
    <mergeCell ref="H4:I5"/>
    <mergeCell ref="J4:K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56"/>
  <sheetViews>
    <sheetView view="pageBreakPreview" zoomScale="85" zoomScaleSheetLayoutView="85" zoomScalePageLayoutView="0" workbookViewId="0" topLeftCell="A1">
      <pane xSplit="1" ySplit="8" topLeftCell="B9" activePane="bottomRight" state="frozen"/>
      <selection pane="topLeft" activeCell="U4" sqref="U4:U6"/>
      <selection pane="topRight" activeCell="U4" sqref="U4:U6"/>
      <selection pane="bottomLeft" activeCell="U4" sqref="U4:U6"/>
      <selection pane="bottomRight" activeCell="A1" sqref="A1"/>
    </sheetView>
  </sheetViews>
  <sheetFormatPr defaultColWidth="9.00390625" defaultRowHeight="13.5"/>
  <cols>
    <col min="1" max="1" width="8.625" style="75" customWidth="1"/>
    <col min="2" max="2" width="3.75390625" style="100" customWidth="1"/>
    <col min="3" max="3" width="8.75390625" style="75" customWidth="1"/>
    <col min="4" max="4" width="3.75390625" style="100" customWidth="1"/>
    <col min="5" max="5" width="8.75390625" style="75" customWidth="1"/>
    <col min="6" max="6" width="3.75390625" style="100" customWidth="1"/>
    <col min="7" max="7" width="8.75390625" style="75" customWidth="1"/>
    <col min="8" max="8" width="3.75390625" style="75" customWidth="1"/>
    <col min="9" max="9" width="8.75390625" style="75" customWidth="1"/>
    <col min="10" max="10" width="3.75390625" style="100" customWidth="1"/>
    <col min="11" max="11" width="8.75390625" style="75" customWidth="1"/>
    <col min="12" max="12" width="3.75390625" style="100" customWidth="1"/>
    <col min="13" max="13" width="8.75390625" style="75" customWidth="1"/>
    <col min="14" max="14" width="3.75390625" style="100" customWidth="1"/>
    <col min="15" max="15" width="8.75390625" style="75" customWidth="1"/>
    <col min="16" max="16" width="3.75390625" style="100" customWidth="1"/>
    <col min="17" max="17" width="8.75390625" style="75" customWidth="1"/>
    <col min="18" max="18" width="2.00390625" style="41" customWidth="1"/>
    <col min="19" max="19" width="3.75390625" style="101" customWidth="1"/>
    <col min="20" max="20" width="8.125" style="76" customWidth="1"/>
    <col min="21" max="21" width="3.75390625" style="100" customWidth="1"/>
    <col min="22" max="22" width="8.125" style="75" customWidth="1"/>
    <col min="23" max="23" width="3.75390625" style="100" customWidth="1"/>
    <col min="24" max="24" width="8.125" style="75" customWidth="1"/>
    <col min="25" max="25" width="3.75390625" style="100" customWidth="1"/>
    <col min="26" max="26" width="8.125" style="75" customWidth="1"/>
    <col min="27" max="27" width="3.75390625" style="100" customWidth="1"/>
    <col min="28" max="28" width="8.125" style="75" customWidth="1"/>
    <col min="29" max="29" width="3.75390625" style="101" customWidth="1"/>
    <col min="30" max="30" width="8.125" style="76" customWidth="1"/>
    <col min="31" max="31" width="3.75390625" style="101" customWidth="1"/>
    <col min="32" max="32" width="8.125" style="76" customWidth="1"/>
    <col min="33" max="33" width="3.75390625" style="101" customWidth="1"/>
    <col min="34" max="34" width="8.125" style="76" customWidth="1"/>
    <col min="35" max="35" width="3.75390625" style="101" customWidth="1"/>
    <col min="36" max="36" width="8.125" style="76" customWidth="1"/>
    <col min="37" max="37" width="5.125" style="75" customWidth="1"/>
    <col min="38" max="16384" width="9.00390625" style="73" customWidth="1"/>
  </cols>
  <sheetData>
    <row r="1" spans="1:37" ht="18.75">
      <c r="A1" s="77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40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0"/>
      <c r="AK1" s="70"/>
    </row>
    <row r="2" spans="1:37" ht="18.75">
      <c r="A2" s="77" t="s">
        <v>147</v>
      </c>
      <c r="B2" s="118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09" t="s">
        <v>183</v>
      </c>
      <c r="R2" s="40"/>
      <c r="S2" s="71" t="s">
        <v>196</v>
      </c>
      <c r="T2" s="72"/>
      <c r="U2" s="72"/>
      <c r="V2" s="72"/>
      <c r="W2" s="72"/>
      <c r="X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K2" s="77"/>
    </row>
    <row r="3" spans="1:37" ht="14.25" thickBot="1">
      <c r="A3" s="78"/>
      <c r="B3" s="108"/>
      <c r="C3" s="78"/>
      <c r="D3" s="108"/>
      <c r="E3" s="78"/>
      <c r="F3" s="108"/>
      <c r="G3" s="78"/>
      <c r="H3" s="78"/>
      <c r="I3" s="78"/>
      <c r="J3" s="108"/>
      <c r="K3" s="78"/>
      <c r="L3" s="108"/>
      <c r="M3" s="78"/>
      <c r="N3" s="108"/>
      <c r="O3" s="78"/>
      <c r="P3" s="108"/>
      <c r="Q3" s="78"/>
      <c r="S3" s="79"/>
      <c r="T3" s="79"/>
      <c r="U3" s="108"/>
      <c r="V3" s="78"/>
      <c r="W3" s="108"/>
      <c r="X3" s="78"/>
      <c r="Y3" s="108"/>
      <c r="Z3" s="78"/>
      <c r="AA3" s="108"/>
      <c r="AB3" s="78"/>
      <c r="AC3" s="79"/>
      <c r="AD3" s="79"/>
      <c r="AE3" s="79"/>
      <c r="AF3" s="79"/>
      <c r="AG3" s="79"/>
      <c r="AH3" s="79"/>
      <c r="AI3" s="79"/>
      <c r="AJ3" s="79"/>
      <c r="AK3" s="185" t="str">
        <f>'8-1'!M3</f>
        <v>平成22年</v>
      </c>
    </row>
    <row r="4" spans="1:37" ht="10.5" customHeight="1">
      <c r="A4" s="233" t="s">
        <v>1</v>
      </c>
      <c r="B4" s="229" t="s">
        <v>182</v>
      </c>
      <c r="C4" s="230"/>
      <c r="D4" s="259" t="s">
        <v>186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42"/>
      <c r="S4" s="244" t="s">
        <v>188</v>
      </c>
      <c r="T4" s="244"/>
      <c r="U4" s="244"/>
      <c r="V4" s="244"/>
      <c r="W4" s="244"/>
      <c r="X4" s="244"/>
      <c r="Y4" s="244"/>
      <c r="Z4" s="245"/>
      <c r="AA4" s="249" t="s">
        <v>148</v>
      </c>
      <c r="AB4" s="250"/>
      <c r="AC4" s="229" t="s">
        <v>211</v>
      </c>
      <c r="AD4" s="251"/>
      <c r="AE4" s="246"/>
      <c r="AF4" s="247"/>
      <c r="AG4" s="229" t="s">
        <v>212</v>
      </c>
      <c r="AH4" s="230"/>
      <c r="AI4" s="246"/>
      <c r="AJ4" s="247"/>
      <c r="AK4" s="226" t="s">
        <v>1</v>
      </c>
    </row>
    <row r="5" spans="1:37" ht="10.5" customHeight="1">
      <c r="A5" s="234"/>
      <c r="B5" s="254"/>
      <c r="C5" s="255"/>
      <c r="D5" s="254" t="s">
        <v>187</v>
      </c>
      <c r="E5" s="258"/>
      <c r="F5" s="254" t="s">
        <v>203</v>
      </c>
      <c r="G5" s="258"/>
      <c r="H5" s="254" t="s">
        <v>204</v>
      </c>
      <c r="I5" s="258"/>
      <c r="J5" s="260" t="s">
        <v>190</v>
      </c>
      <c r="K5" s="261"/>
      <c r="L5" s="261"/>
      <c r="M5" s="261"/>
      <c r="N5" s="261"/>
      <c r="O5" s="261"/>
      <c r="P5" s="261"/>
      <c r="Q5" s="261"/>
      <c r="R5" s="42"/>
      <c r="S5" s="263" t="s">
        <v>189</v>
      </c>
      <c r="T5" s="263"/>
      <c r="U5" s="263"/>
      <c r="V5" s="263"/>
      <c r="W5" s="263"/>
      <c r="X5" s="263"/>
      <c r="Y5" s="263"/>
      <c r="Z5" s="264"/>
      <c r="AA5" s="266"/>
      <c r="AB5" s="267"/>
      <c r="AC5" s="254"/>
      <c r="AD5" s="265"/>
      <c r="AE5" s="256" t="s">
        <v>205</v>
      </c>
      <c r="AF5" s="257"/>
      <c r="AG5" s="254"/>
      <c r="AH5" s="255"/>
      <c r="AI5" s="256" t="s">
        <v>206</v>
      </c>
      <c r="AJ5" s="257"/>
      <c r="AK5" s="227"/>
    </row>
    <row r="6" spans="1:37" ht="10.5" customHeight="1">
      <c r="A6" s="234"/>
      <c r="B6" s="254"/>
      <c r="C6" s="255"/>
      <c r="D6" s="254"/>
      <c r="E6" s="258"/>
      <c r="F6" s="254"/>
      <c r="G6" s="258"/>
      <c r="H6" s="254"/>
      <c r="I6" s="258"/>
      <c r="J6" s="256" t="s">
        <v>181</v>
      </c>
      <c r="K6" s="257"/>
      <c r="L6" s="256" t="s">
        <v>191</v>
      </c>
      <c r="M6" s="257"/>
      <c r="N6" s="237" t="s">
        <v>180</v>
      </c>
      <c r="O6" s="238"/>
      <c r="P6" s="238"/>
      <c r="Q6" s="238"/>
      <c r="R6" s="42"/>
      <c r="S6" s="268" t="s">
        <v>180</v>
      </c>
      <c r="T6" s="268"/>
      <c r="U6" s="268"/>
      <c r="V6" s="268"/>
      <c r="W6" s="268"/>
      <c r="X6" s="268"/>
      <c r="Y6" s="268"/>
      <c r="Z6" s="269"/>
      <c r="AA6" s="266"/>
      <c r="AB6" s="267"/>
      <c r="AC6" s="254"/>
      <c r="AD6" s="265"/>
      <c r="AE6" s="254"/>
      <c r="AF6" s="258"/>
      <c r="AG6" s="254"/>
      <c r="AH6" s="255"/>
      <c r="AI6" s="254"/>
      <c r="AJ6" s="258"/>
      <c r="AK6" s="227"/>
    </row>
    <row r="7" spans="1:37" ht="26.25" customHeight="1">
      <c r="A7" s="234"/>
      <c r="B7" s="231"/>
      <c r="C7" s="236"/>
      <c r="D7" s="231"/>
      <c r="E7" s="236"/>
      <c r="F7" s="231"/>
      <c r="G7" s="236"/>
      <c r="H7" s="231"/>
      <c r="I7" s="236"/>
      <c r="J7" s="231"/>
      <c r="K7" s="236"/>
      <c r="L7" s="231"/>
      <c r="M7" s="236"/>
      <c r="N7" s="262" t="s">
        <v>181</v>
      </c>
      <c r="O7" s="262"/>
      <c r="P7" s="262" t="s">
        <v>149</v>
      </c>
      <c r="Q7" s="241"/>
      <c r="R7" s="43"/>
      <c r="S7" s="270" t="s">
        <v>192</v>
      </c>
      <c r="T7" s="271"/>
      <c r="U7" s="262" t="s">
        <v>193</v>
      </c>
      <c r="V7" s="241"/>
      <c r="W7" s="241" t="s">
        <v>184</v>
      </c>
      <c r="X7" s="253"/>
      <c r="Y7" s="237" t="s">
        <v>185</v>
      </c>
      <c r="Z7" s="242"/>
      <c r="AA7" s="239"/>
      <c r="AB7" s="240"/>
      <c r="AC7" s="239"/>
      <c r="AD7" s="248"/>
      <c r="AE7" s="231"/>
      <c r="AF7" s="236"/>
      <c r="AG7" s="231"/>
      <c r="AH7" s="232"/>
      <c r="AI7" s="231"/>
      <c r="AJ7" s="236"/>
      <c r="AK7" s="227"/>
    </row>
    <row r="8" spans="1:37" ht="27.75" customHeight="1">
      <c r="A8" s="235"/>
      <c r="B8" s="84" t="s">
        <v>2</v>
      </c>
      <c r="C8" s="85" t="s">
        <v>116</v>
      </c>
      <c r="D8" s="84" t="s">
        <v>2</v>
      </c>
      <c r="E8" s="86" t="s">
        <v>150</v>
      </c>
      <c r="F8" s="84" t="s">
        <v>2</v>
      </c>
      <c r="G8" s="86" t="s">
        <v>150</v>
      </c>
      <c r="H8" s="84" t="s">
        <v>2</v>
      </c>
      <c r="I8" s="86" t="s">
        <v>150</v>
      </c>
      <c r="J8" s="84" t="s">
        <v>2</v>
      </c>
      <c r="K8" s="86" t="s">
        <v>150</v>
      </c>
      <c r="L8" s="84" t="s">
        <v>2</v>
      </c>
      <c r="M8" s="86" t="s">
        <v>150</v>
      </c>
      <c r="N8" s="84" t="s">
        <v>2</v>
      </c>
      <c r="O8" s="86" t="s">
        <v>150</v>
      </c>
      <c r="P8" s="84" t="s">
        <v>2</v>
      </c>
      <c r="Q8" s="81" t="s">
        <v>150</v>
      </c>
      <c r="R8" s="42"/>
      <c r="S8" s="83" t="s">
        <v>2</v>
      </c>
      <c r="T8" s="86" t="s">
        <v>150</v>
      </c>
      <c r="U8" s="84" t="s">
        <v>2</v>
      </c>
      <c r="V8" s="81" t="s">
        <v>150</v>
      </c>
      <c r="W8" s="84" t="s">
        <v>2</v>
      </c>
      <c r="X8" s="81" t="s">
        <v>150</v>
      </c>
      <c r="Y8" s="115" t="s">
        <v>2</v>
      </c>
      <c r="Z8" s="86" t="s">
        <v>150</v>
      </c>
      <c r="AA8" s="84" t="s">
        <v>2</v>
      </c>
      <c r="AB8" s="85" t="s">
        <v>116</v>
      </c>
      <c r="AC8" s="84" t="s">
        <v>2</v>
      </c>
      <c r="AD8" s="85" t="s">
        <v>116</v>
      </c>
      <c r="AE8" s="84" t="s">
        <v>2</v>
      </c>
      <c r="AF8" s="85" t="s">
        <v>116</v>
      </c>
      <c r="AG8" s="84" t="s">
        <v>2</v>
      </c>
      <c r="AH8" s="85" t="s">
        <v>116</v>
      </c>
      <c r="AI8" s="84" t="s">
        <v>2</v>
      </c>
      <c r="AJ8" s="85" t="s">
        <v>116</v>
      </c>
      <c r="AK8" s="228"/>
    </row>
    <row r="9" spans="1:37" ht="13.5" customHeight="1">
      <c r="A9" s="87" t="s">
        <v>8</v>
      </c>
      <c r="B9" s="88"/>
      <c r="C9" s="35">
        <v>1102.8</v>
      </c>
      <c r="D9" s="36"/>
      <c r="E9" s="35">
        <v>82.3</v>
      </c>
      <c r="F9" s="35"/>
      <c r="G9" s="35">
        <v>91.2</v>
      </c>
      <c r="H9" s="35"/>
      <c r="I9" s="35">
        <v>89.6</v>
      </c>
      <c r="J9" s="35"/>
      <c r="K9" s="35">
        <v>80.6</v>
      </c>
      <c r="L9" s="35"/>
      <c r="M9" s="35">
        <v>81.4</v>
      </c>
      <c r="N9" s="35"/>
      <c r="O9" s="35">
        <v>78.6</v>
      </c>
      <c r="P9" s="36"/>
      <c r="Q9" s="35">
        <v>85.1</v>
      </c>
      <c r="R9" s="39"/>
      <c r="S9" s="36"/>
      <c r="T9" s="35">
        <v>2.8</v>
      </c>
      <c r="U9" s="36"/>
      <c r="V9" s="35">
        <v>35.9</v>
      </c>
      <c r="W9" s="36"/>
      <c r="X9" s="35">
        <v>91.8</v>
      </c>
      <c r="Y9" s="36"/>
      <c r="Z9" s="35">
        <v>77.1</v>
      </c>
      <c r="AA9" s="36"/>
      <c r="AB9" s="35">
        <v>42.2</v>
      </c>
      <c r="AC9" s="36"/>
      <c r="AD9" s="35">
        <v>230.4</v>
      </c>
      <c r="AE9" s="36"/>
      <c r="AF9" s="35">
        <v>219</v>
      </c>
      <c r="AG9" s="36"/>
      <c r="AH9" s="35">
        <v>79.3</v>
      </c>
      <c r="AI9" s="36"/>
      <c r="AJ9" s="35">
        <v>77.1</v>
      </c>
      <c r="AK9" s="89" t="s">
        <v>71</v>
      </c>
    </row>
    <row r="10" spans="1:37" s="92" customFormat="1" ht="24" customHeight="1">
      <c r="A10" s="90" t="s">
        <v>9</v>
      </c>
      <c r="B10" s="187">
        <f aca="true" t="shared" si="0" ref="B10:B56">IF(C10="","",RANK(C10,C$10:C$56))</f>
        <v>4</v>
      </c>
      <c r="C10" s="37">
        <v>1484.1</v>
      </c>
      <c r="D10" s="186">
        <f aca="true" t="shared" si="1" ref="D10:D56">IF(E10="","",RANK(E10,E$10:E$56))</f>
        <v>24</v>
      </c>
      <c r="E10" s="37">
        <v>82.1</v>
      </c>
      <c r="F10" s="186">
        <f aca="true" t="shared" si="2" ref="F10:F56">IF(G10="","",RANK(G10,G$10:G$56))</f>
        <v>21</v>
      </c>
      <c r="G10" s="37">
        <v>91.9</v>
      </c>
      <c r="H10" s="170"/>
      <c r="I10" s="37"/>
      <c r="J10" s="186">
        <f aca="true" t="shared" si="3" ref="J10:J56">IF(K10="","",RANK(K10,K$10:K$56))</f>
        <v>21</v>
      </c>
      <c r="K10" s="37">
        <v>80.5</v>
      </c>
      <c r="L10" s="186">
        <f aca="true" t="shared" si="4" ref="L10:L56">IF(M10="","",RANK(M10,M$10:M$56))</f>
        <v>21</v>
      </c>
      <c r="M10" s="37">
        <v>81.5</v>
      </c>
      <c r="N10" s="186">
        <f aca="true" t="shared" si="5" ref="N10:P56">IF(O10="","",RANK(O10,O$10:O$56))</f>
        <v>31</v>
      </c>
      <c r="O10" s="37">
        <v>78</v>
      </c>
      <c r="P10" s="186">
        <f t="shared" si="5"/>
        <v>22</v>
      </c>
      <c r="Q10" s="37">
        <v>86</v>
      </c>
      <c r="R10" s="37"/>
      <c r="S10" s="186">
        <f aca="true" t="shared" si="6" ref="S10:S42">IF(OR(T10="",T10="-"),"",RANK(T10,T$10:T$56))</f>
        <v>27</v>
      </c>
      <c r="T10" s="141">
        <v>0</v>
      </c>
      <c r="U10" s="186">
        <f aca="true" t="shared" si="7" ref="U10:W56">IF(V10="","",RANK(V10,V$10:V$56))</f>
        <v>34</v>
      </c>
      <c r="V10" s="37">
        <v>23.7</v>
      </c>
      <c r="W10" s="186">
        <f t="shared" si="7"/>
        <v>25</v>
      </c>
      <c r="X10" s="37">
        <v>90.9</v>
      </c>
      <c r="Y10" s="186">
        <f aca="true" t="shared" si="8" ref="Y10:Y56">IF(Z10="","",RANK(Z10,Z$10:Z$56))</f>
        <v>36</v>
      </c>
      <c r="Z10" s="37">
        <v>74.9</v>
      </c>
      <c r="AA10" s="186">
        <f>RANK(AB10,$AB$10:$AB$56)</f>
        <v>26</v>
      </c>
      <c r="AB10" s="37">
        <v>41.1</v>
      </c>
      <c r="AC10" s="186">
        <f aca="true" t="shared" si="9" ref="AC10:AC56">IF(AD10="","",RANK(AD10,AD$10:AD$56))</f>
        <v>25</v>
      </c>
      <c r="AD10" s="37">
        <v>229</v>
      </c>
      <c r="AE10" s="186">
        <f aca="true" t="shared" si="10" ref="AE10:AE56">IF(AF10="","",RANK(AF10,AF$10:AF$56))</f>
        <v>25</v>
      </c>
      <c r="AF10" s="37">
        <v>218.3</v>
      </c>
      <c r="AG10" s="186">
        <f aca="true" t="shared" si="11" ref="AG10:AG56">IF(AH10="","",RANK(AH10,AH$10:AH$56))</f>
        <v>9</v>
      </c>
      <c r="AH10" s="37">
        <v>80.9</v>
      </c>
      <c r="AI10" s="186">
        <f aca="true" t="shared" si="12" ref="AI10:AI56">IF(AJ10="","",RANK(AJ10,AJ$10:AJ$56))</f>
        <v>9</v>
      </c>
      <c r="AJ10" s="37">
        <v>78.1</v>
      </c>
      <c r="AK10" s="91" t="s">
        <v>72</v>
      </c>
    </row>
    <row r="11" spans="1:37" ht="15" customHeight="1">
      <c r="A11" s="93" t="s">
        <v>10</v>
      </c>
      <c r="B11" s="196">
        <f t="shared" si="0"/>
        <v>24</v>
      </c>
      <c r="C11" s="38">
        <v>1143.8</v>
      </c>
      <c r="D11" s="199">
        <f t="shared" si="1"/>
        <v>36</v>
      </c>
      <c r="E11" s="38">
        <v>79.9</v>
      </c>
      <c r="F11" s="199">
        <f t="shared" si="2"/>
        <v>26</v>
      </c>
      <c r="G11" s="38">
        <v>91.4</v>
      </c>
      <c r="H11" s="171"/>
      <c r="I11" s="38"/>
      <c r="J11" s="199">
        <f t="shared" si="3"/>
        <v>39</v>
      </c>
      <c r="K11" s="38">
        <v>77.7</v>
      </c>
      <c r="L11" s="199">
        <f t="shared" si="4"/>
        <v>45</v>
      </c>
      <c r="M11" s="38">
        <v>76</v>
      </c>
      <c r="N11" s="199">
        <f t="shared" si="5"/>
        <v>17</v>
      </c>
      <c r="O11" s="38">
        <v>80.5</v>
      </c>
      <c r="P11" s="199">
        <f t="shared" si="5"/>
        <v>36</v>
      </c>
      <c r="Q11" s="38">
        <v>79.3</v>
      </c>
      <c r="R11" s="38"/>
      <c r="S11" s="199">
        <f t="shared" si="6"/>
      </c>
      <c r="T11" s="174" t="s">
        <v>208</v>
      </c>
      <c r="U11" s="199">
        <f t="shared" si="7"/>
        <v>31</v>
      </c>
      <c r="V11" s="38">
        <v>25</v>
      </c>
      <c r="W11" s="199">
        <f t="shared" si="7"/>
        <v>7</v>
      </c>
      <c r="X11" s="38">
        <v>96.2</v>
      </c>
      <c r="Y11" s="199">
        <f t="shared" si="8"/>
        <v>7</v>
      </c>
      <c r="Z11" s="38">
        <v>81.7</v>
      </c>
      <c r="AA11" s="186">
        <f aca="true" t="shared" si="13" ref="AA11:AA56">RANK(AB11,$AB$10:$AB$56)</f>
        <v>24</v>
      </c>
      <c r="AB11" s="38">
        <v>42.5</v>
      </c>
      <c r="AC11" s="199">
        <f t="shared" si="9"/>
        <v>41</v>
      </c>
      <c r="AD11" s="38">
        <v>191.9</v>
      </c>
      <c r="AE11" s="199">
        <f t="shared" si="10"/>
        <v>42</v>
      </c>
      <c r="AF11" s="38">
        <v>182.4</v>
      </c>
      <c r="AG11" s="199">
        <f t="shared" si="11"/>
        <v>45</v>
      </c>
      <c r="AH11" s="38">
        <v>56.9</v>
      </c>
      <c r="AI11" s="199">
        <f t="shared" si="12"/>
        <v>46</v>
      </c>
      <c r="AJ11" s="38">
        <v>54.9</v>
      </c>
      <c r="AK11" s="94" t="s">
        <v>73</v>
      </c>
    </row>
    <row r="12" spans="1:37" ht="15" customHeight="1">
      <c r="A12" s="93" t="s">
        <v>11</v>
      </c>
      <c r="B12" s="196">
        <f t="shared" si="0"/>
        <v>35</v>
      </c>
      <c r="C12" s="38">
        <v>1043.5</v>
      </c>
      <c r="D12" s="199">
        <f t="shared" si="1"/>
        <v>39</v>
      </c>
      <c r="E12" s="38">
        <v>79.1</v>
      </c>
      <c r="F12" s="199">
        <f t="shared" si="2"/>
        <v>33</v>
      </c>
      <c r="G12" s="38">
        <v>90</v>
      </c>
      <c r="H12" s="171"/>
      <c r="I12" s="38"/>
      <c r="J12" s="199">
        <f t="shared" si="3"/>
        <v>44</v>
      </c>
      <c r="K12" s="38">
        <v>76.3</v>
      </c>
      <c r="L12" s="199">
        <f t="shared" si="4"/>
        <v>18</v>
      </c>
      <c r="M12" s="38">
        <v>82.4</v>
      </c>
      <c r="N12" s="199">
        <f t="shared" si="5"/>
        <v>47</v>
      </c>
      <c r="O12" s="38">
        <v>68.3</v>
      </c>
      <c r="P12" s="199">
        <f t="shared" si="5"/>
        <v>46</v>
      </c>
      <c r="Q12" s="38">
        <v>66</v>
      </c>
      <c r="R12" s="38"/>
      <c r="S12" s="199">
        <f t="shared" si="6"/>
        <v>27</v>
      </c>
      <c r="T12" s="174">
        <v>0</v>
      </c>
      <c r="U12" s="199">
        <f t="shared" si="7"/>
        <v>40</v>
      </c>
      <c r="V12" s="38">
        <v>17.5</v>
      </c>
      <c r="W12" s="199">
        <f t="shared" si="7"/>
        <v>33</v>
      </c>
      <c r="X12" s="38">
        <v>88.7</v>
      </c>
      <c r="Y12" s="199">
        <f t="shared" si="8"/>
        <v>46</v>
      </c>
      <c r="Z12" s="38">
        <v>69.7</v>
      </c>
      <c r="AA12" s="186">
        <f t="shared" si="13"/>
        <v>22</v>
      </c>
      <c r="AB12" s="38">
        <v>43.3</v>
      </c>
      <c r="AC12" s="199">
        <f t="shared" si="9"/>
        <v>40</v>
      </c>
      <c r="AD12" s="38">
        <v>193.7</v>
      </c>
      <c r="AE12" s="199">
        <f t="shared" si="10"/>
        <v>43</v>
      </c>
      <c r="AF12" s="38">
        <v>181.4</v>
      </c>
      <c r="AG12" s="199">
        <f t="shared" si="11"/>
        <v>11</v>
      </c>
      <c r="AH12" s="38">
        <v>78.6</v>
      </c>
      <c r="AI12" s="199">
        <f t="shared" si="12"/>
        <v>14</v>
      </c>
      <c r="AJ12" s="38">
        <v>74.3</v>
      </c>
      <c r="AK12" s="94" t="s">
        <v>74</v>
      </c>
    </row>
    <row r="13" spans="1:37" ht="15" customHeight="1">
      <c r="A13" s="93" t="s">
        <v>12</v>
      </c>
      <c r="B13" s="196">
        <f t="shared" si="0"/>
        <v>43</v>
      </c>
      <c r="C13" s="38">
        <v>946.2</v>
      </c>
      <c r="D13" s="199">
        <f t="shared" si="1"/>
        <v>41</v>
      </c>
      <c r="E13" s="38">
        <v>78.6</v>
      </c>
      <c r="F13" s="199">
        <f t="shared" si="2"/>
        <v>40</v>
      </c>
      <c r="G13" s="38">
        <v>86.3</v>
      </c>
      <c r="H13" s="171"/>
      <c r="I13" s="38"/>
      <c r="J13" s="199">
        <f t="shared" si="3"/>
        <v>41</v>
      </c>
      <c r="K13" s="38">
        <v>76.7</v>
      </c>
      <c r="L13" s="199">
        <f t="shared" si="4"/>
        <v>43</v>
      </c>
      <c r="M13" s="38">
        <v>76.7</v>
      </c>
      <c r="N13" s="199">
        <f t="shared" si="5"/>
        <v>34</v>
      </c>
      <c r="O13" s="38">
        <v>76.7</v>
      </c>
      <c r="P13" s="199">
        <f t="shared" si="5"/>
        <v>28</v>
      </c>
      <c r="Q13" s="38">
        <v>84.6</v>
      </c>
      <c r="R13" s="38"/>
      <c r="S13" s="199">
        <f t="shared" si="6"/>
        <v>5</v>
      </c>
      <c r="T13" s="174">
        <v>7.3</v>
      </c>
      <c r="U13" s="199">
        <f t="shared" si="7"/>
        <v>25</v>
      </c>
      <c r="V13" s="38">
        <v>28.8</v>
      </c>
      <c r="W13" s="199">
        <f t="shared" si="7"/>
        <v>4</v>
      </c>
      <c r="X13" s="38">
        <v>97.7</v>
      </c>
      <c r="Y13" s="199">
        <f t="shared" si="8"/>
        <v>34</v>
      </c>
      <c r="Z13" s="38">
        <v>75.1</v>
      </c>
      <c r="AA13" s="186"/>
      <c r="AB13" s="38" t="s">
        <v>229</v>
      </c>
      <c r="AC13" s="199">
        <f t="shared" si="9"/>
        <v>27</v>
      </c>
      <c r="AD13" s="38">
        <v>222.9</v>
      </c>
      <c r="AE13" s="199">
        <f t="shared" si="10"/>
        <v>28</v>
      </c>
      <c r="AF13" s="38">
        <v>210.4</v>
      </c>
      <c r="AG13" s="199">
        <f t="shared" si="11"/>
        <v>13</v>
      </c>
      <c r="AH13" s="38">
        <v>77.6</v>
      </c>
      <c r="AI13" s="199">
        <f t="shared" si="12"/>
        <v>12</v>
      </c>
      <c r="AJ13" s="38">
        <v>74.9</v>
      </c>
      <c r="AK13" s="94" t="s">
        <v>75</v>
      </c>
    </row>
    <row r="14" spans="1:37" ht="15" customHeight="1">
      <c r="A14" s="93" t="s">
        <v>13</v>
      </c>
      <c r="B14" s="196">
        <f t="shared" si="0"/>
        <v>7</v>
      </c>
      <c r="C14" s="38">
        <v>1378.7</v>
      </c>
      <c r="D14" s="199">
        <f t="shared" si="1"/>
        <v>18</v>
      </c>
      <c r="E14" s="38">
        <v>83.1</v>
      </c>
      <c r="F14" s="199">
        <f t="shared" si="2"/>
        <v>4</v>
      </c>
      <c r="G14" s="38">
        <v>95.1</v>
      </c>
      <c r="H14" s="171"/>
      <c r="I14" s="38"/>
      <c r="J14" s="199">
        <f t="shared" si="3"/>
        <v>27</v>
      </c>
      <c r="K14" s="38">
        <v>80</v>
      </c>
      <c r="L14" s="199">
        <f t="shared" si="4"/>
        <v>13</v>
      </c>
      <c r="M14" s="38">
        <v>83.8</v>
      </c>
      <c r="N14" s="199">
        <f t="shared" si="5"/>
        <v>33</v>
      </c>
      <c r="O14" s="38">
        <v>76.8</v>
      </c>
      <c r="P14" s="199">
        <f t="shared" si="5"/>
        <v>41</v>
      </c>
      <c r="Q14" s="38">
        <v>74.8</v>
      </c>
      <c r="R14" s="38"/>
      <c r="S14" s="199">
        <f t="shared" si="6"/>
      </c>
      <c r="T14" s="174" t="s">
        <v>208</v>
      </c>
      <c r="U14" s="199">
        <f t="shared" si="7"/>
        <v>18</v>
      </c>
      <c r="V14" s="38">
        <v>33.9</v>
      </c>
      <c r="W14" s="199">
        <f t="shared" si="7"/>
        <v>17</v>
      </c>
      <c r="X14" s="38">
        <v>93.2</v>
      </c>
      <c r="Y14" s="199">
        <f t="shared" si="8"/>
        <v>24</v>
      </c>
      <c r="Z14" s="38">
        <v>77.1</v>
      </c>
      <c r="AA14" s="186">
        <f t="shared" si="13"/>
        <v>11</v>
      </c>
      <c r="AB14" s="38">
        <v>48.3</v>
      </c>
      <c r="AC14" s="199">
        <f t="shared" si="9"/>
        <v>34</v>
      </c>
      <c r="AD14" s="38">
        <v>213.6</v>
      </c>
      <c r="AE14" s="199">
        <f t="shared" si="10"/>
        <v>34</v>
      </c>
      <c r="AF14" s="38">
        <v>203.8</v>
      </c>
      <c r="AG14" s="199">
        <f t="shared" si="11"/>
        <v>41</v>
      </c>
      <c r="AH14" s="38">
        <v>58.2</v>
      </c>
      <c r="AI14" s="199">
        <f t="shared" si="12"/>
        <v>40</v>
      </c>
      <c r="AJ14" s="38">
        <v>57.2</v>
      </c>
      <c r="AK14" s="94" t="s">
        <v>76</v>
      </c>
    </row>
    <row r="15" spans="1:37" s="92" customFormat="1" ht="24" customHeight="1">
      <c r="A15" s="90" t="s">
        <v>14</v>
      </c>
      <c r="B15" s="187">
        <f t="shared" si="0"/>
        <v>30</v>
      </c>
      <c r="C15" s="37">
        <v>1083.3</v>
      </c>
      <c r="D15" s="186">
        <f t="shared" si="1"/>
        <v>21</v>
      </c>
      <c r="E15" s="37">
        <v>82.6</v>
      </c>
      <c r="F15" s="186">
        <f t="shared" si="2"/>
        <v>32</v>
      </c>
      <c r="G15" s="37">
        <v>90.3</v>
      </c>
      <c r="H15" s="170"/>
      <c r="I15" s="37"/>
      <c r="J15" s="186">
        <f t="shared" si="3"/>
        <v>21</v>
      </c>
      <c r="K15" s="37">
        <v>80.5</v>
      </c>
      <c r="L15" s="186">
        <f t="shared" si="4"/>
        <v>28</v>
      </c>
      <c r="M15" s="37">
        <v>80.7</v>
      </c>
      <c r="N15" s="186">
        <f t="shared" si="5"/>
        <v>18</v>
      </c>
      <c r="O15" s="37">
        <v>80.2</v>
      </c>
      <c r="P15" s="186">
        <f t="shared" si="5"/>
        <v>21</v>
      </c>
      <c r="Q15" s="37">
        <v>86.1</v>
      </c>
      <c r="R15" s="37"/>
      <c r="S15" s="186">
        <f t="shared" si="6"/>
      </c>
      <c r="T15" s="141" t="s">
        <v>208</v>
      </c>
      <c r="U15" s="186">
        <f t="shared" si="7"/>
        <v>8</v>
      </c>
      <c r="V15" s="37">
        <v>51.3</v>
      </c>
      <c r="W15" s="186">
        <f t="shared" si="7"/>
        <v>1</v>
      </c>
      <c r="X15" s="37">
        <v>98.5</v>
      </c>
      <c r="Y15" s="186">
        <f t="shared" si="8"/>
        <v>15</v>
      </c>
      <c r="Z15" s="37">
        <v>79.3</v>
      </c>
      <c r="AA15" s="186">
        <f t="shared" si="13"/>
        <v>18</v>
      </c>
      <c r="AB15" s="37">
        <v>44.7</v>
      </c>
      <c r="AC15" s="186">
        <f t="shared" si="9"/>
        <v>28</v>
      </c>
      <c r="AD15" s="37">
        <v>221.5</v>
      </c>
      <c r="AE15" s="186">
        <f t="shared" si="10"/>
        <v>31</v>
      </c>
      <c r="AF15" s="37">
        <v>206.3</v>
      </c>
      <c r="AG15" s="186">
        <f t="shared" si="11"/>
        <v>42</v>
      </c>
      <c r="AH15" s="37">
        <v>57.4</v>
      </c>
      <c r="AI15" s="186">
        <f t="shared" si="12"/>
        <v>41</v>
      </c>
      <c r="AJ15" s="37">
        <v>56.2</v>
      </c>
      <c r="AK15" s="91" t="s">
        <v>77</v>
      </c>
    </row>
    <row r="16" spans="1:37" ht="15" customHeight="1">
      <c r="A16" s="93" t="s">
        <v>15</v>
      </c>
      <c r="B16" s="196">
        <f t="shared" si="0"/>
        <v>32</v>
      </c>
      <c r="C16" s="38">
        <v>1062.3</v>
      </c>
      <c r="D16" s="199">
        <f t="shared" si="1"/>
        <v>45</v>
      </c>
      <c r="E16" s="38">
        <v>78</v>
      </c>
      <c r="F16" s="199">
        <f t="shared" si="2"/>
        <v>34</v>
      </c>
      <c r="G16" s="38">
        <v>89.6</v>
      </c>
      <c r="H16" s="171"/>
      <c r="I16" s="38"/>
      <c r="J16" s="199">
        <f t="shared" si="3"/>
        <v>46</v>
      </c>
      <c r="K16" s="38">
        <v>74.8</v>
      </c>
      <c r="L16" s="199">
        <f t="shared" si="4"/>
        <v>42</v>
      </c>
      <c r="M16" s="38">
        <v>76.9</v>
      </c>
      <c r="N16" s="199">
        <f t="shared" si="5"/>
        <v>46</v>
      </c>
      <c r="O16" s="38">
        <v>70.7</v>
      </c>
      <c r="P16" s="199">
        <f t="shared" si="5"/>
        <v>44</v>
      </c>
      <c r="Q16" s="38">
        <v>68.3</v>
      </c>
      <c r="R16" s="38"/>
      <c r="S16" s="199">
        <f t="shared" si="6"/>
        <v>27</v>
      </c>
      <c r="T16" s="174">
        <v>0</v>
      </c>
      <c r="U16" s="199">
        <f t="shared" si="7"/>
        <v>42</v>
      </c>
      <c r="V16" s="38">
        <v>16.4</v>
      </c>
      <c r="W16" s="199">
        <f t="shared" si="7"/>
        <v>38</v>
      </c>
      <c r="X16" s="38">
        <v>86.1</v>
      </c>
      <c r="Y16" s="199">
        <f t="shared" si="8"/>
        <v>44</v>
      </c>
      <c r="Z16" s="38">
        <v>72.9</v>
      </c>
      <c r="AA16" s="186">
        <f t="shared" si="13"/>
        <v>21</v>
      </c>
      <c r="AB16" s="38">
        <v>43.5</v>
      </c>
      <c r="AC16" s="199">
        <f t="shared" si="9"/>
        <v>42</v>
      </c>
      <c r="AD16" s="38">
        <v>191.2</v>
      </c>
      <c r="AE16" s="199">
        <f t="shared" si="10"/>
        <v>41</v>
      </c>
      <c r="AF16" s="38">
        <v>182.6</v>
      </c>
      <c r="AG16" s="199">
        <f t="shared" si="11"/>
        <v>20</v>
      </c>
      <c r="AH16" s="38">
        <v>70.6</v>
      </c>
      <c r="AI16" s="199">
        <f t="shared" si="12"/>
        <v>21</v>
      </c>
      <c r="AJ16" s="38">
        <v>68.5</v>
      </c>
      <c r="AK16" s="94" t="s">
        <v>78</v>
      </c>
    </row>
    <row r="17" spans="1:37" ht="15" customHeight="1">
      <c r="A17" s="93" t="s">
        <v>16</v>
      </c>
      <c r="B17" s="196">
        <f t="shared" si="0"/>
        <v>33</v>
      </c>
      <c r="C17" s="38">
        <v>1049.3</v>
      </c>
      <c r="D17" s="199">
        <f t="shared" si="1"/>
        <v>46</v>
      </c>
      <c r="E17" s="38">
        <v>77.7</v>
      </c>
      <c r="F17" s="199">
        <f t="shared" si="2"/>
        <v>44</v>
      </c>
      <c r="G17" s="38">
        <v>84.1</v>
      </c>
      <c r="H17" s="171"/>
      <c r="I17" s="38"/>
      <c r="J17" s="199">
        <f t="shared" si="3"/>
        <v>41</v>
      </c>
      <c r="K17" s="38">
        <v>76.7</v>
      </c>
      <c r="L17" s="199">
        <f t="shared" si="4"/>
        <v>46</v>
      </c>
      <c r="M17" s="38">
        <v>75.9</v>
      </c>
      <c r="N17" s="199">
        <f t="shared" si="5"/>
        <v>29</v>
      </c>
      <c r="O17" s="38">
        <v>78.2</v>
      </c>
      <c r="P17" s="199">
        <f t="shared" si="5"/>
        <v>14</v>
      </c>
      <c r="Q17" s="38">
        <v>88.2</v>
      </c>
      <c r="R17" s="38"/>
      <c r="S17" s="199">
        <f t="shared" si="6"/>
      </c>
      <c r="T17" s="174" t="s">
        <v>208</v>
      </c>
      <c r="U17" s="199">
        <f t="shared" si="7"/>
        <v>37</v>
      </c>
      <c r="V17" s="38">
        <v>20.9</v>
      </c>
      <c r="W17" s="199">
        <f t="shared" si="7"/>
        <v>12</v>
      </c>
      <c r="X17" s="38">
        <v>94.4</v>
      </c>
      <c r="Y17" s="199">
        <f t="shared" si="8"/>
        <v>42</v>
      </c>
      <c r="Z17" s="38">
        <v>73.5</v>
      </c>
      <c r="AA17" s="186">
        <f t="shared" si="13"/>
        <v>33</v>
      </c>
      <c r="AB17" s="38">
        <v>39.6</v>
      </c>
      <c r="AC17" s="199">
        <f t="shared" si="9"/>
        <v>46</v>
      </c>
      <c r="AD17" s="38">
        <v>166.8</v>
      </c>
      <c r="AE17" s="199">
        <f t="shared" si="10"/>
        <v>46</v>
      </c>
      <c r="AF17" s="38">
        <v>158</v>
      </c>
      <c r="AG17" s="199">
        <f t="shared" si="11"/>
        <v>36</v>
      </c>
      <c r="AH17" s="38">
        <v>62.5</v>
      </c>
      <c r="AI17" s="199">
        <f t="shared" si="12"/>
        <v>33</v>
      </c>
      <c r="AJ17" s="38">
        <v>61.7</v>
      </c>
      <c r="AK17" s="94" t="s">
        <v>79</v>
      </c>
    </row>
    <row r="18" spans="1:37" ht="15" customHeight="1">
      <c r="A18" s="93" t="s">
        <v>17</v>
      </c>
      <c r="B18" s="196">
        <f t="shared" si="0"/>
        <v>40</v>
      </c>
      <c r="C18" s="38">
        <v>998</v>
      </c>
      <c r="D18" s="199">
        <f t="shared" si="1"/>
        <v>28</v>
      </c>
      <c r="E18" s="38">
        <v>81.5</v>
      </c>
      <c r="F18" s="199">
        <f t="shared" si="2"/>
        <v>13</v>
      </c>
      <c r="G18" s="38">
        <v>93.4</v>
      </c>
      <c r="H18" s="171"/>
      <c r="I18" s="38"/>
      <c r="J18" s="199">
        <f t="shared" si="3"/>
        <v>31</v>
      </c>
      <c r="K18" s="38">
        <v>79.2</v>
      </c>
      <c r="L18" s="199">
        <f t="shared" si="4"/>
        <v>17</v>
      </c>
      <c r="M18" s="38">
        <v>82.8</v>
      </c>
      <c r="N18" s="199">
        <f t="shared" si="5"/>
        <v>39</v>
      </c>
      <c r="O18" s="38">
        <v>74.3</v>
      </c>
      <c r="P18" s="199">
        <f t="shared" si="5"/>
        <v>39</v>
      </c>
      <c r="Q18" s="38">
        <v>75.2</v>
      </c>
      <c r="R18" s="38"/>
      <c r="S18" s="199">
        <f t="shared" si="6"/>
        <v>23</v>
      </c>
      <c r="T18" s="174">
        <v>0.1</v>
      </c>
      <c r="U18" s="199">
        <f t="shared" si="7"/>
        <v>33</v>
      </c>
      <c r="V18" s="38">
        <v>24.1</v>
      </c>
      <c r="W18" s="199">
        <f t="shared" si="7"/>
        <v>37</v>
      </c>
      <c r="X18" s="38">
        <v>86.8</v>
      </c>
      <c r="Y18" s="199">
        <f t="shared" si="8"/>
        <v>37</v>
      </c>
      <c r="Z18" s="38">
        <v>74.8</v>
      </c>
      <c r="AA18" s="186">
        <f t="shared" si="13"/>
        <v>31</v>
      </c>
      <c r="AB18" s="38">
        <v>39.7</v>
      </c>
      <c r="AC18" s="199">
        <f t="shared" si="9"/>
        <v>32</v>
      </c>
      <c r="AD18" s="38">
        <v>216</v>
      </c>
      <c r="AE18" s="199">
        <f t="shared" si="10"/>
        <v>32</v>
      </c>
      <c r="AF18" s="38">
        <v>205.3</v>
      </c>
      <c r="AG18" s="199">
        <f t="shared" si="11"/>
        <v>27</v>
      </c>
      <c r="AH18" s="38">
        <v>65.7</v>
      </c>
      <c r="AI18" s="199">
        <f t="shared" si="12"/>
        <v>27</v>
      </c>
      <c r="AJ18" s="38">
        <v>64.8</v>
      </c>
      <c r="AK18" s="94" t="s">
        <v>80</v>
      </c>
    </row>
    <row r="19" spans="1:37" ht="15" customHeight="1">
      <c r="A19" s="93" t="s">
        <v>18</v>
      </c>
      <c r="B19" s="196">
        <f t="shared" si="0"/>
        <v>39</v>
      </c>
      <c r="C19" s="38">
        <v>1002.1</v>
      </c>
      <c r="D19" s="199">
        <f t="shared" si="1"/>
        <v>27</v>
      </c>
      <c r="E19" s="38">
        <v>81.6</v>
      </c>
      <c r="F19" s="199">
        <f t="shared" si="2"/>
        <v>31</v>
      </c>
      <c r="G19" s="38">
        <v>90.5</v>
      </c>
      <c r="H19" s="171"/>
      <c r="I19" s="38"/>
      <c r="J19" s="199">
        <f t="shared" si="3"/>
        <v>25</v>
      </c>
      <c r="K19" s="38">
        <v>80.2</v>
      </c>
      <c r="L19" s="199">
        <f t="shared" si="4"/>
        <v>35</v>
      </c>
      <c r="M19" s="38">
        <v>79.7</v>
      </c>
      <c r="N19" s="199">
        <f t="shared" si="5"/>
        <v>11</v>
      </c>
      <c r="O19" s="38">
        <v>81.3</v>
      </c>
      <c r="P19" s="199">
        <f t="shared" si="5"/>
        <v>5</v>
      </c>
      <c r="Q19" s="38">
        <v>92.7</v>
      </c>
      <c r="R19" s="38"/>
      <c r="S19" s="199">
        <f t="shared" si="6"/>
        <v>9</v>
      </c>
      <c r="T19" s="174">
        <v>6.1</v>
      </c>
      <c r="U19" s="199">
        <f t="shared" si="7"/>
        <v>4</v>
      </c>
      <c r="V19" s="38">
        <v>54.5</v>
      </c>
      <c r="W19" s="199">
        <f t="shared" si="7"/>
        <v>20</v>
      </c>
      <c r="X19" s="38">
        <v>92.3</v>
      </c>
      <c r="Y19" s="199">
        <f t="shared" si="8"/>
        <v>20</v>
      </c>
      <c r="Z19" s="38">
        <v>77.6</v>
      </c>
      <c r="AA19" s="186">
        <f t="shared" si="13"/>
        <v>37</v>
      </c>
      <c r="AB19" s="38">
        <v>37.7</v>
      </c>
      <c r="AC19" s="199">
        <f t="shared" si="9"/>
        <v>31</v>
      </c>
      <c r="AD19" s="38">
        <v>216.8</v>
      </c>
      <c r="AE19" s="199">
        <f t="shared" si="10"/>
        <v>30</v>
      </c>
      <c r="AF19" s="38">
        <v>206.4</v>
      </c>
      <c r="AG19" s="199">
        <f t="shared" si="11"/>
        <v>26</v>
      </c>
      <c r="AH19" s="38">
        <v>67.8</v>
      </c>
      <c r="AI19" s="199">
        <f t="shared" si="12"/>
        <v>26</v>
      </c>
      <c r="AJ19" s="38">
        <v>66.8</v>
      </c>
      <c r="AK19" s="94" t="s">
        <v>81</v>
      </c>
    </row>
    <row r="20" spans="1:37" s="92" customFormat="1" ht="24" customHeight="1">
      <c r="A20" s="90" t="s">
        <v>19</v>
      </c>
      <c r="B20" s="187">
        <f t="shared" si="0"/>
        <v>45</v>
      </c>
      <c r="C20" s="37">
        <v>888.7</v>
      </c>
      <c r="D20" s="186">
        <f t="shared" si="1"/>
        <v>22</v>
      </c>
      <c r="E20" s="37">
        <v>82.4</v>
      </c>
      <c r="F20" s="186">
        <f t="shared" si="2"/>
        <v>19</v>
      </c>
      <c r="G20" s="37">
        <v>92.1</v>
      </c>
      <c r="H20" s="170"/>
      <c r="I20" s="37"/>
      <c r="J20" s="186">
        <f t="shared" si="3"/>
        <v>26</v>
      </c>
      <c r="K20" s="37">
        <v>80.1</v>
      </c>
      <c r="L20" s="186">
        <f t="shared" si="4"/>
        <v>33</v>
      </c>
      <c r="M20" s="37">
        <v>79.8</v>
      </c>
      <c r="N20" s="186">
        <f t="shared" si="5"/>
        <v>10</v>
      </c>
      <c r="O20" s="37">
        <v>81.4</v>
      </c>
      <c r="P20" s="186">
        <f t="shared" si="5"/>
        <v>9</v>
      </c>
      <c r="Q20" s="37">
        <v>89.8</v>
      </c>
      <c r="R20" s="37"/>
      <c r="S20" s="186">
        <f t="shared" si="6"/>
        <v>3</v>
      </c>
      <c r="T20" s="141">
        <v>15.3</v>
      </c>
      <c r="U20" s="186">
        <f t="shared" si="7"/>
        <v>12</v>
      </c>
      <c r="V20" s="37">
        <v>44.3</v>
      </c>
      <c r="W20" s="186">
        <f t="shared" si="7"/>
        <v>19</v>
      </c>
      <c r="X20" s="37">
        <v>92.8</v>
      </c>
      <c r="Y20" s="186">
        <f t="shared" si="8"/>
        <v>32</v>
      </c>
      <c r="Z20" s="37">
        <v>75.8</v>
      </c>
      <c r="AA20" s="186">
        <f t="shared" si="13"/>
        <v>43</v>
      </c>
      <c r="AB20" s="37">
        <v>34.6</v>
      </c>
      <c r="AC20" s="186">
        <f t="shared" si="9"/>
        <v>47</v>
      </c>
      <c r="AD20" s="37">
        <v>148.6</v>
      </c>
      <c r="AE20" s="186">
        <f t="shared" si="10"/>
        <v>47</v>
      </c>
      <c r="AF20" s="37">
        <v>142.6</v>
      </c>
      <c r="AG20" s="186">
        <f t="shared" si="11"/>
        <v>21</v>
      </c>
      <c r="AH20" s="37">
        <v>70.3</v>
      </c>
      <c r="AI20" s="186">
        <f t="shared" si="12"/>
        <v>20</v>
      </c>
      <c r="AJ20" s="37">
        <v>69.1</v>
      </c>
      <c r="AK20" s="91" t="s">
        <v>82</v>
      </c>
    </row>
    <row r="21" spans="1:37" ht="15" customHeight="1">
      <c r="A21" s="93" t="s">
        <v>20</v>
      </c>
      <c r="B21" s="196">
        <f t="shared" si="0"/>
        <v>44</v>
      </c>
      <c r="C21" s="38">
        <v>945</v>
      </c>
      <c r="D21" s="199">
        <f t="shared" si="1"/>
        <v>35</v>
      </c>
      <c r="E21" s="38">
        <v>80.1</v>
      </c>
      <c r="F21" s="199">
        <f t="shared" si="2"/>
        <v>30</v>
      </c>
      <c r="G21" s="38">
        <v>90.7</v>
      </c>
      <c r="H21" s="171"/>
      <c r="I21" s="38"/>
      <c r="J21" s="199">
        <f t="shared" si="3"/>
        <v>38</v>
      </c>
      <c r="K21" s="38">
        <v>78</v>
      </c>
      <c r="L21" s="199">
        <f t="shared" si="4"/>
        <v>33</v>
      </c>
      <c r="M21" s="38">
        <v>79.8</v>
      </c>
      <c r="N21" s="199">
        <f t="shared" si="5"/>
        <v>41</v>
      </c>
      <c r="O21" s="38">
        <v>73.4</v>
      </c>
      <c r="P21" s="199">
        <f t="shared" si="5"/>
        <v>33</v>
      </c>
      <c r="Q21" s="38">
        <v>81.2</v>
      </c>
      <c r="R21" s="38"/>
      <c r="S21" s="199">
        <f t="shared" si="6"/>
        <v>13</v>
      </c>
      <c r="T21" s="174">
        <v>2.1</v>
      </c>
      <c r="U21" s="199">
        <f t="shared" si="7"/>
        <v>17</v>
      </c>
      <c r="V21" s="38">
        <v>35.4</v>
      </c>
      <c r="W21" s="199">
        <f t="shared" si="7"/>
        <v>29</v>
      </c>
      <c r="X21" s="38">
        <v>90</v>
      </c>
      <c r="Y21" s="199">
        <f t="shared" si="8"/>
        <v>47</v>
      </c>
      <c r="Z21" s="38">
        <v>69.6</v>
      </c>
      <c r="AA21" s="186">
        <f t="shared" si="13"/>
        <v>42</v>
      </c>
      <c r="AB21" s="38">
        <v>35.3</v>
      </c>
      <c r="AC21" s="199">
        <f t="shared" si="9"/>
        <v>45</v>
      </c>
      <c r="AD21" s="38">
        <v>170.3</v>
      </c>
      <c r="AE21" s="199">
        <f t="shared" si="10"/>
        <v>45</v>
      </c>
      <c r="AF21" s="38">
        <v>164.3</v>
      </c>
      <c r="AG21" s="199">
        <f t="shared" si="11"/>
        <v>10</v>
      </c>
      <c r="AH21" s="38">
        <v>79.6</v>
      </c>
      <c r="AI21" s="199">
        <f t="shared" si="12"/>
        <v>10</v>
      </c>
      <c r="AJ21" s="38">
        <v>77.6</v>
      </c>
      <c r="AK21" s="94" t="s">
        <v>83</v>
      </c>
    </row>
    <row r="22" spans="1:37" ht="15" customHeight="1">
      <c r="A22" s="93" t="s">
        <v>21</v>
      </c>
      <c r="B22" s="196">
        <f t="shared" si="0"/>
        <v>29</v>
      </c>
      <c r="C22" s="38">
        <v>1113.6</v>
      </c>
      <c r="D22" s="199">
        <f t="shared" si="1"/>
        <v>36</v>
      </c>
      <c r="E22" s="38">
        <v>79.9</v>
      </c>
      <c r="F22" s="199">
        <f t="shared" si="2"/>
        <v>28</v>
      </c>
      <c r="G22" s="38">
        <v>90.9</v>
      </c>
      <c r="H22" s="171"/>
      <c r="I22" s="38"/>
      <c r="J22" s="199">
        <f t="shared" si="3"/>
        <v>35</v>
      </c>
      <c r="K22" s="38">
        <v>78.6</v>
      </c>
      <c r="L22" s="199">
        <f t="shared" si="4"/>
        <v>37</v>
      </c>
      <c r="M22" s="38">
        <v>79.3</v>
      </c>
      <c r="N22" s="199">
        <f t="shared" si="5"/>
        <v>32</v>
      </c>
      <c r="O22" s="38">
        <v>77.4</v>
      </c>
      <c r="P22" s="199">
        <f t="shared" si="5"/>
        <v>35</v>
      </c>
      <c r="Q22" s="38">
        <v>79.4</v>
      </c>
      <c r="R22" s="38"/>
      <c r="S22" s="199">
        <f t="shared" si="6"/>
        <v>9</v>
      </c>
      <c r="T22" s="174">
        <v>6.1</v>
      </c>
      <c r="U22" s="199">
        <f t="shared" si="7"/>
        <v>3</v>
      </c>
      <c r="V22" s="38">
        <v>55.7</v>
      </c>
      <c r="W22" s="199">
        <f t="shared" si="7"/>
        <v>13</v>
      </c>
      <c r="X22" s="38">
        <v>94.1</v>
      </c>
      <c r="Y22" s="199">
        <f t="shared" si="8"/>
        <v>31</v>
      </c>
      <c r="Z22" s="38">
        <v>76</v>
      </c>
      <c r="AA22" s="186">
        <f t="shared" si="13"/>
        <v>13</v>
      </c>
      <c r="AB22" s="38">
        <v>46.3</v>
      </c>
      <c r="AC22" s="199">
        <f t="shared" si="9"/>
        <v>2</v>
      </c>
      <c r="AD22" s="38">
        <v>303.7</v>
      </c>
      <c r="AE22" s="199">
        <f t="shared" si="10"/>
        <v>2</v>
      </c>
      <c r="AF22" s="38">
        <v>285.4</v>
      </c>
      <c r="AG22" s="199">
        <f t="shared" si="11"/>
        <v>1</v>
      </c>
      <c r="AH22" s="38">
        <v>122</v>
      </c>
      <c r="AI22" s="199">
        <f t="shared" si="12"/>
        <v>1</v>
      </c>
      <c r="AJ22" s="38">
        <v>118.7</v>
      </c>
      <c r="AK22" s="94" t="s">
        <v>84</v>
      </c>
    </row>
    <row r="23" spans="1:37" ht="15" customHeight="1">
      <c r="A23" s="93" t="s">
        <v>22</v>
      </c>
      <c r="B23" s="196">
        <f t="shared" si="0"/>
        <v>46</v>
      </c>
      <c r="C23" s="38">
        <v>882.1</v>
      </c>
      <c r="D23" s="199">
        <f t="shared" si="1"/>
        <v>33</v>
      </c>
      <c r="E23" s="38">
        <v>80.9</v>
      </c>
      <c r="F23" s="199">
        <f t="shared" si="2"/>
        <v>34</v>
      </c>
      <c r="G23" s="38">
        <v>89.6</v>
      </c>
      <c r="H23" s="171"/>
      <c r="I23" s="38"/>
      <c r="J23" s="199">
        <f t="shared" si="3"/>
        <v>31</v>
      </c>
      <c r="K23" s="38">
        <v>79.2</v>
      </c>
      <c r="L23" s="199">
        <f t="shared" si="4"/>
        <v>38</v>
      </c>
      <c r="M23" s="38">
        <v>79.2</v>
      </c>
      <c r="N23" s="199">
        <f t="shared" si="5"/>
        <v>19</v>
      </c>
      <c r="O23" s="38">
        <v>79.3</v>
      </c>
      <c r="P23" s="199">
        <f t="shared" si="5"/>
        <v>31</v>
      </c>
      <c r="Q23" s="38">
        <v>83.5</v>
      </c>
      <c r="R23" s="38"/>
      <c r="S23" s="199">
        <f t="shared" si="6"/>
        <v>4</v>
      </c>
      <c r="T23" s="174">
        <v>8.9</v>
      </c>
      <c r="U23" s="199">
        <f t="shared" si="7"/>
        <v>1</v>
      </c>
      <c r="V23" s="38">
        <v>59.5</v>
      </c>
      <c r="W23" s="199">
        <f t="shared" si="7"/>
        <v>18</v>
      </c>
      <c r="X23" s="38">
        <v>93.1</v>
      </c>
      <c r="Y23" s="199">
        <f t="shared" si="8"/>
        <v>21</v>
      </c>
      <c r="Z23" s="38">
        <v>77.4</v>
      </c>
      <c r="AA23" s="186">
        <f t="shared" si="13"/>
        <v>36</v>
      </c>
      <c r="AB23" s="38">
        <v>38.1</v>
      </c>
      <c r="AC23" s="199">
        <f t="shared" si="9"/>
        <v>38</v>
      </c>
      <c r="AD23" s="38">
        <v>195.4</v>
      </c>
      <c r="AE23" s="199">
        <f t="shared" si="10"/>
        <v>39</v>
      </c>
      <c r="AF23" s="38">
        <v>187.8</v>
      </c>
      <c r="AG23" s="199">
        <f t="shared" si="11"/>
        <v>12</v>
      </c>
      <c r="AH23" s="38">
        <v>78</v>
      </c>
      <c r="AI23" s="199">
        <f t="shared" si="12"/>
        <v>11</v>
      </c>
      <c r="AJ23" s="38">
        <v>76.1</v>
      </c>
      <c r="AK23" s="94" t="s">
        <v>85</v>
      </c>
    </row>
    <row r="24" spans="1:37" ht="15" customHeight="1">
      <c r="A24" s="93" t="s">
        <v>23</v>
      </c>
      <c r="B24" s="196">
        <f t="shared" si="0"/>
        <v>27</v>
      </c>
      <c r="C24" s="38">
        <v>1127.9</v>
      </c>
      <c r="D24" s="199">
        <f t="shared" si="1"/>
        <v>12</v>
      </c>
      <c r="E24" s="38">
        <v>84.4</v>
      </c>
      <c r="F24" s="199">
        <f t="shared" si="2"/>
        <v>8</v>
      </c>
      <c r="G24" s="38">
        <v>94.2</v>
      </c>
      <c r="H24" s="171"/>
      <c r="I24" s="38"/>
      <c r="J24" s="199">
        <f t="shared" si="3"/>
        <v>13</v>
      </c>
      <c r="K24" s="38">
        <v>82.4</v>
      </c>
      <c r="L24" s="199">
        <f t="shared" si="4"/>
        <v>22</v>
      </c>
      <c r="M24" s="38">
        <v>81.4</v>
      </c>
      <c r="N24" s="199">
        <f t="shared" si="5"/>
        <v>4</v>
      </c>
      <c r="O24" s="38">
        <v>84.9</v>
      </c>
      <c r="P24" s="199">
        <f t="shared" si="5"/>
        <v>24</v>
      </c>
      <c r="Q24" s="38">
        <v>85.8</v>
      </c>
      <c r="R24" s="38"/>
      <c r="S24" s="199">
        <f t="shared" si="6"/>
        <v>20</v>
      </c>
      <c r="T24" s="174">
        <v>0.6</v>
      </c>
      <c r="U24" s="199">
        <f t="shared" si="7"/>
        <v>22</v>
      </c>
      <c r="V24" s="38">
        <v>30.8</v>
      </c>
      <c r="W24" s="199">
        <f t="shared" si="7"/>
        <v>9</v>
      </c>
      <c r="X24" s="38">
        <v>95.4</v>
      </c>
      <c r="Y24" s="199">
        <f t="shared" si="8"/>
        <v>2</v>
      </c>
      <c r="Z24" s="38">
        <v>85.5</v>
      </c>
      <c r="AA24" s="186">
        <f t="shared" si="13"/>
        <v>16</v>
      </c>
      <c r="AB24" s="38">
        <v>45.3</v>
      </c>
      <c r="AC24" s="199">
        <f t="shared" si="9"/>
        <v>42</v>
      </c>
      <c r="AD24" s="38">
        <v>191.2</v>
      </c>
      <c r="AE24" s="199">
        <f t="shared" si="10"/>
        <v>44</v>
      </c>
      <c r="AF24" s="38">
        <v>177.2</v>
      </c>
      <c r="AG24" s="199">
        <f t="shared" si="11"/>
        <v>4</v>
      </c>
      <c r="AH24" s="38">
        <v>90.3</v>
      </c>
      <c r="AI24" s="199">
        <f t="shared" si="12"/>
        <v>5</v>
      </c>
      <c r="AJ24" s="38">
        <v>85.3</v>
      </c>
      <c r="AK24" s="94" t="s">
        <v>86</v>
      </c>
    </row>
    <row r="25" spans="1:37" s="92" customFormat="1" ht="24" customHeight="1">
      <c r="A25" s="90" t="s">
        <v>24</v>
      </c>
      <c r="B25" s="187">
        <f t="shared" si="0"/>
        <v>10</v>
      </c>
      <c r="C25" s="37">
        <v>1326.1</v>
      </c>
      <c r="D25" s="186">
        <f t="shared" si="1"/>
        <v>11</v>
      </c>
      <c r="E25" s="37">
        <v>84.5</v>
      </c>
      <c r="F25" s="186">
        <f t="shared" si="2"/>
        <v>1</v>
      </c>
      <c r="G25" s="37">
        <v>96.1</v>
      </c>
      <c r="H25" s="170"/>
      <c r="I25" s="37"/>
      <c r="J25" s="186">
        <f t="shared" si="3"/>
        <v>12</v>
      </c>
      <c r="K25" s="37">
        <v>82.6</v>
      </c>
      <c r="L25" s="186">
        <f t="shared" si="4"/>
        <v>8</v>
      </c>
      <c r="M25" s="37">
        <v>85.3</v>
      </c>
      <c r="N25" s="186">
        <f t="shared" si="5"/>
        <v>29</v>
      </c>
      <c r="O25" s="37">
        <v>78.2</v>
      </c>
      <c r="P25" s="186">
        <f t="shared" si="5"/>
        <v>25</v>
      </c>
      <c r="Q25" s="37">
        <v>85.7</v>
      </c>
      <c r="R25" s="37"/>
      <c r="S25" s="186">
        <f t="shared" si="6"/>
        <v>17</v>
      </c>
      <c r="T25" s="141">
        <v>1.4</v>
      </c>
      <c r="U25" s="186">
        <f t="shared" si="7"/>
        <v>6</v>
      </c>
      <c r="V25" s="37">
        <v>53.9</v>
      </c>
      <c r="W25" s="186">
        <f t="shared" si="7"/>
        <v>5</v>
      </c>
      <c r="X25" s="37">
        <v>96.8</v>
      </c>
      <c r="Y25" s="186">
        <f t="shared" si="8"/>
        <v>29</v>
      </c>
      <c r="Z25" s="37">
        <v>76.2</v>
      </c>
      <c r="AA25" s="186">
        <f t="shared" si="13"/>
        <v>44</v>
      </c>
      <c r="AB25" s="37">
        <v>34.4</v>
      </c>
      <c r="AC25" s="186">
        <f t="shared" si="9"/>
        <v>21</v>
      </c>
      <c r="AD25" s="37">
        <v>241</v>
      </c>
      <c r="AE25" s="186">
        <f t="shared" si="10"/>
        <v>23</v>
      </c>
      <c r="AF25" s="37">
        <v>223.6</v>
      </c>
      <c r="AG25" s="186">
        <f t="shared" si="11"/>
        <v>40</v>
      </c>
      <c r="AH25" s="37">
        <v>59.5</v>
      </c>
      <c r="AI25" s="186">
        <f t="shared" si="12"/>
        <v>43</v>
      </c>
      <c r="AJ25" s="37">
        <v>56</v>
      </c>
      <c r="AK25" s="91" t="s">
        <v>87</v>
      </c>
    </row>
    <row r="26" spans="1:37" ht="15" customHeight="1">
      <c r="A26" s="93" t="s">
        <v>25</v>
      </c>
      <c r="B26" s="196">
        <f t="shared" si="0"/>
        <v>9</v>
      </c>
      <c r="C26" s="38">
        <v>1350</v>
      </c>
      <c r="D26" s="199">
        <f t="shared" si="1"/>
        <v>15</v>
      </c>
      <c r="E26" s="38">
        <v>83.9</v>
      </c>
      <c r="F26" s="199">
        <f t="shared" si="2"/>
        <v>12</v>
      </c>
      <c r="G26" s="38">
        <v>93.8</v>
      </c>
      <c r="H26" s="171"/>
      <c r="I26" s="38"/>
      <c r="J26" s="199">
        <f t="shared" si="3"/>
        <v>15</v>
      </c>
      <c r="K26" s="38">
        <v>82</v>
      </c>
      <c r="L26" s="199">
        <f t="shared" si="4"/>
        <v>19</v>
      </c>
      <c r="M26" s="38">
        <v>82</v>
      </c>
      <c r="N26" s="199">
        <f t="shared" si="5"/>
        <v>7</v>
      </c>
      <c r="O26" s="38">
        <v>82</v>
      </c>
      <c r="P26" s="199">
        <f t="shared" si="5"/>
        <v>20</v>
      </c>
      <c r="Q26" s="38">
        <v>86.5</v>
      </c>
      <c r="R26" s="38"/>
      <c r="S26" s="199">
        <f t="shared" si="6"/>
      </c>
      <c r="T26" s="174" t="s">
        <v>208</v>
      </c>
      <c r="U26" s="199">
        <f t="shared" si="7"/>
        <v>15</v>
      </c>
      <c r="V26" s="38">
        <v>36.6</v>
      </c>
      <c r="W26" s="199">
        <f t="shared" si="7"/>
        <v>39</v>
      </c>
      <c r="X26" s="38">
        <v>85.6</v>
      </c>
      <c r="Y26" s="199">
        <f t="shared" si="8"/>
        <v>5</v>
      </c>
      <c r="Z26" s="38">
        <v>82.4</v>
      </c>
      <c r="AA26" s="186">
        <f t="shared" si="13"/>
        <v>38</v>
      </c>
      <c r="AB26" s="38">
        <v>36.2</v>
      </c>
      <c r="AC26" s="199">
        <f t="shared" si="9"/>
        <v>11</v>
      </c>
      <c r="AD26" s="38">
        <v>267</v>
      </c>
      <c r="AE26" s="199">
        <f t="shared" si="10"/>
        <v>12</v>
      </c>
      <c r="AF26" s="38">
        <v>251.8</v>
      </c>
      <c r="AG26" s="199">
        <f t="shared" si="11"/>
        <v>44</v>
      </c>
      <c r="AH26" s="38">
        <v>57</v>
      </c>
      <c r="AI26" s="199">
        <f t="shared" si="12"/>
        <v>45</v>
      </c>
      <c r="AJ26" s="38">
        <v>55.1</v>
      </c>
      <c r="AK26" s="94" t="s">
        <v>88</v>
      </c>
    </row>
    <row r="27" spans="1:37" ht="15" customHeight="1">
      <c r="A27" s="93" t="s">
        <v>26</v>
      </c>
      <c r="B27" s="196">
        <f t="shared" si="0"/>
        <v>5</v>
      </c>
      <c r="C27" s="38">
        <v>1433.3</v>
      </c>
      <c r="D27" s="199">
        <f t="shared" si="1"/>
        <v>14</v>
      </c>
      <c r="E27" s="38">
        <v>84</v>
      </c>
      <c r="F27" s="199">
        <f t="shared" si="2"/>
        <v>5</v>
      </c>
      <c r="G27" s="38">
        <v>95</v>
      </c>
      <c r="H27" s="171"/>
      <c r="I27" s="38"/>
      <c r="J27" s="199">
        <f t="shared" si="3"/>
        <v>14</v>
      </c>
      <c r="K27" s="38">
        <v>82.2</v>
      </c>
      <c r="L27" s="199">
        <f t="shared" si="4"/>
        <v>10</v>
      </c>
      <c r="M27" s="38">
        <v>84.8</v>
      </c>
      <c r="N27" s="199">
        <f t="shared" si="5"/>
        <v>19</v>
      </c>
      <c r="O27" s="38">
        <v>79.3</v>
      </c>
      <c r="P27" s="199">
        <f t="shared" si="5"/>
        <v>40</v>
      </c>
      <c r="Q27" s="38">
        <v>74.9</v>
      </c>
      <c r="R27" s="38"/>
      <c r="S27" s="199">
        <f t="shared" si="6"/>
        <v>1</v>
      </c>
      <c r="T27" s="174">
        <v>29.5</v>
      </c>
      <c r="U27" s="199">
        <f t="shared" si="7"/>
        <v>20</v>
      </c>
      <c r="V27" s="38">
        <v>33</v>
      </c>
      <c r="W27" s="199">
        <f t="shared" si="7"/>
        <v>44</v>
      </c>
      <c r="X27" s="38">
        <v>82.4</v>
      </c>
      <c r="Y27" s="199">
        <f t="shared" si="8"/>
        <v>6</v>
      </c>
      <c r="Z27" s="38">
        <v>81.9</v>
      </c>
      <c r="AA27" s="186">
        <f t="shared" si="13"/>
        <v>46</v>
      </c>
      <c r="AB27" s="38">
        <v>31</v>
      </c>
      <c r="AC27" s="199">
        <f t="shared" si="9"/>
        <v>22</v>
      </c>
      <c r="AD27" s="38">
        <v>238.4</v>
      </c>
      <c r="AE27" s="199">
        <f t="shared" si="10"/>
        <v>22</v>
      </c>
      <c r="AF27" s="38">
        <v>226.5</v>
      </c>
      <c r="AG27" s="199">
        <f t="shared" si="11"/>
        <v>47</v>
      </c>
      <c r="AH27" s="38">
        <v>51.5</v>
      </c>
      <c r="AI27" s="199">
        <f t="shared" si="12"/>
        <v>47</v>
      </c>
      <c r="AJ27" s="38">
        <v>50.6</v>
      </c>
      <c r="AK27" s="94" t="s">
        <v>78</v>
      </c>
    </row>
    <row r="28" spans="1:37" ht="15" customHeight="1">
      <c r="A28" s="93" t="s">
        <v>27</v>
      </c>
      <c r="B28" s="196">
        <f t="shared" si="0"/>
        <v>25</v>
      </c>
      <c r="C28" s="38">
        <v>1135.5</v>
      </c>
      <c r="D28" s="199">
        <f t="shared" si="1"/>
        <v>42</v>
      </c>
      <c r="E28" s="38">
        <v>78.3</v>
      </c>
      <c r="F28" s="199">
        <f t="shared" si="2"/>
        <v>46</v>
      </c>
      <c r="G28" s="38">
        <v>83.7</v>
      </c>
      <c r="H28" s="171"/>
      <c r="I28" s="38"/>
      <c r="J28" s="199">
        <f t="shared" si="3"/>
        <v>40</v>
      </c>
      <c r="K28" s="38">
        <v>77.1</v>
      </c>
      <c r="L28" s="199">
        <f t="shared" si="4"/>
        <v>31</v>
      </c>
      <c r="M28" s="38">
        <v>80</v>
      </c>
      <c r="N28" s="199">
        <f t="shared" si="5"/>
        <v>45</v>
      </c>
      <c r="O28" s="38">
        <v>73</v>
      </c>
      <c r="P28" s="199">
        <f t="shared" si="5"/>
        <v>7</v>
      </c>
      <c r="Q28" s="38">
        <v>90.7</v>
      </c>
      <c r="R28" s="38"/>
      <c r="S28" s="199">
        <f t="shared" si="6"/>
      </c>
      <c r="T28" s="174" t="s">
        <v>208</v>
      </c>
      <c r="U28" s="199">
        <f t="shared" si="7"/>
        <v>43</v>
      </c>
      <c r="V28" s="38">
        <v>16.2</v>
      </c>
      <c r="W28" s="199">
        <f t="shared" si="7"/>
        <v>46</v>
      </c>
      <c r="X28" s="38">
        <v>73.7</v>
      </c>
      <c r="Y28" s="199">
        <f t="shared" si="8"/>
        <v>45</v>
      </c>
      <c r="Z28" s="38">
        <v>72.3</v>
      </c>
      <c r="AA28" s="186">
        <f t="shared" si="13"/>
        <v>12</v>
      </c>
      <c r="AB28" s="38">
        <v>48.2</v>
      </c>
      <c r="AC28" s="199">
        <f t="shared" si="9"/>
        <v>30</v>
      </c>
      <c r="AD28" s="38">
        <v>218.6</v>
      </c>
      <c r="AE28" s="199">
        <f t="shared" si="10"/>
        <v>29</v>
      </c>
      <c r="AF28" s="38">
        <v>209.7</v>
      </c>
      <c r="AG28" s="199">
        <f t="shared" si="11"/>
        <v>29</v>
      </c>
      <c r="AH28" s="38">
        <v>65.1</v>
      </c>
      <c r="AI28" s="199">
        <f t="shared" si="12"/>
        <v>29</v>
      </c>
      <c r="AJ28" s="38">
        <v>64.1</v>
      </c>
      <c r="AK28" s="94" t="s">
        <v>77</v>
      </c>
    </row>
    <row r="29" spans="1:37" ht="15" customHeight="1">
      <c r="A29" s="93" t="s">
        <v>28</v>
      </c>
      <c r="B29" s="196">
        <f t="shared" si="0"/>
        <v>20</v>
      </c>
      <c r="C29" s="38">
        <v>1195.6</v>
      </c>
      <c r="D29" s="199">
        <f t="shared" si="1"/>
        <v>25</v>
      </c>
      <c r="E29" s="38">
        <v>81.9</v>
      </c>
      <c r="F29" s="199">
        <f t="shared" si="2"/>
        <v>39</v>
      </c>
      <c r="G29" s="38">
        <v>87.1</v>
      </c>
      <c r="H29" s="171"/>
      <c r="I29" s="38"/>
      <c r="J29" s="199">
        <f t="shared" si="3"/>
        <v>18</v>
      </c>
      <c r="K29" s="38">
        <v>81.2</v>
      </c>
      <c r="L29" s="199">
        <f t="shared" si="4"/>
        <v>23</v>
      </c>
      <c r="M29" s="38">
        <v>81.2</v>
      </c>
      <c r="N29" s="199">
        <f t="shared" si="5"/>
        <v>12</v>
      </c>
      <c r="O29" s="38">
        <v>81.2</v>
      </c>
      <c r="P29" s="199">
        <f t="shared" si="5"/>
        <v>16</v>
      </c>
      <c r="Q29" s="38">
        <v>87.8</v>
      </c>
      <c r="R29" s="38"/>
      <c r="S29" s="199">
        <f t="shared" si="6"/>
        <v>17</v>
      </c>
      <c r="T29" s="174">
        <v>1.4</v>
      </c>
      <c r="U29" s="199">
        <f t="shared" si="7"/>
        <v>24</v>
      </c>
      <c r="V29" s="38">
        <v>29.2</v>
      </c>
      <c r="W29" s="199">
        <f t="shared" si="7"/>
        <v>26</v>
      </c>
      <c r="X29" s="38">
        <v>90.4</v>
      </c>
      <c r="Y29" s="199">
        <f t="shared" si="8"/>
        <v>16</v>
      </c>
      <c r="Z29" s="38">
        <v>79.2</v>
      </c>
      <c r="AA29" s="186">
        <f t="shared" si="13"/>
        <v>29</v>
      </c>
      <c r="AB29" s="38">
        <v>39.9</v>
      </c>
      <c r="AC29" s="199">
        <f t="shared" si="9"/>
        <v>33</v>
      </c>
      <c r="AD29" s="38">
        <v>213.9</v>
      </c>
      <c r="AE29" s="199">
        <f t="shared" si="10"/>
        <v>33</v>
      </c>
      <c r="AF29" s="38">
        <v>205</v>
      </c>
      <c r="AG29" s="199">
        <f t="shared" si="11"/>
        <v>15</v>
      </c>
      <c r="AH29" s="38">
        <v>75.4</v>
      </c>
      <c r="AI29" s="199">
        <f t="shared" si="12"/>
        <v>15</v>
      </c>
      <c r="AJ29" s="38">
        <v>72</v>
      </c>
      <c r="AK29" s="94" t="s">
        <v>89</v>
      </c>
    </row>
    <row r="30" spans="1:37" s="92" customFormat="1" ht="24" customHeight="1">
      <c r="A30" s="90" t="s">
        <v>29</v>
      </c>
      <c r="B30" s="187">
        <f t="shared" si="0"/>
        <v>34</v>
      </c>
      <c r="C30" s="37">
        <v>1045.5</v>
      </c>
      <c r="D30" s="186">
        <f t="shared" si="1"/>
        <v>42</v>
      </c>
      <c r="E30" s="37">
        <v>78.3</v>
      </c>
      <c r="F30" s="186">
        <f t="shared" si="2"/>
        <v>7</v>
      </c>
      <c r="G30" s="37">
        <v>94.8</v>
      </c>
      <c r="H30" s="170"/>
      <c r="I30" s="37"/>
      <c r="J30" s="186">
        <f t="shared" si="3"/>
        <v>46</v>
      </c>
      <c r="K30" s="37">
        <v>74.8</v>
      </c>
      <c r="L30" s="186">
        <f t="shared" si="4"/>
        <v>47</v>
      </c>
      <c r="M30" s="37">
        <v>74</v>
      </c>
      <c r="N30" s="186">
        <f t="shared" si="5"/>
        <v>37</v>
      </c>
      <c r="O30" s="37">
        <v>76.6</v>
      </c>
      <c r="P30" s="186">
        <f t="shared" si="5"/>
        <v>43</v>
      </c>
      <c r="Q30" s="37">
        <v>70.2</v>
      </c>
      <c r="R30" s="37"/>
      <c r="S30" s="186">
        <f t="shared" si="6"/>
      </c>
      <c r="T30" s="141" t="s">
        <v>208</v>
      </c>
      <c r="U30" s="186">
        <f t="shared" si="7"/>
        <v>23</v>
      </c>
      <c r="V30" s="37">
        <v>30.1</v>
      </c>
      <c r="W30" s="186">
        <f t="shared" si="7"/>
        <v>32</v>
      </c>
      <c r="X30" s="37">
        <v>89</v>
      </c>
      <c r="Y30" s="186">
        <f t="shared" si="8"/>
        <v>16</v>
      </c>
      <c r="Z30" s="37">
        <v>79.2</v>
      </c>
      <c r="AA30" s="186">
        <f t="shared" si="13"/>
        <v>14</v>
      </c>
      <c r="AB30" s="37">
        <v>46</v>
      </c>
      <c r="AC30" s="186">
        <f t="shared" si="9"/>
        <v>39</v>
      </c>
      <c r="AD30" s="37">
        <v>194.6</v>
      </c>
      <c r="AE30" s="186">
        <f t="shared" si="10"/>
        <v>38</v>
      </c>
      <c r="AF30" s="37">
        <v>189</v>
      </c>
      <c r="AG30" s="186">
        <f t="shared" si="11"/>
        <v>14</v>
      </c>
      <c r="AH30" s="37">
        <v>76.7</v>
      </c>
      <c r="AI30" s="186">
        <f t="shared" si="12"/>
        <v>13</v>
      </c>
      <c r="AJ30" s="37">
        <v>74.5</v>
      </c>
      <c r="AK30" s="91" t="s">
        <v>90</v>
      </c>
    </row>
    <row r="31" spans="1:37" ht="15" customHeight="1">
      <c r="A31" s="93" t="s">
        <v>30</v>
      </c>
      <c r="B31" s="196">
        <f t="shared" si="0"/>
        <v>47</v>
      </c>
      <c r="C31" s="38">
        <v>831.6</v>
      </c>
      <c r="D31" s="199">
        <f t="shared" si="1"/>
        <v>44</v>
      </c>
      <c r="E31" s="38">
        <v>78.2</v>
      </c>
      <c r="F31" s="199">
        <f t="shared" si="2"/>
        <v>41</v>
      </c>
      <c r="G31" s="38">
        <v>86.1</v>
      </c>
      <c r="H31" s="171"/>
      <c r="I31" s="38"/>
      <c r="J31" s="199">
        <f t="shared" si="3"/>
        <v>43</v>
      </c>
      <c r="K31" s="38">
        <v>76.6</v>
      </c>
      <c r="L31" s="199">
        <f t="shared" si="4"/>
        <v>41</v>
      </c>
      <c r="M31" s="38">
        <v>77.8</v>
      </c>
      <c r="N31" s="199">
        <f t="shared" si="5"/>
        <v>43</v>
      </c>
      <c r="O31" s="38">
        <v>73.3</v>
      </c>
      <c r="P31" s="199">
        <f t="shared" si="5"/>
        <v>47</v>
      </c>
      <c r="Q31" s="38">
        <v>62.4</v>
      </c>
      <c r="R31" s="38"/>
      <c r="S31" s="199">
        <f t="shared" si="6"/>
        <v>5</v>
      </c>
      <c r="T31" s="174">
        <v>7.3</v>
      </c>
      <c r="U31" s="199">
        <f t="shared" si="7"/>
        <v>16</v>
      </c>
      <c r="V31" s="38">
        <v>36.3</v>
      </c>
      <c r="W31" s="199">
        <f t="shared" si="7"/>
        <v>15</v>
      </c>
      <c r="X31" s="38">
        <v>93.7</v>
      </c>
      <c r="Y31" s="199">
        <f t="shared" si="8"/>
        <v>40</v>
      </c>
      <c r="Z31" s="38">
        <v>74.4</v>
      </c>
      <c r="AA31" s="186">
        <f t="shared" si="13"/>
        <v>19</v>
      </c>
      <c r="AB31" s="38">
        <v>44.6</v>
      </c>
      <c r="AC31" s="199">
        <f t="shared" si="9"/>
        <v>44</v>
      </c>
      <c r="AD31" s="38">
        <v>190.3</v>
      </c>
      <c r="AE31" s="199">
        <f t="shared" si="10"/>
        <v>40</v>
      </c>
      <c r="AF31" s="38">
        <v>182.8</v>
      </c>
      <c r="AG31" s="199">
        <f t="shared" si="11"/>
        <v>38</v>
      </c>
      <c r="AH31" s="38">
        <v>60.4</v>
      </c>
      <c r="AI31" s="199">
        <f t="shared" si="12"/>
        <v>38</v>
      </c>
      <c r="AJ31" s="38">
        <v>59.3</v>
      </c>
      <c r="AK31" s="94" t="s">
        <v>91</v>
      </c>
    </row>
    <row r="32" spans="1:37" ht="15" customHeight="1">
      <c r="A32" s="93" t="s">
        <v>31</v>
      </c>
      <c r="B32" s="196">
        <f t="shared" si="0"/>
        <v>41</v>
      </c>
      <c r="C32" s="38">
        <v>958.5</v>
      </c>
      <c r="D32" s="199">
        <f t="shared" si="1"/>
        <v>19</v>
      </c>
      <c r="E32" s="38">
        <v>83</v>
      </c>
      <c r="F32" s="199">
        <f t="shared" si="2"/>
        <v>15</v>
      </c>
      <c r="G32" s="38">
        <v>93.3</v>
      </c>
      <c r="H32" s="171"/>
      <c r="I32" s="38"/>
      <c r="J32" s="199">
        <f t="shared" si="3"/>
        <v>19</v>
      </c>
      <c r="K32" s="38">
        <v>81.1</v>
      </c>
      <c r="L32" s="199">
        <f t="shared" si="4"/>
        <v>23</v>
      </c>
      <c r="M32" s="38">
        <v>81.2</v>
      </c>
      <c r="N32" s="199">
        <f t="shared" si="5"/>
        <v>13</v>
      </c>
      <c r="O32" s="38">
        <v>80.9</v>
      </c>
      <c r="P32" s="199">
        <f t="shared" si="5"/>
        <v>15</v>
      </c>
      <c r="Q32" s="38">
        <v>88.1</v>
      </c>
      <c r="R32" s="38"/>
      <c r="S32" s="199">
        <f t="shared" si="6"/>
      </c>
      <c r="T32" s="174" t="s">
        <v>208</v>
      </c>
      <c r="U32" s="199">
        <f t="shared" si="7"/>
        <v>10</v>
      </c>
      <c r="V32" s="38">
        <v>50.2</v>
      </c>
      <c r="W32" s="199">
        <f t="shared" si="7"/>
        <v>14</v>
      </c>
      <c r="X32" s="38">
        <v>93.8</v>
      </c>
      <c r="Y32" s="199">
        <f t="shared" si="8"/>
        <v>11</v>
      </c>
      <c r="Z32" s="38">
        <v>80.1</v>
      </c>
      <c r="AA32" s="186">
        <f t="shared" si="13"/>
        <v>29</v>
      </c>
      <c r="AB32" s="38">
        <v>39.9</v>
      </c>
      <c r="AC32" s="199">
        <f t="shared" si="9"/>
        <v>36</v>
      </c>
      <c r="AD32" s="38">
        <v>203.4</v>
      </c>
      <c r="AE32" s="199">
        <f t="shared" si="10"/>
        <v>36</v>
      </c>
      <c r="AF32" s="38">
        <v>191.7</v>
      </c>
      <c r="AG32" s="199">
        <f t="shared" si="11"/>
        <v>19</v>
      </c>
      <c r="AH32" s="38">
        <v>72.4</v>
      </c>
      <c r="AI32" s="199">
        <f t="shared" si="12"/>
        <v>19</v>
      </c>
      <c r="AJ32" s="38">
        <v>70.3</v>
      </c>
      <c r="AK32" s="94" t="s">
        <v>92</v>
      </c>
    </row>
    <row r="33" spans="1:37" ht="15" customHeight="1">
      <c r="A33" s="93" t="s">
        <v>32</v>
      </c>
      <c r="B33" s="196">
        <f t="shared" si="0"/>
        <v>42</v>
      </c>
      <c r="C33" s="38">
        <v>952.2</v>
      </c>
      <c r="D33" s="199">
        <f t="shared" si="1"/>
        <v>25</v>
      </c>
      <c r="E33" s="38">
        <v>81.9</v>
      </c>
      <c r="F33" s="199">
        <f t="shared" si="2"/>
        <v>18</v>
      </c>
      <c r="G33" s="38">
        <v>92.3</v>
      </c>
      <c r="H33" s="171"/>
      <c r="I33" s="38"/>
      <c r="J33" s="199">
        <f t="shared" si="3"/>
        <v>30</v>
      </c>
      <c r="K33" s="38">
        <v>79.7</v>
      </c>
      <c r="L33" s="199">
        <f t="shared" si="4"/>
        <v>32</v>
      </c>
      <c r="M33" s="38">
        <v>79.9</v>
      </c>
      <c r="N33" s="199">
        <f t="shared" si="5"/>
        <v>23</v>
      </c>
      <c r="O33" s="38">
        <v>79.2</v>
      </c>
      <c r="P33" s="199">
        <f t="shared" si="5"/>
        <v>1</v>
      </c>
      <c r="Q33" s="38">
        <v>96.4</v>
      </c>
      <c r="R33" s="38"/>
      <c r="S33" s="199">
        <f t="shared" si="6"/>
        <v>11</v>
      </c>
      <c r="T33" s="174">
        <v>3.3</v>
      </c>
      <c r="U33" s="199">
        <f t="shared" si="7"/>
        <v>21</v>
      </c>
      <c r="V33" s="38">
        <v>31.2</v>
      </c>
      <c r="W33" s="199">
        <f t="shared" si="7"/>
        <v>31</v>
      </c>
      <c r="X33" s="38">
        <v>89.3</v>
      </c>
      <c r="Y33" s="199">
        <f t="shared" si="8"/>
        <v>37</v>
      </c>
      <c r="Z33" s="38">
        <v>74.8</v>
      </c>
      <c r="AA33" s="186">
        <f t="shared" si="13"/>
        <v>33</v>
      </c>
      <c r="AB33" s="38">
        <v>39.6</v>
      </c>
      <c r="AC33" s="199">
        <f t="shared" si="9"/>
        <v>37</v>
      </c>
      <c r="AD33" s="38">
        <v>198.7</v>
      </c>
      <c r="AE33" s="199">
        <f t="shared" si="10"/>
        <v>37</v>
      </c>
      <c r="AF33" s="38">
        <v>190.1</v>
      </c>
      <c r="AG33" s="199">
        <f t="shared" si="11"/>
        <v>39</v>
      </c>
      <c r="AH33" s="38">
        <v>60.3</v>
      </c>
      <c r="AI33" s="199">
        <f t="shared" si="12"/>
        <v>39</v>
      </c>
      <c r="AJ33" s="38">
        <v>59.1</v>
      </c>
      <c r="AK33" s="94" t="s">
        <v>93</v>
      </c>
    </row>
    <row r="34" spans="1:37" ht="15" customHeight="1">
      <c r="A34" s="93" t="s">
        <v>33</v>
      </c>
      <c r="B34" s="196">
        <f t="shared" si="0"/>
        <v>38</v>
      </c>
      <c r="C34" s="38">
        <v>1004.7</v>
      </c>
      <c r="D34" s="199">
        <f t="shared" si="1"/>
        <v>38</v>
      </c>
      <c r="E34" s="38">
        <v>79.8</v>
      </c>
      <c r="F34" s="199">
        <f t="shared" si="2"/>
        <v>16</v>
      </c>
      <c r="G34" s="38">
        <v>92.5</v>
      </c>
      <c r="H34" s="171"/>
      <c r="I34" s="38"/>
      <c r="J34" s="199">
        <f t="shared" si="3"/>
        <v>37</v>
      </c>
      <c r="K34" s="38">
        <v>78.1</v>
      </c>
      <c r="L34" s="199">
        <f t="shared" si="4"/>
        <v>36</v>
      </c>
      <c r="M34" s="38">
        <v>79.4</v>
      </c>
      <c r="N34" s="199">
        <f t="shared" si="5"/>
        <v>34</v>
      </c>
      <c r="O34" s="38">
        <v>76.7</v>
      </c>
      <c r="P34" s="199">
        <f t="shared" si="5"/>
        <v>37</v>
      </c>
      <c r="Q34" s="38">
        <v>76.1</v>
      </c>
      <c r="R34" s="38"/>
      <c r="S34" s="199">
        <f t="shared" si="6"/>
      </c>
      <c r="T34" s="174" t="s">
        <v>208</v>
      </c>
      <c r="U34" s="199">
        <f t="shared" si="7"/>
        <v>44</v>
      </c>
      <c r="V34" s="38">
        <v>15.9</v>
      </c>
      <c r="W34" s="199">
        <f t="shared" si="7"/>
        <v>21</v>
      </c>
      <c r="X34" s="38">
        <v>91.9</v>
      </c>
      <c r="Y34" s="199">
        <f t="shared" si="8"/>
        <v>23</v>
      </c>
      <c r="Z34" s="38">
        <v>77.3</v>
      </c>
      <c r="AA34" s="186">
        <f t="shared" si="13"/>
        <v>40</v>
      </c>
      <c r="AB34" s="38">
        <v>35.5</v>
      </c>
      <c r="AC34" s="199">
        <f t="shared" si="9"/>
        <v>35</v>
      </c>
      <c r="AD34" s="38">
        <v>211.4</v>
      </c>
      <c r="AE34" s="199">
        <f t="shared" si="10"/>
        <v>35</v>
      </c>
      <c r="AF34" s="38">
        <v>200.6</v>
      </c>
      <c r="AG34" s="199">
        <f t="shared" si="11"/>
        <v>43</v>
      </c>
      <c r="AH34" s="38">
        <v>57.2</v>
      </c>
      <c r="AI34" s="199">
        <f t="shared" si="12"/>
        <v>42</v>
      </c>
      <c r="AJ34" s="38">
        <v>56.1</v>
      </c>
      <c r="AK34" s="94" t="s">
        <v>94</v>
      </c>
    </row>
    <row r="35" spans="1:37" s="92" customFormat="1" ht="24" customHeight="1">
      <c r="A35" s="90" t="s">
        <v>34</v>
      </c>
      <c r="B35" s="187">
        <f t="shared" si="0"/>
        <v>15</v>
      </c>
      <c r="C35" s="37">
        <v>1253.6</v>
      </c>
      <c r="D35" s="186">
        <f t="shared" si="1"/>
        <v>28</v>
      </c>
      <c r="E35" s="37">
        <v>81.5</v>
      </c>
      <c r="F35" s="186">
        <f t="shared" si="2"/>
        <v>38</v>
      </c>
      <c r="G35" s="37">
        <v>87.9</v>
      </c>
      <c r="H35" s="170"/>
      <c r="I35" s="37"/>
      <c r="J35" s="186">
        <f t="shared" si="3"/>
        <v>20</v>
      </c>
      <c r="K35" s="37">
        <v>80.8</v>
      </c>
      <c r="L35" s="186">
        <f t="shared" si="4"/>
        <v>25</v>
      </c>
      <c r="M35" s="37">
        <v>81</v>
      </c>
      <c r="N35" s="186">
        <f t="shared" si="5"/>
        <v>15</v>
      </c>
      <c r="O35" s="37">
        <v>80.6</v>
      </c>
      <c r="P35" s="186">
        <f t="shared" si="5"/>
        <v>11</v>
      </c>
      <c r="Q35" s="37">
        <v>89.1</v>
      </c>
      <c r="R35" s="37"/>
      <c r="S35" s="186">
        <f t="shared" si="6"/>
        <v>15</v>
      </c>
      <c r="T35" s="141">
        <v>1.6</v>
      </c>
      <c r="U35" s="186">
        <f t="shared" si="7"/>
        <v>35</v>
      </c>
      <c r="V35" s="37">
        <v>21.6</v>
      </c>
      <c r="W35" s="186">
        <f t="shared" si="7"/>
        <v>3</v>
      </c>
      <c r="X35" s="37">
        <v>98</v>
      </c>
      <c r="Y35" s="186">
        <f t="shared" si="8"/>
        <v>28</v>
      </c>
      <c r="Z35" s="37">
        <v>76.5</v>
      </c>
      <c r="AA35" s="186">
        <f t="shared" si="13"/>
        <v>45</v>
      </c>
      <c r="AB35" s="37">
        <v>33.3</v>
      </c>
      <c r="AC35" s="186">
        <f t="shared" si="9"/>
        <v>3</v>
      </c>
      <c r="AD35" s="37">
        <v>302.3</v>
      </c>
      <c r="AE35" s="186">
        <f t="shared" si="10"/>
        <v>1</v>
      </c>
      <c r="AF35" s="37">
        <v>286.2</v>
      </c>
      <c r="AG35" s="186">
        <f t="shared" si="11"/>
        <v>23</v>
      </c>
      <c r="AH35" s="37">
        <v>69.4</v>
      </c>
      <c r="AI35" s="186">
        <f t="shared" si="12"/>
        <v>22</v>
      </c>
      <c r="AJ35" s="37">
        <v>68.3</v>
      </c>
      <c r="AK35" s="91" t="s">
        <v>95</v>
      </c>
    </row>
    <row r="36" spans="1:37" ht="15" customHeight="1">
      <c r="A36" s="93" t="s">
        <v>35</v>
      </c>
      <c r="B36" s="196">
        <f t="shared" si="0"/>
        <v>28</v>
      </c>
      <c r="C36" s="38">
        <v>1121.3</v>
      </c>
      <c r="D36" s="199">
        <f t="shared" si="1"/>
        <v>13</v>
      </c>
      <c r="E36" s="38">
        <v>84.2</v>
      </c>
      <c r="F36" s="199">
        <f t="shared" si="2"/>
        <v>19</v>
      </c>
      <c r="G36" s="38">
        <v>92.1</v>
      </c>
      <c r="H36" s="171"/>
      <c r="I36" s="38"/>
      <c r="J36" s="199">
        <f t="shared" si="3"/>
        <v>11</v>
      </c>
      <c r="K36" s="38">
        <v>83</v>
      </c>
      <c r="L36" s="199">
        <f t="shared" si="4"/>
        <v>16</v>
      </c>
      <c r="M36" s="38">
        <v>83.4</v>
      </c>
      <c r="N36" s="199">
        <f t="shared" si="5"/>
        <v>9</v>
      </c>
      <c r="O36" s="38">
        <v>81.5</v>
      </c>
      <c r="P36" s="199">
        <f t="shared" si="5"/>
        <v>8</v>
      </c>
      <c r="Q36" s="38">
        <v>90.2</v>
      </c>
      <c r="R36" s="38"/>
      <c r="S36" s="199">
        <f t="shared" si="6"/>
        <v>22</v>
      </c>
      <c r="T36" s="174">
        <v>0.3</v>
      </c>
      <c r="U36" s="199">
        <f t="shared" si="7"/>
        <v>2</v>
      </c>
      <c r="V36" s="38">
        <v>58.4</v>
      </c>
      <c r="W36" s="199">
        <f t="shared" si="7"/>
        <v>22</v>
      </c>
      <c r="X36" s="38">
        <v>91.8</v>
      </c>
      <c r="Y36" s="199">
        <f t="shared" si="8"/>
        <v>18</v>
      </c>
      <c r="Z36" s="38">
        <v>78.8</v>
      </c>
      <c r="AA36" s="186">
        <f t="shared" si="13"/>
        <v>28</v>
      </c>
      <c r="AB36" s="38">
        <v>40.6</v>
      </c>
      <c r="AC36" s="199">
        <f t="shared" si="9"/>
        <v>14</v>
      </c>
      <c r="AD36" s="38">
        <v>260.7</v>
      </c>
      <c r="AE36" s="199">
        <f t="shared" si="10"/>
        <v>14</v>
      </c>
      <c r="AF36" s="38">
        <v>248.1</v>
      </c>
      <c r="AG36" s="199">
        <f t="shared" si="11"/>
        <v>5</v>
      </c>
      <c r="AH36" s="38">
        <v>88.7</v>
      </c>
      <c r="AI36" s="199">
        <f t="shared" si="12"/>
        <v>4</v>
      </c>
      <c r="AJ36" s="38">
        <v>86.2</v>
      </c>
      <c r="AK36" s="94" t="s">
        <v>96</v>
      </c>
    </row>
    <row r="37" spans="1:37" ht="15" customHeight="1">
      <c r="A37" s="93" t="s">
        <v>36</v>
      </c>
      <c r="B37" s="196">
        <f t="shared" si="0"/>
        <v>36</v>
      </c>
      <c r="C37" s="38">
        <v>1035.4</v>
      </c>
      <c r="D37" s="199">
        <f t="shared" si="1"/>
        <v>31</v>
      </c>
      <c r="E37" s="38">
        <v>81.1</v>
      </c>
      <c r="F37" s="199">
        <f t="shared" si="2"/>
        <v>23</v>
      </c>
      <c r="G37" s="38">
        <v>91.7</v>
      </c>
      <c r="H37" s="171"/>
      <c r="I37" s="38"/>
      <c r="J37" s="199">
        <f t="shared" si="3"/>
        <v>31</v>
      </c>
      <c r="K37" s="38">
        <v>79.2</v>
      </c>
      <c r="L37" s="199">
        <f t="shared" si="4"/>
        <v>38</v>
      </c>
      <c r="M37" s="38">
        <v>79.2</v>
      </c>
      <c r="N37" s="199">
        <f t="shared" si="5"/>
        <v>25</v>
      </c>
      <c r="O37" s="38">
        <v>79.1</v>
      </c>
      <c r="P37" s="199">
        <f t="shared" si="5"/>
        <v>6</v>
      </c>
      <c r="Q37" s="38">
        <v>92.3</v>
      </c>
      <c r="R37" s="38"/>
      <c r="S37" s="199">
        <f t="shared" si="6"/>
        <v>15</v>
      </c>
      <c r="T37" s="174">
        <v>1.6</v>
      </c>
      <c r="U37" s="199">
        <f t="shared" si="7"/>
        <v>19</v>
      </c>
      <c r="V37" s="38">
        <v>33.6</v>
      </c>
      <c r="W37" s="199">
        <f t="shared" si="7"/>
        <v>9</v>
      </c>
      <c r="X37" s="38">
        <v>95.4</v>
      </c>
      <c r="Y37" s="199">
        <f t="shared" si="8"/>
        <v>19</v>
      </c>
      <c r="Z37" s="38">
        <v>77.8</v>
      </c>
      <c r="AA37" s="186">
        <f t="shared" si="13"/>
        <v>23</v>
      </c>
      <c r="AB37" s="38">
        <v>43.1</v>
      </c>
      <c r="AC37" s="199">
        <f t="shared" si="9"/>
        <v>26</v>
      </c>
      <c r="AD37" s="38">
        <v>226.2</v>
      </c>
      <c r="AE37" s="199">
        <f t="shared" si="10"/>
        <v>26</v>
      </c>
      <c r="AF37" s="38">
        <v>215.2</v>
      </c>
      <c r="AG37" s="199">
        <f t="shared" si="11"/>
        <v>24</v>
      </c>
      <c r="AH37" s="38">
        <v>69.2</v>
      </c>
      <c r="AI37" s="199">
        <f t="shared" si="12"/>
        <v>25</v>
      </c>
      <c r="AJ37" s="38">
        <v>67.4</v>
      </c>
      <c r="AK37" s="94" t="s">
        <v>97</v>
      </c>
    </row>
    <row r="38" spans="1:37" ht="15" customHeight="1">
      <c r="A38" s="93" t="s">
        <v>37</v>
      </c>
      <c r="B38" s="196">
        <f t="shared" si="0"/>
        <v>26</v>
      </c>
      <c r="C38" s="38">
        <v>1135.3</v>
      </c>
      <c r="D38" s="199">
        <f t="shared" si="1"/>
        <v>40</v>
      </c>
      <c r="E38" s="38">
        <v>78.9</v>
      </c>
      <c r="F38" s="199">
        <f t="shared" si="2"/>
        <v>47</v>
      </c>
      <c r="G38" s="38">
        <v>78</v>
      </c>
      <c r="H38" s="171"/>
      <c r="I38" s="38"/>
      <c r="J38" s="199">
        <f t="shared" si="3"/>
        <v>34</v>
      </c>
      <c r="K38" s="38">
        <v>79</v>
      </c>
      <c r="L38" s="199">
        <f t="shared" si="4"/>
        <v>40</v>
      </c>
      <c r="M38" s="38">
        <v>78.5</v>
      </c>
      <c r="N38" s="199">
        <f t="shared" si="5"/>
        <v>14</v>
      </c>
      <c r="O38" s="38">
        <v>80.7</v>
      </c>
      <c r="P38" s="199">
        <f t="shared" si="5"/>
        <v>17</v>
      </c>
      <c r="Q38" s="38">
        <v>86.9</v>
      </c>
      <c r="R38" s="38"/>
      <c r="S38" s="199">
        <f t="shared" si="6"/>
        <v>2</v>
      </c>
      <c r="T38" s="174">
        <v>27.7</v>
      </c>
      <c r="U38" s="199">
        <f t="shared" si="7"/>
        <v>11</v>
      </c>
      <c r="V38" s="38">
        <v>49.5</v>
      </c>
      <c r="W38" s="199">
        <f t="shared" si="7"/>
        <v>41</v>
      </c>
      <c r="X38" s="38">
        <v>84</v>
      </c>
      <c r="Y38" s="199">
        <f t="shared" si="8"/>
        <v>30</v>
      </c>
      <c r="Z38" s="38">
        <v>76.1</v>
      </c>
      <c r="AA38" s="186">
        <f t="shared" si="13"/>
        <v>40</v>
      </c>
      <c r="AB38" s="38">
        <v>35.5</v>
      </c>
      <c r="AC38" s="199">
        <f t="shared" si="9"/>
        <v>29</v>
      </c>
      <c r="AD38" s="38">
        <v>220.6</v>
      </c>
      <c r="AE38" s="199">
        <f t="shared" si="10"/>
        <v>27</v>
      </c>
      <c r="AF38" s="38">
        <v>213.7</v>
      </c>
      <c r="AG38" s="199">
        <f t="shared" si="11"/>
        <v>30</v>
      </c>
      <c r="AH38" s="38">
        <v>65</v>
      </c>
      <c r="AI38" s="199">
        <f t="shared" si="12"/>
        <v>31</v>
      </c>
      <c r="AJ38" s="38">
        <v>63.5</v>
      </c>
      <c r="AK38" s="94" t="s">
        <v>98</v>
      </c>
    </row>
    <row r="39" spans="1:37" ht="15" customHeight="1">
      <c r="A39" s="93" t="s">
        <v>38</v>
      </c>
      <c r="B39" s="196">
        <f t="shared" si="0"/>
        <v>18</v>
      </c>
      <c r="C39" s="38">
        <v>1234.3</v>
      </c>
      <c r="D39" s="199">
        <f t="shared" si="1"/>
        <v>32</v>
      </c>
      <c r="E39" s="38">
        <v>81</v>
      </c>
      <c r="F39" s="199">
        <f t="shared" si="2"/>
        <v>44</v>
      </c>
      <c r="G39" s="38">
        <v>84.1</v>
      </c>
      <c r="H39" s="199">
        <f>IF(I39="・","",RANK(I39,I$10:I$56))</f>
        <v>1</v>
      </c>
      <c r="I39" s="38">
        <v>89.6</v>
      </c>
      <c r="J39" s="199">
        <f t="shared" si="3"/>
        <v>23</v>
      </c>
      <c r="K39" s="38">
        <v>80.4</v>
      </c>
      <c r="L39" s="199">
        <f t="shared" si="4"/>
        <v>20</v>
      </c>
      <c r="M39" s="38">
        <v>81.8</v>
      </c>
      <c r="N39" s="199">
        <f t="shared" si="5"/>
        <v>34</v>
      </c>
      <c r="O39" s="38">
        <v>76.7</v>
      </c>
      <c r="P39" s="199">
        <f t="shared" si="5"/>
        <v>22</v>
      </c>
      <c r="Q39" s="38">
        <v>86</v>
      </c>
      <c r="R39" s="38"/>
      <c r="S39" s="199">
        <f t="shared" si="6"/>
      </c>
      <c r="T39" s="174" t="s">
        <v>208</v>
      </c>
      <c r="U39" s="199">
        <f t="shared" si="7"/>
        <v>47</v>
      </c>
      <c r="V39" s="38">
        <v>9.4</v>
      </c>
      <c r="W39" s="199">
        <f t="shared" si="7"/>
        <v>6</v>
      </c>
      <c r="X39" s="38">
        <v>96.3</v>
      </c>
      <c r="Y39" s="199">
        <f t="shared" si="8"/>
        <v>21</v>
      </c>
      <c r="Z39" s="38">
        <v>77.4</v>
      </c>
      <c r="AA39" s="186">
        <f t="shared" si="13"/>
        <v>20</v>
      </c>
      <c r="AB39" s="38">
        <v>44.2</v>
      </c>
      <c r="AC39" s="199">
        <f t="shared" si="9"/>
        <v>10</v>
      </c>
      <c r="AD39" s="38">
        <v>270.6</v>
      </c>
      <c r="AE39" s="199">
        <f t="shared" si="10"/>
        <v>9</v>
      </c>
      <c r="AF39" s="38">
        <v>259.2</v>
      </c>
      <c r="AG39" s="199">
        <f t="shared" si="11"/>
        <v>17</v>
      </c>
      <c r="AH39" s="38">
        <v>72.5</v>
      </c>
      <c r="AI39" s="199">
        <f t="shared" si="12"/>
        <v>18</v>
      </c>
      <c r="AJ39" s="38">
        <v>70.8</v>
      </c>
      <c r="AK39" s="94" t="s">
        <v>99</v>
      </c>
    </row>
    <row r="40" spans="1:37" s="92" customFormat="1" ht="24" customHeight="1">
      <c r="A40" s="90" t="s">
        <v>39</v>
      </c>
      <c r="B40" s="187">
        <f t="shared" si="0"/>
        <v>16</v>
      </c>
      <c r="C40" s="37">
        <v>1240.5</v>
      </c>
      <c r="D40" s="186">
        <f t="shared" si="1"/>
        <v>20</v>
      </c>
      <c r="E40" s="37">
        <v>82.7</v>
      </c>
      <c r="F40" s="186">
        <f t="shared" si="2"/>
        <v>16</v>
      </c>
      <c r="G40" s="37">
        <v>92.5</v>
      </c>
      <c r="H40" s="170"/>
      <c r="I40" s="37"/>
      <c r="J40" s="186">
        <f t="shared" si="3"/>
        <v>17</v>
      </c>
      <c r="K40" s="37">
        <v>81.6</v>
      </c>
      <c r="L40" s="186">
        <f t="shared" si="4"/>
        <v>29</v>
      </c>
      <c r="M40" s="37">
        <v>80.2</v>
      </c>
      <c r="N40" s="186">
        <f t="shared" si="5"/>
        <v>5</v>
      </c>
      <c r="O40" s="37">
        <v>83.3</v>
      </c>
      <c r="P40" s="186">
        <f t="shared" si="5"/>
        <v>26</v>
      </c>
      <c r="Q40" s="37">
        <v>84.9</v>
      </c>
      <c r="R40" s="37"/>
      <c r="S40" s="186">
        <f t="shared" si="6"/>
      </c>
      <c r="T40" s="141" t="s">
        <v>208</v>
      </c>
      <c r="U40" s="186">
        <f t="shared" si="7"/>
        <v>38</v>
      </c>
      <c r="V40" s="37">
        <v>19.9</v>
      </c>
      <c r="W40" s="186">
        <f t="shared" si="7"/>
        <v>43</v>
      </c>
      <c r="X40" s="37">
        <v>83.4</v>
      </c>
      <c r="Y40" s="186">
        <f t="shared" si="8"/>
        <v>4</v>
      </c>
      <c r="Z40" s="37">
        <v>83.9</v>
      </c>
      <c r="AA40" s="186">
        <f t="shared" si="13"/>
        <v>15</v>
      </c>
      <c r="AB40" s="37">
        <v>45.5</v>
      </c>
      <c r="AC40" s="186">
        <f t="shared" si="9"/>
        <v>5</v>
      </c>
      <c r="AD40" s="37">
        <v>287.6</v>
      </c>
      <c r="AE40" s="186">
        <f t="shared" si="10"/>
        <v>8</v>
      </c>
      <c r="AF40" s="37">
        <v>265.9</v>
      </c>
      <c r="AG40" s="186">
        <f t="shared" si="11"/>
        <v>32</v>
      </c>
      <c r="AH40" s="37">
        <v>64</v>
      </c>
      <c r="AI40" s="186">
        <f t="shared" si="12"/>
        <v>36</v>
      </c>
      <c r="AJ40" s="37">
        <v>60.5</v>
      </c>
      <c r="AK40" s="91" t="s">
        <v>100</v>
      </c>
    </row>
    <row r="41" spans="1:37" ht="15" customHeight="1">
      <c r="A41" s="93" t="s">
        <v>40</v>
      </c>
      <c r="B41" s="196">
        <f t="shared" si="0"/>
        <v>31</v>
      </c>
      <c r="C41" s="38">
        <v>1072.6</v>
      </c>
      <c r="D41" s="199">
        <f t="shared" si="1"/>
        <v>23</v>
      </c>
      <c r="E41" s="38">
        <v>82.2</v>
      </c>
      <c r="F41" s="199">
        <f t="shared" si="2"/>
        <v>8</v>
      </c>
      <c r="G41" s="38">
        <v>94.2</v>
      </c>
      <c r="H41" s="171"/>
      <c r="I41" s="38"/>
      <c r="J41" s="199">
        <f t="shared" si="3"/>
        <v>27</v>
      </c>
      <c r="K41" s="38">
        <v>80</v>
      </c>
      <c r="L41" s="199">
        <f t="shared" si="4"/>
        <v>27</v>
      </c>
      <c r="M41" s="38">
        <v>80.8</v>
      </c>
      <c r="N41" s="199">
        <f t="shared" si="5"/>
        <v>23</v>
      </c>
      <c r="O41" s="38">
        <v>79.2</v>
      </c>
      <c r="P41" s="199">
        <f t="shared" si="5"/>
        <v>34</v>
      </c>
      <c r="Q41" s="38">
        <v>80.4</v>
      </c>
      <c r="R41" s="38"/>
      <c r="S41" s="199">
        <f t="shared" si="6"/>
        <v>23</v>
      </c>
      <c r="T41" s="174">
        <v>0.1</v>
      </c>
      <c r="U41" s="199">
        <f t="shared" si="7"/>
        <v>27</v>
      </c>
      <c r="V41" s="38">
        <v>26</v>
      </c>
      <c r="W41" s="199">
        <f t="shared" si="7"/>
        <v>36</v>
      </c>
      <c r="X41" s="38">
        <v>87.6</v>
      </c>
      <c r="Y41" s="199">
        <f t="shared" si="8"/>
        <v>14</v>
      </c>
      <c r="Z41" s="38">
        <v>79.5</v>
      </c>
      <c r="AA41" s="186">
        <f t="shared" si="13"/>
        <v>27</v>
      </c>
      <c r="AB41" s="38">
        <v>41</v>
      </c>
      <c r="AC41" s="199">
        <f t="shared" si="9"/>
        <v>13</v>
      </c>
      <c r="AD41" s="38">
        <v>264.8</v>
      </c>
      <c r="AE41" s="199">
        <f t="shared" si="10"/>
        <v>13</v>
      </c>
      <c r="AF41" s="38">
        <v>250.8</v>
      </c>
      <c r="AG41" s="199">
        <f t="shared" si="11"/>
        <v>46</v>
      </c>
      <c r="AH41" s="38">
        <v>56.6</v>
      </c>
      <c r="AI41" s="199">
        <f t="shared" si="12"/>
        <v>44</v>
      </c>
      <c r="AJ41" s="38">
        <v>55.6</v>
      </c>
      <c r="AK41" s="94" t="s">
        <v>101</v>
      </c>
    </row>
    <row r="42" spans="1:37" ht="15" customHeight="1">
      <c r="A42" s="93" t="s">
        <v>41</v>
      </c>
      <c r="B42" s="196">
        <f t="shared" si="0"/>
        <v>8</v>
      </c>
      <c r="C42" s="38">
        <v>1352.8</v>
      </c>
      <c r="D42" s="199">
        <f t="shared" si="1"/>
        <v>47</v>
      </c>
      <c r="E42" s="38">
        <v>77.5</v>
      </c>
      <c r="F42" s="199">
        <f t="shared" si="2"/>
        <v>43</v>
      </c>
      <c r="G42" s="38">
        <v>84.6</v>
      </c>
      <c r="H42" s="171"/>
      <c r="I42" s="38"/>
      <c r="J42" s="199">
        <f t="shared" si="3"/>
        <v>45</v>
      </c>
      <c r="K42" s="38">
        <v>76</v>
      </c>
      <c r="L42" s="199">
        <f t="shared" si="4"/>
        <v>43</v>
      </c>
      <c r="M42" s="38">
        <v>76.7</v>
      </c>
      <c r="N42" s="199">
        <f t="shared" si="5"/>
        <v>40</v>
      </c>
      <c r="O42" s="38">
        <v>73.7</v>
      </c>
      <c r="P42" s="199">
        <f t="shared" si="5"/>
        <v>42</v>
      </c>
      <c r="Q42" s="38">
        <v>70.4</v>
      </c>
      <c r="R42" s="38"/>
      <c r="S42" s="199">
        <f t="shared" si="6"/>
      </c>
      <c r="T42" s="174" t="s">
        <v>208</v>
      </c>
      <c r="U42" s="199">
        <f t="shared" si="7"/>
        <v>29</v>
      </c>
      <c r="V42" s="38">
        <v>25.2</v>
      </c>
      <c r="W42" s="199">
        <f t="shared" si="7"/>
        <v>45</v>
      </c>
      <c r="X42" s="38">
        <v>78.4</v>
      </c>
      <c r="Y42" s="199">
        <f t="shared" si="8"/>
        <v>25</v>
      </c>
      <c r="Z42" s="38">
        <v>77</v>
      </c>
      <c r="AA42" s="186">
        <f t="shared" si="13"/>
        <v>31</v>
      </c>
      <c r="AB42" s="38">
        <v>39.7</v>
      </c>
      <c r="AC42" s="199">
        <f t="shared" si="9"/>
        <v>8</v>
      </c>
      <c r="AD42" s="38">
        <v>282.9</v>
      </c>
      <c r="AE42" s="199">
        <f t="shared" si="10"/>
        <v>6</v>
      </c>
      <c r="AF42" s="38">
        <v>270.3</v>
      </c>
      <c r="AG42" s="199">
        <f t="shared" si="11"/>
        <v>6</v>
      </c>
      <c r="AH42" s="38">
        <v>86.7</v>
      </c>
      <c r="AI42" s="199">
        <f t="shared" si="12"/>
        <v>6</v>
      </c>
      <c r="AJ42" s="38">
        <v>84</v>
      </c>
      <c r="AK42" s="94" t="s">
        <v>102</v>
      </c>
    </row>
    <row r="43" spans="1:37" ht="15" customHeight="1">
      <c r="A43" s="93" t="s">
        <v>42</v>
      </c>
      <c r="B43" s="196">
        <f t="shared" si="0"/>
        <v>19</v>
      </c>
      <c r="C43" s="38">
        <v>1209.3</v>
      </c>
      <c r="D43" s="199">
        <f t="shared" si="1"/>
        <v>8</v>
      </c>
      <c r="E43" s="38">
        <v>85.4</v>
      </c>
      <c r="F43" s="199">
        <f t="shared" si="2"/>
        <v>27</v>
      </c>
      <c r="G43" s="38">
        <v>91</v>
      </c>
      <c r="H43" s="171"/>
      <c r="I43" s="38"/>
      <c r="J43" s="199">
        <f t="shared" si="3"/>
        <v>6</v>
      </c>
      <c r="K43" s="38">
        <v>84.2</v>
      </c>
      <c r="L43" s="199">
        <f t="shared" si="4"/>
        <v>12</v>
      </c>
      <c r="M43" s="38">
        <v>83.9</v>
      </c>
      <c r="N43" s="199">
        <f t="shared" si="5"/>
        <v>3</v>
      </c>
      <c r="O43" s="38">
        <v>85</v>
      </c>
      <c r="P43" s="199">
        <f t="shared" si="5"/>
        <v>12</v>
      </c>
      <c r="Q43" s="38">
        <v>88.8</v>
      </c>
      <c r="R43" s="38"/>
      <c r="S43" s="199">
        <f>IF(OR(T43="",T43="-"),"",RANK(T43,T$10:T$56))</f>
        <v>23</v>
      </c>
      <c r="T43" s="174">
        <v>0.1</v>
      </c>
      <c r="U43" s="199">
        <f t="shared" si="7"/>
        <v>9</v>
      </c>
      <c r="V43" s="38">
        <v>51.1</v>
      </c>
      <c r="W43" s="199">
        <f t="shared" si="7"/>
        <v>11</v>
      </c>
      <c r="X43" s="38">
        <v>95.1</v>
      </c>
      <c r="Y43" s="199">
        <f t="shared" si="8"/>
        <v>3</v>
      </c>
      <c r="Z43" s="38">
        <v>84.7</v>
      </c>
      <c r="AA43" s="186">
        <f t="shared" si="13"/>
        <v>2</v>
      </c>
      <c r="AB43" s="38">
        <v>56.1</v>
      </c>
      <c r="AC43" s="199">
        <f t="shared" si="9"/>
        <v>17</v>
      </c>
      <c r="AD43" s="38">
        <v>248.6</v>
      </c>
      <c r="AE43" s="199">
        <f t="shared" si="10"/>
        <v>17</v>
      </c>
      <c r="AF43" s="38">
        <v>235.9</v>
      </c>
      <c r="AG43" s="199">
        <f t="shared" si="11"/>
        <v>8</v>
      </c>
      <c r="AH43" s="38">
        <v>83.7</v>
      </c>
      <c r="AI43" s="199">
        <f t="shared" si="12"/>
        <v>8</v>
      </c>
      <c r="AJ43" s="38">
        <v>81.3</v>
      </c>
      <c r="AK43" s="94" t="s">
        <v>103</v>
      </c>
    </row>
    <row r="44" spans="1:37" ht="15" customHeight="1">
      <c r="A44" s="93" t="s">
        <v>43</v>
      </c>
      <c r="B44" s="196">
        <f t="shared" si="0"/>
        <v>21</v>
      </c>
      <c r="C44" s="38">
        <v>1170.3</v>
      </c>
      <c r="D44" s="199">
        <f t="shared" si="1"/>
        <v>1</v>
      </c>
      <c r="E44" s="38">
        <v>89</v>
      </c>
      <c r="F44" s="199">
        <f t="shared" si="2"/>
        <v>11</v>
      </c>
      <c r="G44" s="38">
        <v>93.9</v>
      </c>
      <c r="H44" s="171"/>
      <c r="I44" s="38"/>
      <c r="J44" s="199">
        <f t="shared" si="3"/>
        <v>2</v>
      </c>
      <c r="K44" s="38">
        <v>87.7</v>
      </c>
      <c r="L44" s="199">
        <f t="shared" si="4"/>
        <v>3</v>
      </c>
      <c r="M44" s="38">
        <v>88.2</v>
      </c>
      <c r="N44" s="199">
        <f t="shared" si="5"/>
        <v>1</v>
      </c>
      <c r="O44" s="38">
        <v>85.8</v>
      </c>
      <c r="P44" s="199">
        <f t="shared" si="5"/>
        <v>28</v>
      </c>
      <c r="Q44" s="38">
        <v>84.6</v>
      </c>
      <c r="R44" s="38"/>
      <c r="S44" s="199">
        <f>IF(OR(T44="",T44="-"),"",RANK(T44,T$10:T$56))</f>
      </c>
      <c r="T44" s="174" t="s">
        <v>208</v>
      </c>
      <c r="U44" s="199">
        <f t="shared" si="7"/>
        <v>39</v>
      </c>
      <c r="V44" s="38">
        <v>19.1</v>
      </c>
      <c r="W44" s="199">
        <f t="shared" si="7"/>
        <v>8</v>
      </c>
      <c r="X44" s="38">
        <v>95.8</v>
      </c>
      <c r="Y44" s="199">
        <f t="shared" si="8"/>
        <v>1</v>
      </c>
      <c r="Z44" s="38">
        <v>86.1</v>
      </c>
      <c r="AA44" s="186">
        <f t="shared" si="13"/>
        <v>3</v>
      </c>
      <c r="AB44" s="38">
        <v>55.3</v>
      </c>
      <c r="AC44" s="199">
        <f t="shared" si="9"/>
        <v>18</v>
      </c>
      <c r="AD44" s="38">
        <v>247.1</v>
      </c>
      <c r="AE44" s="199">
        <f t="shared" si="10"/>
        <v>19</v>
      </c>
      <c r="AF44" s="38">
        <v>233.1</v>
      </c>
      <c r="AG44" s="199">
        <f t="shared" si="11"/>
        <v>27</v>
      </c>
      <c r="AH44" s="38">
        <v>65.7</v>
      </c>
      <c r="AI44" s="199">
        <f t="shared" si="12"/>
        <v>28</v>
      </c>
      <c r="AJ44" s="38">
        <v>64.3</v>
      </c>
      <c r="AK44" s="94" t="s">
        <v>77</v>
      </c>
    </row>
    <row r="45" spans="1:37" s="92" customFormat="1" ht="24" customHeight="1">
      <c r="A45" s="90" t="s">
        <v>44</v>
      </c>
      <c r="B45" s="187">
        <f t="shared" si="0"/>
        <v>3</v>
      </c>
      <c r="C45" s="37">
        <v>1486.7</v>
      </c>
      <c r="D45" s="186">
        <f t="shared" si="1"/>
        <v>16</v>
      </c>
      <c r="E45" s="37">
        <v>83.5</v>
      </c>
      <c r="F45" s="186">
        <f t="shared" si="2"/>
        <v>36</v>
      </c>
      <c r="G45" s="37">
        <v>88.5</v>
      </c>
      <c r="H45" s="170"/>
      <c r="I45" s="37"/>
      <c r="J45" s="186">
        <f t="shared" si="3"/>
        <v>16</v>
      </c>
      <c r="K45" s="37">
        <v>81.8</v>
      </c>
      <c r="L45" s="186">
        <f t="shared" si="4"/>
        <v>13</v>
      </c>
      <c r="M45" s="37">
        <v>83.8</v>
      </c>
      <c r="N45" s="186">
        <f t="shared" si="5"/>
        <v>41</v>
      </c>
      <c r="O45" s="37">
        <v>73.4</v>
      </c>
      <c r="P45" s="186">
        <f t="shared" si="5"/>
        <v>26</v>
      </c>
      <c r="Q45" s="37">
        <v>84.9</v>
      </c>
      <c r="R45" s="37"/>
      <c r="S45" s="186">
        <f aca="true" t="shared" si="14" ref="S45:S56">IF(OR(T45="",T45="-"),"",RANK(T45,T$10:T$56))</f>
      </c>
      <c r="T45" s="141" t="s">
        <v>208</v>
      </c>
      <c r="U45" s="186">
        <f t="shared" si="7"/>
        <v>28</v>
      </c>
      <c r="V45" s="37">
        <v>25.9</v>
      </c>
      <c r="W45" s="116"/>
      <c r="X45" s="37" t="s">
        <v>209</v>
      </c>
      <c r="Y45" s="186">
        <f t="shared" si="8"/>
        <v>37</v>
      </c>
      <c r="Z45" s="37">
        <v>74.8</v>
      </c>
      <c r="AA45" s="186">
        <f t="shared" si="13"/>
        <v>9</v>
      </c>
      <c r="AB45" s="37">
        <v>48.8</v>
      </c>
      <c r="AC45" s="186">
        <f t="shared" si="9"/>
        <v>1</v>
      </c>
      <c r="AD45" s="37">
        <v>304</v>
      </c>
      <c r="AE45" s="186">
        <f t="shared" si="10"/>
        <v>3</v>
      </c>
      <c r="AF45" s="37">
        <v>283</v>
      </c>
      <c r="AG45" s="186">
        <f t="shared" si="11"/>
        <v>2</v>
      </c>
      <c r="AH45" s="37">
        <v>103.5</v>
      </c>
      <c r="AI45" s="186">
        <f t="shared" si="12"/>
        <v>2</v>
      </c>
      <c r="AJ45" s="37">
        <v>98.4</v>
      </c>
      <c r="AK45" s="91" t="s">
        <v>104</v>
      </c>
    </row>
    <row r="46" spans="1:37" ht="15" customHeight="1">
      <c r="A46" s="93" t="s">
        <v>45</v>
      </c>
      <c r="B46" s="196">
        <f t="shared" si="0"/>
        <v>2</v>
      </c>
      <c r="C46" s="38">
        <v>1571.3</v>
      </c>
      <c r="D46" s="199">
        <f t="shared" si="1"/>
        <v>34</v>
      </c>
      <c r="E46" s="38">
        <v>80.7</v>
      </c>
      <c r="F46" s="199">
        <f t="shared" si="2"/>
        <v>21</v>
      </c>
      <c r="G46" s="38">
        <v>91.9</v>
      </c>
      <c r="H46" s="171"/>
      <c r="I46" s="38"/>
      <c r="J46" s="199">
        <f t="shared" si="3"/>
        <v>36</v>
      </c>
      <c r="K46" s="38">
        <v>78.3</v>
      </c>
      <c r="L46" s="199">
        <f t="shared" si="4"/>
        <v>26</v>
      </c>
      <c r="M46" s="38">
        <v>80.9</v>
      </c>
      <c r="N46" s="199">
        <f t="shared" si="5"/>
        <v>38</v>
      </c>
      <c r="O46" s="38">
        <v>74.4</v>
      </c>
      <c r="P46" s="199">
        <f t="shared" si="5"/>
        <v>38</v>
      </c>
      <c r="Q46" s="38">
        <v>75.9</v>
      </c>
      <c r="R46" s="38"/>
      <c r="S46" s="199">
        <f t="shared" si="14"/>
        <v>11</v>
      </c>
      <c r="T46" s="174">
        <v>3.3</v>
      </c>
      <c r="U46" s="199">
        <f t="shared" si="7"/>
        <v>45</v>
      </c>
      <c r="V46" s="38">
        <v>11</v>
      </c>
      <c r="W46" s="199">
        <f t="shared" si="7"/>
        <v>35</v>
      </c>
      <c r="X46" s="38">
        <v>88.1</v>
      </c>
      <c r="Y46" s="199">
        <f t="shared" si="8"/>
        <v>33</v>
      </c>
      <c r="Z46" s="38">
        <v>75.2</v>
      </c>
      <c r="AA46" s="186">
        <f t="shared" si="13"/>
        <v>6</v>
      </c>
      <c r="AB46" s="38">
        <v>50</v>
      </c>
      <c r="AC46" s="199">
        <f t="shared" si="9"/>
        <v>12</v>
      </c>
      <c r="AD46" s="38">
        <v>266.9</v>
      </c>
      <c r="AE46" s="199">
        <f t="shared" si="10"/>
        <v>11</v>
      </c>
      <c r="AF46" s="38">
        <v>253.7</v>
      </c>
      <c r="AG46" s="199">
        <f t="shared" si="11"/>
        <v>25</v>
      </c>
      <c r="AH46" s="38">
        <v>69.1</v>
      </c>
      <c r="AI46" s="199">
        <f t="shared" si="12"/>
        <v>24</v>
      </c>
      <c r="AJ46" s="38">
        <v>68</v>
      </c>
      <c r="AK46" s="94" t="s">
        <v>105</v>
      </c>
    </row>
    <row r="47" spans="1:37" ht="15" customHeight="1">
      <c r="A47" s="93" t="s">
        <v>176</v>
      </c>
      <c r="B47" s="196">
        <f t="shared" si="0"/>
        <v>6</v>
      </c>
      <c r="C47" s="38">
        <v>1413</v>
      </c>
      <c r="D47" s="199">
        <f t="shared" si="1"/>
        <v>30</v>
      </c>
      <c r="E47" s="38">
        <v>81.4</v>
      </c>
      <c r="F47" s="199">
        <f t="shared" si="2"/>
        <v>37</v>
      </c>
      <c r="G47" s="38">
        <v>88.2</v>
      </c>
      <c r="H47" s="171"/>
      <c r="I47" s="38"/>
      <c r="J47" s="199">
        <f t="shared" si="3"/>
        <v>29</v>
      </c>
      <c r="K47" s="38">
        <v>79.9</v>
      </c>
      <c r="L47" s="199">
        <f t="shared" si="4"/>
        <v>15</v>
      </c>
      <c r="M47" s="38">
        <v>83.5</v>
      </c>
      <c r="N47" s="199">
        <f t="shared" si="5"/>
        <v>44</v>
      </c>
      <c r="O47" s="38">
        <v>73.1</v>
      </c>
      <c r="P47" s="199">
        <f t="shared" si="5"/>
        <v>45</v>
      </c>
      <c r="Q47" s="38">
        <v>68.1</v>
      </c>
      <c r="R47" s="38"/>
      <c r="S47" s="199">
        <f t="shared" si="14"/>
        <v>19</v>
      </c>
      <c r="T47" s="174">
        <v>1</v>
      </c>
      <c r="U47" s="199">
        <f t="shared" si="7"/>
        <v>36</v>
      </c>
      <c r="V47" s="38">
        <v>21</v>
      </c>
      <c r="W47" s="199">
        <f t="shared" si="7"/>
        <v>39</v>
      </c>
      <c r="X47" s="38">
        <v>85.6</v>
      </c>
      <c r="Y47" s="199">
        <f t="shared" si="8"/>
        <v>34</v>
      </c>
      <c r="Z47" s="38">
        <v>75.1</v>
      </c>
      <c r="AA47" s="186">
        <f t="shared" si="13"/>
        <v>39</v>
      </c>
      <c r="AB47" s="38">
        <v>35.7</v>
      </c>
      <c r="AC47" s="199">
        <f t="shared" si="9"/>
        <v>19</v>
      </c>
      <c r="AD47" s="38">
        <v>244.7</v>
      </c>
      <c r="AE47" s="199">
        <f t="shared" si="10"/>
        <v>18</v>
      </c>
      <c r="AF47" s="38">
        <v>235.8</v>
      </c>
      <c r="AG47" s="199">
        <f t="shared" si="11"/>
        <v>31</v>
      </c>
      <c r="AH47" s="38">
        <v>64.6</v>
      </c>
      <c r="AI47" s="199">
        <f t="shared" si="12"/>
        <v>30</v>
      </c>
      <c r="AJ47" s="38">
        <v>64</v>
      </c>
      <c r="AK47" s="94" t="s">
        <v>92</v>
      </c>
    </row>
    <row r="48" spans="1:37" ht="15" customHeight="1">
      <c r="A48" s="93" t="s">
        <v>46</v>
      </c>
      <c r="B48" s="196">
        <f t="shared" si="0"/>
        <v>1</v>
      </c>
      <c r="C48" s="38">
        <v>1791.4</v>
      </c>
      <c r="D48" s="199">
        <f t="shared" si="1"/>
        <v>8</v>
      </c>
      <c r="E48" s="38">
        <v>85.4</v>
      </c>
      <c r="F48" s="199">
        <f t="shared" si="2"/>
        <v>41</v>
      </c>
      <c r="G48" s="38">
        <v>86.1</v>
      </c>
      <c r="H48" s="171"/>
      <c r="I48" s="38"/>
      <c r="J48" s="199">
        <f t="shared" si="3"/>
        <v>4</v>
      </c>
      <c r="K48" s="38">
        <v>85.3</v>
      </c>
      <c r="L48" s="199">
        <f t="shared" si="4"/>
        <v>2</v>
      </c>
      <c r="M48" s="38">
        <v>88.6</v>
      </c>
      <c r="N48" s="199">
        <f t="shared" si="5"/>
        <v>28</v>
      </c>
      <c r="O48" s="38">
        <v>78.4</v>
      </c>
      <c r="P48" s="199">
        <f t="shared" si="5"/>
        <v>32</v>
      </c>
      <c r="Q48" s="38">
        <v>83.2</v>
      </c>
      <c r="R48" s="38"/>
      <c r="S48" s="199">
        <f t="shared" si="14"/>
      </c>
      <c r="T48" s="174" t="s">
        <v>208</v>
      </c>
      <c r="U48" s="199">
        <f t="shared" si="7"/>
        <v>46</v>
      </c>
      <c r="V48" s="38">
        <v>10.5</v>
      </c>
      <c r="W48" s="199">
        <f t="shared" si="7"/>
        <v>16</v>
      </c>
      <c r="X48" s="38">
        <v>93.5</v>
      </c>
      <c r="Y48" s="199">
        <f t="shared" si="8"/>
        <v>27</v>
      </c>
      <c r="Z48" s="38">
        <v>76.9</v>
      </c>
      <c r="AA48" s="186">
        <f t="shared" si="13"/>
        <v>5</v>
      </c>
      <c r="AB48" s="38">
        <v>52.7</v>
      </c>
      <c r="AC48" s="199">
        <f t="shared" si="9"/>
        <v>6</v>
      </c>
      <c r="AD48" s="38">
        <v>285.6</v>
      </c>
      <c r="AE48" s="199">
        <f t="shared" si="10"/>
        <v>5</v>
      </c>
      <c r="AF48" s="38">
        <v>274.1</v>
      </c>
      <c r="AG48" s="199">
        <f t="shared" si="11"/>
        <v>33</v>
      </c>
      <c r="AH48" s="38">
        <v>63.3</v>
      </c>
      <c r="AI48" s="199">
        <f t="shared" si="12"/>
        <v>32</v>
      </c>
      <c r="AJ48" s="38">
        <v>62.1</v>
      </c>
      <c r="AK48" s="94" t="s">
        <v>106</v>
      </c>
    </row>
    <row r="49" spans="1:37" ht="15" customHeight="1">
      <c r="A49" s="93" t="s">
        <v>47</v>
      </c>
      <c r="B49" s="196">
        <f t="shared" si="0"/>
        <v>22</v>
      </c>
      <c r="C49" s="38">
        <v>1158.9</v>
      </c>
      <c r="D49" s="199">
        <f t="shared" si="1"/>
        <v>5</v>
      </c>
      <c r="E49" s="38">
        <v>86.2</v>
      </c>
      <c r="F49" s="199">
        <f t="shared" si="2"/>
        <v>10</v>
      </c>
      <c r="G49" s="38">
        <v>94</v>
      </c>
      <c r="H49" s="171"/>
      <c r="I49" s="38"/>
      <c r="J49" s="199">
        <f t="shared" si="3"/>
        <v>5</v>
      </c>
      <c r="K49" s="38">
        <v>84.7</v>
      </c>
      <c r="L49" s="199">
        <f t="shared" si="4"/>
        <v>6</v>
      </c>
      <c r="M49" s="38">
        <v>85.7</v>
      </c>
      <c r="N49" s="199">
        <f t="shared" si="5"/>
        <v>7</v>
      </c>
      <c r="O49" s="38">
        <v>82</v>
      </c>
      <c r="P49" s="199">
        <f t="shared" si="5"/>
        <v>10</v>
      </c>
      <c r="Q49" s="38">
        <v>89.7</v>
      </c>
      <c r="R49" s="38"/>
      <c r="S49" s="199">
        <f t="shared" si="14"/>
        <v>23</v>
      </c>
      <c r="T49" s="174">
        <v>0.1</v>
      </c>
      <c r="U49" s="199">
        <f t="shared" si="7"/>
        <v>13</v>
      </c>
      <c r="V49" s="38">
        <v>42.1</v>
      </c>
      <c r="W49" s="199">
        <f t="shared" si="7"/>
        <v>24</v>
      </c>
      <c r="X49" s="38">
        <v>91</v>
      </c>
      <c r="Y49" s="199">
        <f t="shared" si="8"/>
        <v>25</v>
      </c>
      <c r="Z49" s="38">
        <v>77</v>
      </c>
      <c r="AA49" s="186">
        <f t="shared" si="13"/>
        <v>4</v>
      </c>
      <c r="AB49" s="38">
        <v>54</v>
      </c>
      <c r="AC49" s="199">
        <f t="shared" si="9"/>
        <v>4</v>
      </c>
      <c r="AD49" s="38">
        <v>288.4</v>
      </c>
      <c r="AE49" s="199">
        <f t="shared" si="10"/>
        <v>4</v>
      </c>
      <c r="AF49" s="38">
        <v>274.2</v>
      </c>
      <c r="AG49" s="199">
        <f t="shared" si="11"/>
        <v>3</v>
      </c>
      <c r="AH49" s="38">
        <v>103.2</v>
      </c>
      <c r="AI49" s="199">
        <f t="shared" si="12"/>
        <v>3</v>
      </c>
      <c r="AJ49" s="38">
        <v>98.3</v>
      </c>
      <c r="AK49" s="94" t="s">
        <v>78</v>
      </c>
    </row>
    <row r="50" spans="1:37" s="92" customFormat="1" ht="24" customHeight="1">
      <c r="A50" s="90" t="s">
        <v>48</v>
      </c>
      <c r="B50" s="187">
        <f t="shared" si="0"/>
        <v>14</v>
      </c>
      <c r="C50" s="37">
        <v>1284.8</v>
      </c>
      <c r="D50" s="186">
        <f t="shared" si="1"/>
        <v>2</v>
      </c>
      <c r="E50" s="37">
        <v>88.4</v>
      </c>
      <c r="F50" s="186">
        <f t="shared" si="2"/>
        <v>25</v>
      </c>
      <c r="G50" s="37">
        <v>91.5</v>
      </c>
      <c r="H50" s="170"/>
      <c r="I50" s="37"/>
      <c r="J50" s="186">
        <f t="shared" si="3"/>
        <v>1</v>
      </c>
      <c r="K50" s="37">
        <v>87.8</v>
      </c>
      <c r="L50" s="186">
        <f t="shared" si="4"/>
        <v>1</v>
      </c>
      <c r="M50" s="37">
        <v>88.8</v>
      </c>
      <c r="N50" s="186">
        <f t="shared" si="5"/>
        <v>2</v>
      </c>
      <c r="O50" s="37">
        <v>85.7</v>
      </c>
      <c r="P50" s="186">
        <f t="shared" si="5"/>
        <v>2</v>
      </c>
      <c r="Q50" s="37">
        <v>95.6</v>
      </c>
      <c r="R50" s="37"/>
      <c r="S50" s="186">
        <f t="shared" si="14"/>
        <v>21</v>
      </c>
      <c r="T50" s="141">
        <v>0.5</v>
      </c>
      <c r="U50" s="186">
        <f t="shared" si="7"/>
        <v>7</v>
      </c>
      <c r="V50" s="37">
        <v>53.6</v>
      </c>
      <c r="W50" s="186">
        <f t="shared" si="7"/>
        <v>1</v>
      </c>
      <c r="X50" s="37">
        <v>98.5</v>
      </c>
      <c r="Y50" s="186">
        <f t="shared" si="8"/>
        <v>12</v>
      </c>
      <c r="Z50" s="37">
        <v>79.9</v>
      </c>
      <c r="AA50" s="186">
        <f t="shared" si="13"/>
        <v>1</v>
      </c>
      <c r="AB50" s="37">
        <v>61.5</v>
      </c>
      <c r="AC50" s="186">
        <f t="shared" si="9"/>
        <v>15</v>
      </c>
      <c r="AD50" s="37">
        <v>256.5</v>
      </c>
      <c r="AE50" s="186">
        <f t="shared" si="10"/>
        <v>15</v>
      </c>
      <c r="AF50" s="37">
        <v>245</v>
      </c>
      <c r="AG50" s="186">
        <f t="shared" si="11"/>
        <v>17</v>
      </c>
      <c r="AH50" s="37">
        <v>72.5</v>
      </c>
      <c r="AI50" s="186">
        <f t="shared" si="12"/>
        <v>17</v>
      </c>
      <c r="AJ50" s="37">
        <v>71.1</v>
      </c>
      <c r="AK50" s="91" t="s">
        <v>107</v>
      </c>
    </row>
    <row r="51" spans="1:37" ht="15" customHeight="1">
      <c r="A51" s="93" t="s">
        <v>49</v>
      </c>
      <c r="B51" s="196">
        <f t="shared" si="0"/>
        <v>13</v>
      </c>
      <c r="C51" s="38">
        <v>1303.3</v>
      </c>
      <c r="D51" s="199">
        <f t="shared" si="1"/>
        <v>7</v>
      </c>
      <c r="E51" s="38">
        <v>85.9</v>
      </c>
      <c r="F51" s="199">
        <f t="shared" si="2"/>
        <v>29</v>
      </c>
      <c r="G51" s="38">
        <v>90.8</v>
      </c>
      <c r="H51" s="171"/>
      <c r="I51" s="38"/>
      <c r="J51" s="199">
        <f t="shared" si="3"/>
        <v>7</v>
      </c>
      <c r="K51" s="38">
        <v>84.1</v>
      </c>
      <c r="L51" s="199">
        <f t="shared" si="4"/>
        <v>5</v>
      </c>
      <c r="M51" s="38">
        <v>86</v>
      </c>
      <c r="N51" s="199">
        <f t="shared" si="5"/>
        <v>19</v>
      </c>
      <c r="O51" s="38">
        <v>79.3</v>
      </c>
      <c r="P51" s="199">
        <f t="shared" si="5"/>
        <v>17</v>
      </c>
      <c r="Q51" s="38">
        <v>86.9</v>
      </c>
      <c r="R51" s="38"/>
      <c r="S51" s="199">
        <f t="shared" si="14"/>
        <v>7</v>
      </c>
      <c r="T51" s="174">
        <v>6.6</v>
      </c>
      <c r="U51" s="199">
        <f t="shared" si="7"/>
        <v>29</v>
      </c>
      <c r="V51" s="38">
        <v>25.2</v>
      </c>
      <c r="W51" s="199">
        <f t="shared" si="7"/>
        <v>33</v>
      </c>
      <c r="X51" s="38">
        <v>88.7</v>
      </c>
      <c r="Y51" s="199">
        <f t="shared" si="8"/>
        <v>13</v>
      </c>
      <c r="Z51" s="38">
        <v>79.7</v>
      </c>
      <c r="AA51" s="186">
        <f t="shared" si="13"/>
        <v>8</v>
      </c>
      <c r="AB51" s="38">
        <v>48.9</v>
      </c>
      <c r="AC51" s="199">
        <f t="shared" si="9"/>
        <v>7</v>
      </c>
      <c r="AD51" s="38">
        <v>284.7</v>
      </c>
      <c r="AE51" s="199">
        <f t="shared" si="10"/>
        <v>6</v>
      </c>
      <c r="AF51" s="38">
        <v>270.3</v>
      </c>
      <c r="AG51" s="199">
        <f t="shared" si="11"/>
        <v>7</v>
      </c>
      <c r="AH51" s="38">
        <v>85.2</v>
      </c>
      <c r="AI51" s="199">
        <f t="shared" si="12"/>
        <v>7</v>
      </c>
      <c r="AJ51" s="38">
        <v>82.1</v>
      </c>
      <c r="AK51" s="94" t="s">
        <v>89</v>
      </c>
    </row>
    <row r="52" spans="1:37" ht="15" customHeight="1">
      <c r="A52" s="93" t="s">
        <v>50</v>
      </c>
      <c r="B52" s="196">
        <f t="shared" si="0"/>
        <v>16</v>
      </c>
      <c r="C52" s="38">
        <v>1240.5</v>
      </c>
      <c r="D52" s="199">
        <f t="shared" si="1"/>
        <v>5</v>
      </c>
      <c r="E52" s="38">
        <v>86.2</v>
      </c>
      <c r="F52" s="199">
        <f t="shared" si="2"/>
        <v>13</v>
      </c>
      <c r="G52" s="38">
        <v>93.4</v>
      </c>
      <c r="H52" s="171"/>
      <c r="I52" s="38"/>
      <c r="J52" s="199">
        <f t="shared" si="3"/>
        <v>7</v>
      </c>
      <c r="K52" s="38">
        <v>84.1</v>
      </c>
      <c r="L52" s="199">
        <f t="shared" si="4"/>
        <v>7</v>
      </c>
      <c r="M52" s="38">
        <v>85.6</v>
      </c>
      <c r="N52" s="199">
        <f t="shared" si="5"/>
        <v>26</v>
      </c>
      <c r="O52" s="38">
        <v>78.9</v>
      </c>
      <c r="P52" s="199">
        <f t="shared" si="5"/>
        <v>28</v>
      </c>
      <c r="Q52" s="38">
        <v>84.6</v>
      </c>
      <c r="R52" s="38"/>
      <c r="S52" s="199">
        <f t="shared" si="14"/>
      </c>
      <c r="T52" s="174" t="s">
        <v>208</v>
      </c>
      <c r="U52" s="199">
        <f t="shared" si="7"/>
        <v>41</v>
      </c>
      <c r="V52" s="38">
        <v>17.4</v>
      </c>
      <c r="W52" s="199">
        <f t="shared" si="7"/>
        <v>41</v>
      </c>
      <c r="X52" s="38">
        <v>84</v>
      </c>
      <c r="Y52" s="199">
        <f t="shared" si="8"/>
        <v>9</v>
      </c>
      <c r="Z52" s="38">
        <v>81</v>
      </c>
      <c r="AA52" s="186">
        <f t="shared" si="13"/>
        <v>25</v>
      </c>
      <c r="AB52" s="38">
        <v>42.3</v>
      </c>
      <c r="AC52" s="199">
        <f t="shared" si="9"/>
        <v>9</v>
      </c>
      <c r="AD52" s="38">
        <v>271</v>
      </c>
      <c r="AE52" s="199">
        <f t="shared" si="10"/>
        <v>10</v>
      </c>
      <c r="AF52" s="38">
        <v>257.5</v>
      </c>
      <c r="AG52" s="199">
        <f t="shared" si="11"/>
        <v>22</v>
      </c>
      <c r="AH52" s="38">
        <v>69.8</v>
      </c>
      <c r="AI52" s="199">
        <f t="shared" si="12"/>
        <v>23</v>
      </c>
      <c r="AJ52" s="38">
        <v>68.2</v>
      </c>
      <c r="AK52" s="94" t="s">
        <v>108</v>
      </c>
    </row>
    <row r="53" spans="1:37" ht="15" customHeight="1">
      <c r="A53" s="87" t="s">
        <v>51</v>
      </c>
      <c r="B53" s="197">
        <f t="shared" si="0"/>
        <v>11</v>
      </c>
      <c r="C53" s="39">
        <v>1321.5</v>
      </c>
      <c r="D53" s="200">
        <f t="shared" si="1"/>
        <v>4</v>
      </c>
      <c r="E53" s="39">
        <v>86.4</v>
      </c>
      <c r="F53" s="200">
        <f t="shared" si="2"/>
        <v>3</v>
      </c>
      <c r="G53" s="39">
        <v>95.3</v>
      </c>
      <c r="H53" s="172"/>
      <c r="I53" s="39"/>
      <c r="J53" s="200">
        <f t="shared" si="3"/>
        <v>9</v>
      </c>
      <c r="K53" s="39">
        <v>83.4</v>
      </c>
      <c r="L53" s="200">
        <f t="shared" si="4"/>
        <v>10</v>
      </c>
      <c r="M53" s="39">
        <v>84.8</v>
      </c>
      <c r="N53" s="200">
        <f t="shared" si="5"/>
        <v>19</v>
      </c>
      <c r="O53" s="39">
        <v>79.3</v>
      </c>
      <c r="P53" s="200">
        <f t="shared" si="5"/>
        <v>13</v>
      </c>
      <c r="Q53" s="39">
        <v>88.5</v>
      </c>
      <c r="R53" s="39"/>
      <c r="S53" s="200">
        <f t="shared" si="14"/>
      </c>
      <c r="T53" s="175" t="s">
        <v>208</v>
      </c>
      <c r="U53" s="202">
        <f t="shared" si="7"/>
        <v>5</v>
      </c>
      <c r="V53" s="39">
        <v>54.3</v>
      </c>
      <c r="W53" s="202">
        <f t="shared" si="7"/>
        <v>23</v>
      </c>
      <c r="X53" s="39">
        <v>91.6</v>
      </c>
      <c r="Y53" s="202">
        <f t="shared" si="8"/>
        <v>10</v>
      </c>
      <c r="Z53" s="39">
        <v>80.2</v>
      </c>
      <c r="AA53" s="190">
        <f t="shared" si="13"/>
        <v>16</v>
      </c>
      <c r="AB53" s="39">
        <v>45.3</v>
      </c>
      <c r="AC53" s="202">
        <f t="shared" si="9"/>
        <v>16</v>
      </c>
      <c r="AD53" s="39">
        <v>256.1</v>
      </c>
      <c r="AE53" s="202">
        <f t="shared" si="10"/>
        <v>15</v>
      </c>
      <c r="AF53" s="39">
        <v>245</v>
      </c>
      <c r="AG53" s="202">
        <f t="shared" si="11"/>
        <v>34</v>
      </c>
      <c r="AH53" s="39">
        <v>63.2</v>
      </c>
      <c r="AI53" s="202">
        <f t="shared" si="12"/>
        <v>35</v>
      </c>
      <c r="AJ53" s="39">
        <v>61.5</v>
      </c>
      <c r="AK53" s="95" t="s">
        <v>96</v>
      </c>
    </row>
    <row r="54" spans="1:37" ht="15" customHeight="1">
      <c r="A54" s="93" t="s">
        <v>52</v>
      </c>
      <c r="B54" s="196">
        <f t="shared" si="0"/>
        <v>23</v>
      </c>
      <c r="C54" s="38">
        <v>1145</v>
      </c>
      <c r="D54" s="199">
        <f t="shared" si="1"/>
        <v>17</v>
      </c>
      <c r="E54" s="38">
        <v>83.3</v>
      </c>
      <c r="F54" s="199">
        <f t="shared" si="2"/>
        <v>2</v>
      </c>
      <c r="G54" s="38">
        <v>95.4</v>
      </c>
      <c r="H54" s="171"/>
      <c r="I54" s="38"/>
      <c r="J54" s="199">
        <f t="shared" si="3"/>
        <v>24</v>
      </c>
      <c r="K54" s="38">
        <v>80.3</v>
      </c>
      <c r="L54" s="199">
        <f t="shared" si="4"/>
        <v>30</v>
      </c>
      <c r="M54" s="38">
        <v>80.1</v>
      </c>
      <c r="N54" s="199">
        <f t="shared" si="5"/>
        <v>15</v>
      </c>
      <c r="O54" s="38">
        <v>80.6</v>
      </c>
      <c r="P54" s="199">
        <f t="shared" si="5"/>
        <v>3</v>
      </c>
      <c r="Q54" s="38">
        <v>94.4</v>
      </c>
      <c r="R54" s="38"/>
      <c r="S54" s="199">
        <f t="shared" si="14"/>
      </c>
      <c r="T54" s="174" t="s">
        <v>208</v>
      </c>
      <c r="U54" s="199">
        <f t="shared" si="7"/>
        <v>32</v>
      </c>
      <c r="V54" s="38">
        <v>24.6</v>
      </c>
      <c r="W54" s="199">
        <f t="shared" si="7"/>
        <v>27</v>
      </c>
      <c r="X54" s="38">
        <v>90.1</v>
      </c>
      <c r="Y54" s="199">
        <f t="shared" si="8"/>
        <v>41</v>
      </c>
      <c r="Z54" s="38">
        <v>73.6</v>
      </c>
      <c r="AA54" s="186">
        <f t="shared" si="13"/>
        <v>7</v>
      </c>
      <c r="AB54" s="38">
        <v>49.2</v>
      </c>
      <c r="AC54" s="199">
        <f t="shared" si="9"/>
        <v>24</v>
      </c>
      <c r="AD54" s="38">
        <v>233.7</v>
      </c>
      <c r="AE54" s="199">
        <f t="shared" si="10"/>
        <v>24</v>
      </c>
      <c r="AF54" s="38">
        <v>220.3</v>
      </c>
      <c r="AG54" s="199">
        <f t="shared" si="11"/>
        <v>35</v>
      </c>
      <c r="AH54" s="38">
        <v>63</v>
      </c>
      <c r="AI54" s="199">
        <f t="shared" si="12"/>
        <v>33</v>
      </c>
      <c r="AJ54" s="38">
        <v>61.7</v>
      </c>
      <c r="AK54" s="94" t="s">
        <v>75</v>
      </c>
    </row>
    <row r="55" spans="1:37" s="92" customFormat="1" ht="24" customHeight="1">
      <c r="A55" s="110" t="s">
        <v>53</v>
      </c>
      <c r="B55" s="187">
        <f t="shared" si="0"/>
        <v>12</v>
      </c>
      <c r="C55" s="37">
        <v>1310.4</v>
      </c>
      <c r="D55" s="186">
        <f t="shared" si="1"/>
        <v>10</v>
      </c>
      <c r="E55" s="37">
        <v>85</v>
      </c>
      <c r="F55" s="186">
        <f t="shared" si="2"/>
        <v>23</v>
      </c>
      <c r="G55" s="37">
        <v>91.7</v>
      </c>
      <c r="H55" s="170"/>
      <c r="I55" s="37"/>
      <c r="J55" s="186">
        <f t="shared" si="3"/>
        <v>10</v>
      </c>
      <c r="K55" s="37">
        <v>83.2</v>
      </c>
      <c r="L55" s="186">
        <f t="shared" si="4"/>
        <v>9</v>
      </c>
      <c r="M55" s="37">
        <v>84.9</v>
      </c>
      <c r="N55" s="186">
        <f t="shared" si="5"/>
        <v>27</v>
      </c>
      <c r="O55" s="37">
        <v>78.7</v>
      </c>
      <c r="P55" s="186">
        <f t="shared" si="5"/>
        <v>4</v>
      </c>
      <c r="Q55" s="37">
        <v>93.2</v>
      </c>
      <c r="R55" s="37"/>
      <c r="S55" s="186">
        <f t="shared" si="14"/>
        <v>7</v>
      </c>
      <c r="T55" s="141">
        <v>6.6</v>
      </c>
      <c r="U55" s="186">
        <f t="shared" si="7"/>
        <v>26</v>
      </c>
      <c r="V55" s="37">
        <v>26.2</v>
      </c>
      <c r="W55" s="186">
        <f t="shared" si="7"/>
        <v>29</v>
      </c>
      <c r="X55" s="37">
        <v>90</v>
      </c>
      <c r="Y55" s="186">
        <f t="shared" si="8"/>
        <v>42</v>
      </c>
      <c r="Z55" s="37">
        <v>73.5</v>
      </c>
      <c r="AA55" s="186">
        <f t="shared" si="13"/>
        <v>10</v>
      </c>
      <c r="AB55" s="37">
        <v>48.7</v>
      </c>
      <c r="AC55" s="186">
        <f t="shared" si="9"/>
        <v>20</v>
      </c>
      <c r="AD55" s="37">
        <v>242.3</v>
      </c>
      <c r="AE55" s="186">
        <f t="shared" si="10"/>
        <v>20</v>
      </c>
      <c r="AF55" s="37">
        <v>232.4</v>
      </c>
      <c r="AG55" s="186">
        <f t="shared" si="11"/>
        <v>16</v>
      </c>
      <c r="AH55" s="37">
        <v>74.3</v>
      </c>
      <c r="AI55" s="186">
        <f t="shared" si="12"/>
        <v>16</v>
      </c>
      <c r="AJ55" s="37">
        <v>71.7</v>
      </c>
      <c r="AK55" s="91" t="s">
        <v>109</v>
      </c>
    </row>
    <row r="56" spans="1:37" ht="15" customHeight="1">
      <c r="A56" s="96" t="s">
        <v>54</v>
      </c>
      <c r="B56" s="198">
        <f t="shared" si="0"/>
        <v>37</v>
      </c>
      <c r="C56" s="97">
        <v>1029.6</v>
      </c>
      <c r="D56" s="201">
        <f t="shared" si="1"/>
        <v>3</v>
      </c>
      <c r="E56" s="97">
        <v>87.8</v>
      </c>
      <c r="F56" s="201">
        <f t="shared" si="2"/>
        <v>5</v>
      </c>
      <c r="G56" s="97">
        <v>95</v>
      </c>
      <c r="H56" s="173"/>
      <c r="I56" s="97"/>
      <c r="J56" s="201">
        <f t="shared" si="3"/>
        <v>3</v>
      </c>
      <c r="K56" s="97">
        <v>86.2</v>
      </c>
      <c r="L56" s="201">
        <f t="shared" si="4"/>
        <v>4</v>
      </c>
      <c r="M56" s="97">
        <v>87.9</v>
      </c>
      <c r="N56" s="201">
        <f t="shared" si="5"/>
        <v>6</v>
      </c>
      <c r="O56" s="97">
        <v>83.1</v>
      </c>
      <c r="P56" s="201">
        <f t="shared" si="5"/>
        <v>19</v>
      </c>
      <c r="Q56" s="97">
        <v>86.7</v>
      </c>
      <c r="R56" s="38"/>
      <c r="S56" s="201">
        <f t="shared" si="14"/>
        <v>13</v>
      </c>
      <c r="T56" s="176">
        <v>2.1</v>
      </c>
      <c r="U56" s="201">
        <f t="shared" si="7"/>
        <v>14</v>
      </c>
      <c r="V56" s="97">
        <v>39.3</v>
      </c>
      <c r="W56" s="201">
        <f t="shared" si="7"/>
        <v>27</v>
      </c>
      <c r="X56" s="97">
        <v>90.1</v>
      </c>
      <c r="Y56" s="201">
        <f t="shared" si="8"/>
        <v>8</v>
      </c>
      <c r="Z56" s="97">
        <v>81.4</v>
      </c>
      <c r="AA56" s="191">
        <f t="shared" si="13"/>
        <v>35</v>
      </c>
      <c r="AB56" s="97">
        <v>38.9</v>
      </c>
      <c r="AC56" s="201">
        <f t="shared" si="9"/>
        <v>23</v>
      </c>
      <c r="AD56" s="97">
        <v>235.2</v>
      </c>
      <c r="AE56" s="201">
        <f t="shared" si="10"/>
        <v>21</v>
      </c>
      <c r="AF56" s="97">
        <v>227.7</v>
      </c>
      <c r="AG56" s="201">
        <f t="shared" si="11"/>
        <v>37</v>
      </c>
      <c r="AH56" s="97">
        <v>62</v>
      </c>
      <c r="AI56" s="201">
        <f t="shared" si="12"/>
        <v>37</v>
      </c>
      <c r="AJ56" s="97">
        <v>60.2</v>
      </c>
      <c r="AK56" s="98" t="s">
        <v>110</v>
      </c>
    </row>
  </sheetData>
  <sheetProtection/>
  <mergeCells count="27">
    <mergeCell ref="H5:I7"/>
    <mergeCell ref="S5:Z5"/>
    <mergeCell ref="AC4:AD7"/>
    <mergeCell ref="AA4:AB7"/>
    <mergeCell ref="F5:G7"/>
    <mergeCell ref="S6:Z6"/>
    <mergeCell ref="S4:Z4"/>
    <mergeCell ref="Y7:Z7"/>
    <mergeCell ref="S7:T7"/>
    <mergeCell ref="U7:V7"/>
    <mergeCell ref="D5:E7"/>
    <mergeCell ref="D4:Q4"/>
    <mergeCell ref="J6:K7"/>
    <mergeCell ref="L6:M7"/>
    <mergeCell ref="J5:Q5"/>
    <mergeCell ref="A4:A8"/>
    <mergeCell ref="B4:C7"/>
    <mergeCell ref="N7:O7"/>
    <mergeCell ref="N6:Q6"/>
    <mergeCell ref="P7:Q7"/>
    <mergeCell ref="W7:X7"/>
    <mergeCell ref="AK4:AK8"/>
    <mergeCell ref="AE4:AF4"/>
    <mergeCell ref="AI4:AJ4"/>
    <mergeCell ref="AG4:AH7"/>
    <mergeCell ref="AE5:AF7"/>
    <mergeCell ref="AI5:AJ7"/>
  </mergeCells>
  <printOptions horizontalCentered="1" verticalCentered="1"/>
  <pageMargins left="0.5905511811023623" right="0.3937007874015748" top="0" bottom="0" header="0" footer="0"/>
  <pageSetup blackAndWhite="1" fitToWidth="2" horizontalDpi="300" verticalDpi="300" orientation="portrait" paperSize="9" scale="81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30" t="s">
        <v>55</v>
      </c>
      <c r="B1" s="24"/>
      <c r="C1" s="24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4"/>
      <c r="Y1" s="24"/>
      <c r="Z1" s="1"/>
      <c r="AA1" s="2"/>
    </row>
    <row r="2" spans="1:27" ht="18.75">
      <c r="A2" s="30" t="s">
        <v>151</v>
      </c>
      <c r="B2" s="117"/>
      <c r="D2" s="28" t="s">
        <v>169</v>
      </c>
      <c r="E2" s="29"/>
      <c r="F2" s="29"/>
      <c r="G2" s="29"/>
      <c r="H2" s="29"/>
      <c r="I2" s="29"/>
      <c r="J2" s="29"/>
      <c r="K2" s="29"/>
      <c r="L2" s="29"/>
      <c r="M2" s="1"/>
      <c r="N2" s="29"/>
      <c r="O2" s="28" t="s">
        <v>195</v>
      </c>
      <c r="P2" s="29"/>
      <c r="Q2" s="29"/>
      <c r="R2" s="29"/>
      <c r="S2" s="29"/>
      <c r="T2" s="29"/>
      <c r="U2" s="29"/>
      <c r="V2" s="29"/>
      <c r="W2" s="29"/>
      <c r="Y2" s="10"/>
      <c r="Z2" s="1"/>
      <c r="AA2" s="2"/>
    </row>
    <row r="3" spans="1:27" ht="14.25" thickBot="1">
      <c r="A3" s="5"/>
      <c r="B3" s="31"/>
      <c r="C3" s="5"/>
      <c r="D3" s="31"/>
      <c r="E3" s="5"/>
      <c r="F3" s="31"/>
      <c r="G3" s="5"/>
      <c r="H3" s="8"/>
      <c r="I3" s="8"/>
      <c r="J3" s="31"/>
      <c r="K3" s="5"/>
      <c r="L3" s="21"/>
      <c r="M3" s="31"/>
      <c r="O3" s="31"/>
      <c r="P3" s="5"/>
      <c r="Q3" s="8"/>
      <c r="R3" s="8"/>
      <c r="S3" s="8"/>
      <c r="T3" s="8"/>
      <c r="U3" s="8"/>
      <c r="V3" s="8"/>
      <c r="W3" s="8"/>
      <c r="X3" s="8"/>
      <c r="Y3" s="23"/>
      <c r="Z3" s="1"/>
      <c r="AA3" s="185" t="str">
        <f>'8-1'!M3</f>
        <v>平成22年</v>
      </c>
    </row>
    <row r="4" spans="1:27" ht="10.5" customHeight="1">
      <c r="A4" s="272" t="s">
        <v>1</v>
      </c>
      <c r="B4" s="229" t="s">
        <v>213</v>
      </c>
      <c r="C4" s="230"/>
      <c r="D4" s="244"/>
      <c r="E4" s="244"/>
      <c r="F4" s="229" t="s">
        <v>214</v>
      </c>
      <c r="G4" s="230"/>
      <c r="H4" s="229" t="s">
        <v>215</v>
      </c>
      <c r="I4" s="230"/>
      <c r="J4" s="229" t="s">
        <v>216</v>
      </c>
      <c r="K4" s="230"/>
      <c r="L4" s="229" t="s">
        <v>217</v>
      </c>
      <c r="M4" s="230"/>
      <c r="N4" s="20"/>
      <c r="O4" s="230" t="s">
        <v>218</v>
      </c>
      <c r="P4" s="252"/>
      <c r="Q4" s="229" t="s">
        <v>219</v>
      </c>
      <c r="R4" s="230"/>
      <c r="S4" s="275" t="s">
        <v>220</v>
      </c>
      <c r="T4" s="230"/>
      <c r="U4" s="229" t="s">
        <v>221</v>
      </c>
      <c r="V4" s="230"/>
      <c r="W4" s="229" t="s">
        <v>222</v>
      </c>
      <c r="X4" s="230"/>
      <c r="Y4" s="229" t="s">
        <v>223</v>
      </c>
      <c r="Z4" s="252"/>
      <c r="AA4" s="276" t="s">
        <v>1</v>
      </c>
    </row>
    <row r="5" spans="1:27" ht="33" customHeight="1">
      <c r="A5" s="273"/>
      <c r="B5" s="231"/>
      <c r="C5" s="236"/>
      <c r="D5" s="231" t="s">
        <v>152</v>
      </c>
      <c r="E5" s="248"/>
      <c r="F5" s="231"/>
      <c r="G5" s="232"/>
      <c r="H5" s="231"/>
      <c r="I5" s="232"/>
      <c r="J5" s="231"/>
      <c r="K5" s="232"/>
      <c r="L5" s="231"/>
      <c r="M5" s="232"/>
      <c r="N5" s="20"/>
      <c r="O5" s="232"/>
      <c r="P5" s="236"/>
      <c r="Q5" s="231"/>
      <c r="R5" s="232"/>
      <c r="S5" s="231"/>
      <c r="T5" s="232"/>
      <c r="U5" s="231"/>
      <c r="V5" s="232"/>
      <c r="W5" s="231"/>
      <c r="X5" s="232"/>
      <c r="Y5" s="231"/>
      <c r="Z5" s="236"/>
      <c r="AA5" s="277"/>
    </row>
    <row r="6" spans="1:27" ht="27.75" customHeight="1">
      <c r="A6" s="274"/>
      <c r="B6" s="84" t="s">
        <v>2</v>
      </c>
      <c r="C6" s="85" t="s">
        <v>116</v>
      </c>
      <c r="D6" s="84" t="s">
        <v>2</v>
      </c>
      <c r="E6" s="85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7" t="s">
        <v>116</v>
      </c>
      <c r="N6" s="20"/>
      <c r="O6" s="22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278"/>
    </row>
    <row r="7" spans="1:27" ht="12" customHeight="1">
      <c r="A7" s="14" t="s">
        <v>8</v>
      </c>
      <c r="B7" s="88"/>
      <c r="C7" s="35">
        <v>215.9</v>
      </c>
      <c r="D7" s="36"/>
      <c r="E7" s="35">
        <v>154.3</v>
      </c>
      <c r="F7" s="36"/>
      <c r="G7" s="35">
        <v>35.2</v>
      </c>
      <c r="H7" s="36"/>
      <c r="I7" s="35">
        <v>23.2</v>
      </c>
      <c r="J7" s="36"/>
      <c r="K7" s="35">
        <v>744</v>
      </c>
      <c r="L7" s="36"/>
      <c r="M7" s="35">
        <v>287.5</v>
      </c>
      <c r="N7" s="103"/>
      <c r="O7" s="36"/>
      <c r="P7" s="35">
        <v>80.6</v>
      </c>
      <c r="Q7" s="36"/>
      <c r="R7" s="35">
        <v>27.7</v>
      </c>
      <c r="S7" s="36"/>
      <c r="T7" s="35">
        <v>83.3</v>
      </c>
      <c r="U7" s="36"/>
      <c r="V7" s="35">
        <v>73.5</v>
      </c>
      <c r="W7" s="36"/>
      <c r="X7" s="35">
        <v>72.1</v>
      </c>
      <c r="Y7" s="36"/>
      <c r="Z7" s="35">
        <v>40.1</v>
      </c>
      <c r="AA7" s="16" t="s">
        <v>71</v>
      </c>
    </row>
    <row r="8" spans="1:27" s="34" customFormat="1" ht="24" customHeight="1">
      <c r="A8" s="32" t="s">
        <v>9</v>
      </c>
      <c r="B8" s="187">
        <f aca="true" t="shared" si="0" ref="B8:B54">IF(C8="","",RANK(C8,C$8:C$54))</f>
        <v>23</v>
      </c>
      <c r="C8" s="37">
        <v>191.9</v>
      </c>
      <c r="D8" s="186">
        <f aca="true" t="shared" si="1" ref="D8:D54">IF(E8="","",RANK(E8,E$8:E$54))</f>
        <v>15</v>
      </c>
      <c r="E8" s="37">
        <v>150.1</v>
      </c>
      <c r="F8" s="186">
        <f aca="true" t="shared" si="2" ref="F8:F54">IF(G8="","",RANK(G8,G$8:G$54))</f>
        <v>9</v>
      </c>
      <c r="G8" s="37">
        <v>50.2</v>
      </c>
      <c r="H8" s="186">
        <f aca="true" t="shared" si="3" ref="H8:H54">IF(I8="","",RANK(I8,I$8:I$54))</f>
        <v>10</v>
      </c>
      <c r="I8" s="37">
        <v>27.7</v>
      </c>
      <c r="J8" s="186">
        <f aca="true" t="shared" si="4" ref="J8:J54">IF(K8="","",RANK(K8,K$8:K$54))</f>
        <v>18</v>
      </c>
      <c r="K8" s="37">
        <v>923.4</v>
      </c>
      <c r="L8" s="186">
        <f aca="true" t="shared" si="5" ref="L8:L54">IF(M8="","",RANK(M8,M$8:M$54))</f>
        <v>21</v>
      </c>
      <c r="M8" s="37">
        <v>389.5</v>
      </c>
      <c r="N8" s="104"/>
      <c r="O8" s="186">
        <f aca="true" t="shared" si="6" ref="O8:O54">IF(P8="","",RANK(P8,P$8:P$54))</f>
        <v>20</v>
      </c>
      <c r="P8" s="37">
        <v>91.1</v>
      </c>
      <c r="Q8" s="186">
        <f aca="true" t="shared" si="7" ref="Q8:Q54">IF(R8="","",RANK(R8,R$8:R$54))</f>
        <v>14</v>
      </c>
      <c r="R8" s="37">
        <v>38.2</v>
      </c>
      <c r="S8" s="186">
        <f aca="true" t="shared" si="8" ref="S8:S54">IF(T8="","",RANK(T8,T$8:T$54))</f>
        <v>31</v>
      </c>
      <c r="T8" s="37">
        <v>54.2</v>
      </c>
      <c r="U8" s="186">
        <f aca="true" t="shared" si="9" ref="U8:U54">IF(V8="","",RANK(V8,V$8:V$54))</f>
        <v>23</v>
      </c>
      <c r="V8" s="37">
        <v>54.2</v>
      </c>
      <c r="W8" s="186">
        <f aca="true" t="shared" si="10" ref="W8:W54">IF(X8="","",RANK(X8,X$8:X$54))</f>
        <v>23</v>
      </c>
      <c r="X8" s="37">
        <v>53.5</v>
      </c>
      <c r="Y8" s="186">
        <f aca="true" t="shared" si="11" ref="Y8:Y54">IF(Z8="","",RANK(Z8,Z$8:Z$54))</f>
        <v>27</v>
      </c>
      <c r="Z8" s="37">
        <v>30.3</v>
      </c>
      <c r="AA8" s="33" t="s">
        <v>72</v>
      </c>
    </row>
    <row r="9" spans="1:27" ht="12" customHeight="1">
      <c r="A9" s="15" t="s">
        <v>10</v>
      </c>
      <c r="B9" s="196">
        <f t="shared" si="0"/>
        <v>46</v>
      </c>
      <c r="C9" s="38">
        <v>146.5</v>
      </c>
      <c r="D9" s="199">
        <f t="shared" si="1"/>
        <v>45</v>
      </c>
      <c r="E9" s="38">
        <v>120.9</v>
      </c>
      <c r="F9" s="199">
        <f t="shared" si="2"/>
        <v>30</v>
      </c>
      <c r="G9" s="38">
        <v>41.6</v>
      </c>
      <c r="H9" s="199">
        <f t="shared" si="3"/>
        <v>31</v>
      </c>
      <c r="I9" s="38">
        <v>21.6</v>
      </c>
      <c r="J9" s="199">
        <f t="shared" si="4"/>
        <v>26</v>
      </c>
      <c r="K9" s="38">
        <v>826.7</v>
      </c>
      <c r="L9" s="199">
        <f t="shared" si="5"/>
        <v>12</v>
      </c>
      <c r="M9" s="38">
        <v>444.3</v>
      </c>
      <c r="N9" s="105"/>
      <c r="O9" s="199">
        <f t="shared" si="6"/>
        <v>46</v>
      </c>
      <c r="P9" s="38">
        <v>51.2</v>
      </c>
      <c r="Q9" s="199">
        <f t="shared" si="7"/>
        <v>9</v>
      </c>
      <c r="R9" s="38">
        <v>43</v>
      </c>
      <c r="S9" s="199">
        <f t="shared" si="8"/>
        <v>42</v>
      </c>
      <c r="T9" s="38">
        <v>41.7</v>
      </c>
      <c r="U9" s="199">
        <f t="shared" si="9"/>
        <v>46</v>
      </c>
      <c r="V9" s="38">
        <v>29.1</v>
      </c>
      <c r="W9" s="199">
        <f t="shared" si="10"/>
        <v>46</v>
      </c>
      <c r="X9" s="38">
        <v>27.5</v>
      </c>
      <c r="Y9" s="199">
        <f t="shared" si="11"/>
        <v>18</v>
      </c>
      <c r="Z9" s="38">
        <v>34.6</v>
      </c>
      <c r="AA9" s="17" t="s">
        <v>73</v>
      </c>
    </row>
    <row r="10" spans="1:27" ht="12" customHeight="1">
      <c r="A10" s="15" t="s">
        <v>11</v>
      </c>
      <c r="B10" s="196">
        <f t="shared" si="0"/>
        <v>45</v>
      </c>
      <c r="C10" s="38">
        <v>159.6</v>
      </c>
      <c r="D10" s="199">
        <f t="shared" si="1"/>
        <v>43</v>
      </c>
      <c r="E10" s="38">
        <v>129.4</v>
      </c>
      <c r="F10" s="199">
        <f t="shared" si="2"/>
        <v>20</v>
      </c>
      <c r="G10" s="38">
        <v>46.1</v>
      </c>
      <c r="H10" s="199">
        <f t="shared" si="3"/>
        <v>14</v>
      </c>
      <c r="I10" s="38">
        <v>26.2</v>
      </c>
      <c r="J10" s="199">
        <f t="shared" si="4"/>
        <v>19</v>
      </c>
      <c r="K10" s="38">
        <v>897</v>
      </c>
      <c r="L10" s="199">
        <f t="shared" si="5"/>
        <v>35</v>
      </c>
      <c r="M10" s="38">
        <v>266.7</v>
      </c>
      <c r="N10" s="105"/>
      <c r="O10" s="199">
        <f t="shared" si="6"/>
        <v>38</v>
      </c>
      <c r="P10" s="38">
        <v>68.3</v>
      </c>
      <c r="Q10" s="199">
        <f t="shared" si="7"/>
        <v>8</v>
      </c>
      <c r="R10" s="38">
        <v>43.2</v>
      </c>
      <c r="S10" s="199">
        <f t="shared" si="8"/>
        <v>45</v>
      </c>
      <c r="T10" s="38">
        <v>35.3</v>
      </c>
      <c r="U10" s="199">
        <f t="shared" si="9"/>
        <v>45</v>
      </c>
      <c r="V10" s="38">
        <v>32.2</v>
      </c>
      <c r="W10" s="199">
        <f t="shared" si="10"/>
        <v>45</v>
      </c>
      <c r="X10" s="38">
        <v>31.4</v>
      </c>
      <c r="Y10" s="199">
        <f t="shared" si="11"/>
        <v>38</v>
      </c>
      <c r="Z10" s="38">
        <v>22.8</v>
      </c>
      <c r="AA10" s="17" t="s">
        <v>74</v>
      </c>
    </row>
    <row r="11" spans="1:27" ht="12" customHeight="1">
      <c r="A11" s="15" t="s">
        <v>12</v>
      </c>
      <c r="B11" s="196">
        <f t="shared" si="0"/>
        <v>18</v>
      </c>
      <c r="C11" s="38">
        <v>207.6</v>
      </c>
      <c r="D11" s="199">
        <f t="shared" si="1"/>
        <v>12</v>
      </c>
      <c r="E11" s="38">
        <v>154.5</v>
      </c>
      <c r="F11" s="199">
        <f t="shared" si="2"/>
        <v>32</v>
      </c>
      <c r="G11" s="38">
        <v>39.3</v>
      </c>
      <c r="H11" s="199">
        <f t="shared" si="3"/>
        <v>6</v>
      </c>
      <c r="I11" s="38">
        <v>28.9</v>
      </c>
      <c r="J11" s="199">
        <f t="shared" si="4"/>
        <v>39</v>
      </c>
      <c r="K11" s="38">
        <v>684.5</v>
      </c>
      <c r="L11" s="199">
        <f t="shared" si="5"/>
        <v>28</v>
      </c>
      <c r="M11" s="38">
        <v>307.6</v>
      </c>
      <c r="N11" s="105"/>
      <c r="O11" s="199">
        <f t="shared" si="6"/>
        <v>43</v>
      </c>
      <c r="P11" s="38">
        <v>62.1</v>
      </c>
      <c r="Q11" s="199">
        <f t="shared" si="7"/>
        <v>22</v>
      </c>
      <c r="R11" s="38">
        <v>32.2</v>
      </c>
      <c r="S11" s="199"/>
      <c r="T11" s="38" t="s">
        <v>229</v>
      </c>
      <c r="U11" s="199"/>
      <c r="V11" s="38" t="s">
        <v>229</v>
      </c>
      <c r="W11" s="199"/>
      <c r="X11" s="38" t="s">
        <v>229</v>
      </c>
      <c r="Y11" s="199"/>
      <c r="Z11" s="38" t="s">
        <v>229</v>
      </c>
      <c r="AA11" s="17" t="s">
        <v>75</v>
      </c>
    </row>
    <row r="12" spans="1:27" ht="12" customHeight="1">
      <c r="A12" s="15" t="s">
        <v>13</v>
      </c>
      <c r="B12" s="196">
        <f t="shared" si="0"/>
        <v>35</v>
      </c>
      <c r="C12" s="38">
        <v>170.9</v>
      </c>
      <c r="D12" s="199">
        <f t="shared" si="1"/>
        <v>20</v>
      </c>
      <c r="E12" s="38">
        <v>147</v>
      </c>
      <c r="F12" s="199">
        <f t="shared" si="2"/>
        <v>12</v>
      </c>
      <c r="G12" s="38">
        <v>48.8</v>
      </c>
      <c r="H12" s="199">
        <f t="shared" si="3"/>
        <v>8</v>
      </c>
      <c r="I12" s="38">
        <v>28.1</v>
      </c>
      <c r="J12" s="199">
        <f t="shared" si="4"/>
        <v>21</v>
      </c>
      <c r="K12" s="38">
        <v>865.2</v>
      </c>
      <c r="L12" s="199">
        <f t="shared" si="5"/>
        <v>25</v>
      </c>
      <c r="M12" s="38">
        <v>329.4</v>
      </c>
      <c r="N12" s="105"/>
      <c r="O12" s="199">
        <f t="shared" si="6"/>
        <v>29</v>
      </c>
      <c r="P12" s="38">
        <v>80.6</v>
      </c>
      <c r="Q12" s="199">
        <f t="shared" si="7"/>
        <v>7</v>
      </c>
      <c r="R12" s="38">
        <v>43.3</v>
      </c>
      <c r="S12" s="199">
        <f t="shared" si="8"/>
        <v>38</v>
      </c>
      <c r="T12" s="38">
        <v>47.8</v>
      </c>
      <c r="U12" s="199">
        <f t="shared" si="9"/>
        <v>41</v>
      </c>
      <c r="V12" s="38">
        <v>36.1</v>
      </c>
      <c r="W12" s="199">
        <f t="shared" si="10"/>
        <v>41</v>
      </c>
      <c r="X12" s="38">
        <v>35.9</v>
      </c>
      <c r="Y12" s="199">
        <f t="shared" si="11"/>
        <v>37</v>
      </c>
      <c r="Z12" s="38">
        <v>26.3</v>
      </c>
      <c r="AA12" s="17" t="s">
        <v>76</v>
      </c>
    </row>
    <row r="13" spans="1:27" s="34" customFormat="1" ht="24" customHeight="1">
      <c r="A13" s="32" t="s">
        <v>14</v>
      </c>
      <c r="B13" s="187">
        <f t="shared" si="0"/>
        <v>43</v>
      </c>
      <c r="C13" s="37">
        <v>163</v>
      </c>
      <c r="D13" s="186">
        <f t="shared" si="1"/>
        <v>44</v>
      </c>
      <c r="E13" s="37">
        <v>127.39999999999999</v>
      </c>
      <c r="F13" s="186">
        <f>IF(G13="","",RANK(G13,G$8:G$54))</f>
        <v>13</v>
      </c>
      <c r="G13" s="37">
        <v>47.4</v>
      </c>
      <c r="H13" s="186">
        <f t="shared" si="3"/>
        <v>17</v>
      </c>
      <c r="I13" s="37">
        <v>25.4</v>
      </c>
      <c r="J13" s="186">
        <f t="shared" si="4"/>
        <v>24</v>
      </c>
      <c r="K13" s="37">
        <v>843.3</v>
      </c>
      <c r="L13" s="186">
        <f t="shared" si="5"/>
        <v>33</v>
      </c>
      <c r="M13" s="37">
        <v>279.5</v>
      </c>
      <c r="N13" s="104"/>
      <c r="O13" s="186">
        <f t="shared" si="6"/>
        <v>22</v>
      </c>
      <c r="P13" s="37">
        <v>88.9</v>
      </c>
      <c r="Q13" s="186">
        <f t="shared" si="7"/>
        <v>5</v>
      </c>
      <c r="R13" s="37">
        <v>45.4</v>
      </c>
      <c r="S13" s="186">
        <f t="shared" si="8"/>
        <v>40</v>
      </c>
      <c r="T13" s="37">
        <v>45.4</v>
      </c>
      <c r="U13" s="186">
        <f t="shared" si="9"/>
        <v>44</v>
      </c>
      <c r="V13" s="37">
        <v>34.5</v>
      </c>
      <c r="W13" s="186">
        <f t="shared" si="10"/>
        <v>44</v>
      </c>
      <c r="X13" s="37">
        <v>33</v>
      </c>
      <c r="Y13" s="186">
        <f t="shared" si="11"/>
        <v>19</v>
      </c>
      <c r="Z13" s="37">
        <v>33.9</v>
      </c>
      <c r="AA13" s="33" t="s">
        <v>77</v>
      </c>
    </row>
    <row r="14" spans="1:27" ht="12" customHeight="1">
      <c r="A14" s="15" t="s">
        <v>15</v>
      </c>
      <c r="B14" s="196">
        <f t="shared" si="0"/>
        <v>36</v>
      </c>
      <c r="C14" s="38">
        <v>170.6</v>
      </c>
      <c r="D14" s="199">
        <f t="shared" si="1"/>
        <v>37</v>
      </c>
      <c r="E14" s="38">
        <v>135.89999999999998</v>
      </c>
      <c r="F14" s="199">
        <f t="shared" si="2"/>
        <v>28</v>
      </c>
      <c r="G14" s="38">
        <v>43.3</v>
      </c>
      <c r="H14" s="199">
        <f t="shared" si="3"/>
        <v>32</v>
      </c>
      <c r="I14" s="38">
        <v>21.5</v>
      </c>
      <c r="J14" s="199">
        <f t="shared" si="4"/>
        <v>36</v>
      </c>
      <c r="K14" s="38">
        <v>705.1</v>
      </c>
      <c r="L14" s="199">
        <f t="shared" si="5"/>
        <v>15</v>
      </c>
      <c r="M14" s="38">
        <v>418.6</v>
      </c>
      <c r="N14" s="105"/>
      <c r="O14" s="199">
        <f t="shared" si="6"/>
        <v>41</v>
      </c>
      <c r="P14" s="38">
        <v>62.6</v>
      </c>
      <c r="Q14" s="199">
        <f t="shared" si="7"/>
        <v>10</v>
      </c>
      <c r="R14" s="38">
        <v>41.3</v>
      </c>
      <c r="S14" s="199">
        <f t="shared" si="8"/>
        <v>20</v>
      </c>
      <c r="T14" s="38">
        <v>66</v>
      </c>
      <c r="U14" s="199">
        <f t="shared" si="9"/>
        <v>31</v>
      </c>
      <c r="V14" s="38">
        <v>47.8</v>
      </c>
      <c r="W14" s="199">
        <f t="shared" si="10"/>
        <v>31</v>
      </c>
      <c r="X14" s="38">
        <v>47.1</v>
      </c>
      <c r="Y14" s="199">
        <f t="shared" si="11"/>
        <v>28</v>
      </c>
      <c r="Z14" s="38">
        <v>30</v>
      </c>
      <c r="AA14" s="17" t="s">
        <v>78</v>
      </c>
    </row>
    <row r="15" spans="1:27" ht="12" customHeight="1">
      <c r="A15" s="15" t="s">
        <v>16</v>
      </c>
      <c r="B15" s="196">
        <f t="shared" si="0"/>
        <v>13</v>
      </c>
      <c r="C15" s="38">
        <v>211.7</v>
      </c>
      <c r="D15" s="199">
        <f t="shared" si="1"/>
        <v>22</v>
      </c>
      <c r="E15" s="38">
        <v>144.7</v>
      </c>
      <c r="F15" s="199">
        <f t="shared" si="2"/>
        <v>38</v>
      </c>
      <c r="G15" s="38">
        <v>33.7</v>
      </c>
      <c r="H15" s="199">
        <f t="shared" si="3"/>
        <v>44</v>
      </c>
      <c r="I15" s="38">
        <v>18</v>
      </c>
      <c r="J15" s="199">
        <f t="shared" si="4"/>
        <v>44</v>
      </c>
      <c r="K15" s="38">
        <v>575.5</v>
      </c>
      <c r="L15" s="199">
        <f t="shared" si="5"/>
        <v>32</v>
      </c>
      <c r="M15" s="38">
        <v>287.2</v>
      </c>
      <c r="N15" s="105"/>
      <c r="O15" s="199">
        <f t="shared" si="6"/>
        <v>42</v>
      </c>
      <c r="P15" s="38">
        <v>62.3</v>
      </c>
      <c r="Q15" s="199">
        <f t="shared" si="7"/>
        <v>41</v>
      </c>
      <c r="R15" s="38">
        <v>22.2</v>
      </c>
      <c r="S15" s="199">
        <f t="shared" si="8"/>
        <v>35</v>
      </c>
      <c r="T15" s="38">
        <v>51.1</v>
      </c>
      <c r="U15" s="199">
        <f t="shared" si="9"/>
        <v>38</v>
      </c>
      <c r="V15" s="38">
        <v>40.4</v>
      </c>
      <c r="W15" s="199">
        <f t="shared" si="10"/>
        <v>38</v>
      </c>
      <c r="X15" s="38">
        <v>39</v>
      </c>
      <c r="Y15" s="199">
        <f t="shared" si="11"/>
        <v>25</v>
      </c>
      <c r="Z15" s="38">
        <v>30.8</v>
      </c>
      <c r="AA15" s="17" t="s">
        <v>79</v>
      </c>
    </row>
    <row r="16" spans="1:27" ht="12" customHeight="1">
      <c r="A16" s="15" t="s">
        <v>17</v>
      </c>
      <c r="B16" s="196">
        <f t="shared" si="0"/>
        <v>30</v>
      </c>
      <c r="C16" s="38">
        <v>179.2</v>
      </c>
      <c r="D16" s="199">
        <f t="shared" si="1"/>
        <v>39</v>
      </c>
      <c r="E16" s="38">
        <v>134.4</v>
      </c>
      <c r="F16" s="199">
        <f t="shared" si="2"/>
        <v>35</v>
      </c>
      <c r="G16" s="38">
        <v>37.4</v>
      </c>
      <c r="H16" s="199">
        <f t="shared" si="3"/>
        <v>43</v>
      </c>
      <c r="I16" s="38">
        <v>19.7</v>
      </c>
      <c r="J16" s="199">
        <f t="shared" si="4"/>
        <v>40</v>
      </c>
      <c r="K16" s="38">
        <v>656.4</v>
      </c>
      <c r="L16" s="199">
        <f t="shared" si="5"/>
        <v>22</v>
      </c>
      <c r="M16" s="38">
        <v>350.5</v>
      </c>
      <c r="N16" s="105"/>
      <c r="O16" s="199">
        <f t="shared" si="6"/>
        <v>37</v>
      </c>
      <c r="P16" s="38">
        <v>72.4</v>
      </c>
      <c r="Q16" s="199">
        <f t="shared" si="7"/>
        <v>36</v>
      </c>
      <c r="R16" s="38">
        <v>25.2</v>
      </c>
      <c r="S16" s="199">
        <f t="shared" si="8"/>
        <v>9</v>
      </c>
      <c r="T16" s="38">
        <v>82.4</v>
      </c>
      <c r="U16" s="199">
        <f t="shared" si="9"/>
        <v>28</v>
      </c>
      <c r="V16" s="38">
        <v>51.3</v>
      </c>
      <c r="W16" s="199">
        <f t="shared" si="10"/>
        <v>26</v>
      </c>
      <c r="X16" s="38">
        <v>51</v>
      </c>
      <c r="Y16" s="199">
        <f t="shared" si="11"/>
        <v>7</v>
      </c>
      <c r="Z16" s="38">
        <v>42.4</v>
      </c>
      <c r="AA16" s="17" t="s">
        <v>80</v>
      </c>
    </row>
    <row r="17" spans="1:27" ht="12" customHeight="1">
      <c r="A17" s="15" t="s">
        <v>18</v>
      </c>
      <c r="B17" s="196">
        <f t="shared" si="0"/>
        <v>41</v>
      </c>
      <c r="C17" s="38">
        <v>165.4</v>
      </c>
      <c r="D17" s="199">
        <f t="shared" si="1"/>
        <v>42</v>
      </c>
      <c r="E17" s="38">
        <v>129.5</v>
      </c>
      <c r="F17" s="199">
        <f t="shared" si="2"/>
        <v>24</v>
      </c>
      <c r="G17" s="38">
        <v>44.8</v>
      </c>
      <c r="H17" s="199">
        <f t="shared" si="3"/>
        <v>41</v>
      </c>
      <c r="I17" s="38">
        <v>20.2</v>
      </c>
      <c r="J17" s="199">
        <f t="shared" si="4"/>
        <v>34</v>
      </c>
      <c r="K17" s="38">
        <v>715.4</v>
      </c>
      <c r="L17" s="199">
        <f t="shared" si="5"/>
        <v>19</v>
      </c>
      <c r="M17" s="38">
        <v>403.7</v>
      </c>
      <c r="N17" s="105"/>
      <c r="O17" s="199">
        <f t="shared" si="6"/>
        <v>23</v>
      </c>
      <c r="P17" s="38">
        <v>87.8</v>
      </c>
      <c r="Q17" s="199">
        <f t="shared" si="7"/>
        <v>28</v>
      </c>
      <c r="R17" s="38">
        <v>29.2</v>
      </c>
      <c r="S17" s="199">
        <f t="shared" si="8"/>
        <v>15</v>
      </c>
      <c r="T17" s="38">
        <v>76.1</v>
      </c>
      <c r="U17" s="199">
        <f t="shared" si="9"/>
        <v>27</v>
      </c>
      <c r="V17" s="38">
        <v>51.7</v>
      </c>
      <c r="W17" s="199">
        <f t="shared" si="10"/>
        <v>28</v>
      </c>
      <c r="X17" s="38">
        <v>50.3</v>
      </c>
      <c r="Y17" s="199">
        <f t="shared" si="11"/>
        <v>10</v>
      </c>
      <c r="Z17" s="38">
        <v>40.4</v>
      </c>
      <c r="AA17" s="17" t="s">
        <v>81</v>
      </c>
    </row>
    <row r="18" spans="1:27" s="34" customFormat="1" ht="24" customHeight="1">
      <c r="A18" s="32" t="s">
        <v>19</v>
      </c>
      <c r="B18" s="187">
        <f t="shared" si="0"/>
        <v>27</v>
      </c>
      <c r="C18" s="37">
        <v>186.5</v>
      </c>
      <c r="D18" s="186">
        <f t="shared" si="1"/>
        <v>32</v>
      </c>
      <c r="E18" s="37">
        <v>138.60000000000002</v>
      </c>
      <c r="F18" s="186">
        <f t="shared" si="2"/>
        <v>45</v>
      </c>
      <c r="G18" s="37">
        <v>23.2</v>
      </c>
      <c r="H18" s="186">
        <f t="shared" si="3"/>
        <v>46</v>
      </c>
      <c r="I18" s="37">
        <v>16.4</v>
      </c>
      <c r="J18" s="186">
        <f t="shared" si="4"/>
        <v>47</v>
      </c>
      <c r="K18" s="37">
        <v>486.9</v>
      </c>
      <c r="L18" s="186">
        <f t="shared" si="5"/>
        <v>41</v>
      </c>
      <c r="M18" s="37">
        <v>214.2</v>
      </c>
      <c r="N18" s="104"/>
      <c r="O18" s="186">
        <f t="shared" si="6"/>
        <v>43</v>
      </c>
      <c r="P18" s="37">
        <v>62.1</v>
      </c>
      <c r="Q18" s="186">
        <f t="shared" si="7"/>
        <v>46</v>
      </c>
      <c r="R18" s="37">
        <v>16.8</v>
      </c>
      <c r="S18" s="186">
        <f t="shared" si="8"/>
        <v>27</v>
      </c>
      <c r="T18" s="37">
        <v>59.7</v>
      </c>
      <c r="U18" s="186">
        <f t="shared" si="9"/>
        <v>25</v>
      </c>
      <c r="V18" s="37">
        <v>52.2</v>
      </c>
      <c r="W18" s="186">
        <f t="shared" si="10"/>
        <v>27</v>
      </c>
      <c r="X18" s="37">
        <v>50.6</v>
      </c>
      <c r="Y18" s="186">
        <f t="shared" si="11"/>
        <v>14</v>
      </c>
      <c r="Z18" s="37">
        <v>37.3</v>
      </c>
      <c r="AA18" s="33" t="s">
        <v>82</v>
      </c>
    </row>
    <row r="19" spans="1:27" ht="12" customHeight="1">
      <c r="A19" s="15" t="s">
        <v>20</v>
      </c>
      <c r="B19" s="196">
        <f t="shared" si="0"/>
        <v>20</v>
      </c>
      <c r="C19" s="38">
        <v>197.1</v>
      </c>
      <c r="D19" s="199">
        <f t="shared" si="1"/>
        <v>19</v>
      </c>
      <c r="E19" s="38">
        <v>147.3</v>
      </c>
      <c r="F19" s="199">
        <f t="shared" si="2"/>
        <v>41</v>
      </c>
      <c r="G19" s="38">
        <v>29.3</v>
      </c>
      <c r="H19" s="199">
        <f t="shared" si="3"/>
        <v>44</v>
      </c>
      <c r="I19" s="38">
        <v>18</v>
      </c>
      <c r="J19" s="199">
        <f t="shared" si="4"/>
        <v>46</v>
      </c>
      <c r="K19" s="38">
        <v>523.7</v>
      </c>
      <c r="L19" s="199">
        <f t="shared" si="5"/>
        <v>44</v>
      </c>
      <c r="M19" s="38">
        <v>187.2</v>
      </c>
      <c r="N19" s="105"/>
      <c r="O19" s="199">
        <f t="shared" si="6"/>
        <v>45</v>
      </c>
      <c r="P19" s="38">
        <v>60.1</v>
      </c>
      <c r="Q19" s="199">
        <f t="shared" si="7"/>
        <v>46</v>
      </c>
      <c r="R19" s="38">
        <v>16.8</v>
      </c>
      <c r="S19" s="199">
        <f t="shared" si="8"/>
        <v>33</v>
      </c>
      <c r="T19" s="38">
        <v>53.9</v>
      </c>
      <c r="U19" s="199">
        <f t="shared" si="9"/>
        <v>18</v>
      </c>
      <c r="V19" s="38">
        <v>58</v>
      </c>
      <c r="W19" s="199">
        <f t="shared" si="10"/>
        <v>17</v>
      </c>
      <c r="X19" s="38">
        <v>56.9</v>
      </c>
      <c r="Y19" s="199">
        <f t="shared" si="11"/>
        <v>12</v>
      </c>
      <c r="Z19" s="38">
        <v>39</v>
      </c>
      <c r="AA19" s="17" t="s">
        <v>83</v>
      </c>
    </row>
    <row r="20" spans="1:27" ht="12" customHeight="1">
      <c r="A20" s="15" t="s">
        <v>21</v>
      </c>
      <c r="B20" s="196">
        <f t="shared" si="0"/>
        <v>1</v>
      </c>
      <c r="C20" s="38">
        <v>337.1</v>
      </c>
      <c r="D20" s="199">
        <f t="shared" si="1"/>
        <v>2</v>
      </c>
      <c r="E20" s="38">
        <v>190</v>
      </c>
      <c r="F20" s="199">
        <f t="shared" si="2"/>
        <v>44</v>
      </c>
      <c r="G20" s="38">
        <v>25.9</v>
      </c>
      <c r="H20" s="199">
        <f t="shared" si="3"/>
        <v>18</v>
      </c>
      <c r="I20" s="38">
        <v>25.2</v>
      </c>
      <c r="J20" s="199">
        <f t="shared" si="4"/>
        <v>42</v>
      </c>
      <c r="K20" s="38">
        <v>653.8</v>
      </c>
      <c r="L20" s="199">
        <f t="shared" si="5"/>
        <v>46</v>
      </c>
      <c r="M20" s="38">
        <v>127.8</v>
      </c>
      <c r="N20" s="105"/>
      <c r="O20" s="199">
        <f t="shared" si="6"/>
        <v>28</v>
      </c>
      <c r="P20" s="38">
        <v>81.4</v>
      </c>
      <c r="Q20" s="199">
        <f t="shared" si="7"/>
        <v>37</v>
      </c>
      <c r="R20" s="38">
        <v>24.3</v>
      </c>
      <c r="S20" s="199">
        <f t="shared" si="8"/>
        <v>1</v>
      </c>
      <c r="T20" s="38">
        <v>203.3</v>
      </c>
      <c r="U20" s="199">
        <f t="shared" si="9"/>
        <v>1</v>
      </c>
      <c r="V20" s="38">
        <v>154.5</v>
      </c>
      <c r="W20" s="199">
        <f t="shared" si="10"/>
        <v>1</v>
      </c>
      <c r="X20" s="38">
        <v>153.8</v>
      </c>
      <c r="Y20" s="199">
        <f t="shared" si="11"/>
        <v>3</v>
      </c>
      <c r="Z20" s="38">
        <v>67.6</v>
      </c>
      <c r="AA20" s="17" t="s">
        <v>84</v>
      </c>
    </row>
    <row r="21" spans="1:27" ht="12" customHeight="1">
      <c r="A21" s="15" t="s">
        <v>22</v>
      </c>
      <c r="B21" s="196">
        <f t="shared" si="0"/>
        <v>10</v>
      </c>
      <c r="C21" s="38">
        <v>216.7</v>
      </c>
      <c r="D21" s="199">
        <f t="shared" si="1"/>
        <v>9</v>
      </c>
      <c r="E21" s="38">
        <v>167.10000000000002</v>
      </c>
      <c r="F21" s="199">
        <f t="shared" si="2"/>
        <v>46</v>
      </c>
      <c r="G21" s="38">
        <v>21</v>
      </c>
      <c r="H21" s="199">
        <f t="shared" si="3"/>
        <v>33</v>
      </c>
      <c r="I21" s="38">
        <v>21.4</v>
      </c>
      <c r="J21" s="199">
        <f t="shared" si="4"/>
        <v>45</v>
      </c>
      <c r="K21" s="38">
        <v>569.2</v>
      </c>
      <c r="L21" s="199">
        <f t="shared" si="5"/>
        <v>47</v>
      </c>
      <c r="M21" s="38">
        <v>125.3</v>
      </c>
      <c r="N21" s="105"/>
      <c r="O21" s="199">
        <f t="shared" si="6"/>
        <v>33</v>
      </c>
      <c r="P21" s="38">
        <v>74.1</v>
      </c>
      <c r="Q21" s="199">
        <f t="shared" si="7"/>
        <v>44</v>
      </c>
      <c r="R21" s="38">
        <v>19</v>
      </c>
      <c r="S21" s="199">
        <f t="shared" si="8"/>
        <v>5</v>
      </c>
      <c r="T21" s="38">
        <v>100.9</v>
      </c>
      <c r="U21" s="199">
        <f t="shared" si="9"/>
        <v>7</v>
      </c>
      <c r="V21" s="38">
        <v>76.7</v>
      </c>
      <c r="W21" s="199">
        <f t="shared" si="10"/>
        <v>8</v>
      </c>
      <c r="X21" s="38">
        <v>74.9</v>
      </c>
      <c r="Y21" s="199">
        <f t="shared" si="11"/>
        <v>23</v>
      </c>
      <c r="Z21" s="38">
        <v>31.5</v>
      </c>
      <c r="AA21" s="17" t="s">
        <v>85</v>
      </c>
    </row>
    <row r="22" spans="1:27" ht="12" customHeight="1">
      <c r="A22" s="15" t="s">
        <v>23</v>
      </c>
      <c r="B22" s="196">
        <f t="shared" si="0"/>
        <v>37</v>
      </c>
      <c r="C22" s="38">
        <v>169.2</v>
      </c>
      <c r="D22" s="199">
        <f t="shared" si="1"/>
        <v>34</v>
      </c>
      <c r="E22" s="38">
        <v>136.60000000000002</v>
      </c>
      <c r="F22" s="199">
        <f t="shared" si="2"/>
        <v>26</v>
      </c>
      <c r="G22" s="38">
        <v>44.5</v>
      </c>
      <c r="H22" s="199">
        <f t="shared" si="3"/>
        <v>1</v>
      </c>
      <c r="I22" s="38">
        <v>32.1</v>
      </c>
      <c r="J22" s="199">
        <f t="shared" si="4"/>
        <v>30</v>
      </c>
      <c r="K22" s="38">
        <v>783.9</v>
      </c>
      <c r="L22" s="199">
        <f t="shared" si="5"/>
        <v>29</v>
      </c>
      <c r="M22" s="38">
        <v>306.9</v>
      </c>
      <c r="N22" s="105"/>
      <c r="O22" s="199">
        <f t="shared" si="6"/>
        <v>15</v>
      </c>
      <c r="P22" s="38">
        <v>99.3</v>
      </c>
      <c r="Q22" s="199">
        <f t="shared" si="7"/>
        <v>11</v>
      </c>
      <c r="R22" s="38">
        <v>40.8</v>
      </c>
      <c r="S22" s="199">
        <f t="shared" si="8"/>
        <v>29</v>
      </c>
      <c r="T22" s="38">
        <v>54.5</v>
      </c>
      <c r="U22" s="199">
        <f t="shared" si="9"/>
        <v>34</v>
      </c>
      <c r="V22" s="38">
        <v>45</v>
      </c>
      <c r="W22" s="199">
        <f t="shared" si="10"/>
        <v>34</v>
      </c>
      <c r="X22" s="38">
        <v>43.9</v>
      </c>
      <c r="Y22" s="199">
        <f t="shared" si="11"/>
        <v>39</v>
      </c>
      <c r="Z22" s="38">
        <v>20.1</v>
      </c>
      <c r="AA22" s="17" t="s">
        <v>86</v>
      </c>
    </row>
    <row r="23" spans="1:27" s="34" customFormat="1" ht="24" customHeight="1">
      <c r="A23" s="32" t="s">
        <v>24</v>
      </c>
      <c r="B23" s="187">
        <f t="shared" si="0"/>
        <v>3</v>
      </c>
      <c r="C23" s="37">
        <v>279.6</v>
      </c>
      <c r="D23" s="186">
        <f t="shared" si="1"/>
        <v>28</v>
      </c>
      <c r="E23" s="37">
        <v>141.39999999999998</v>
      </c>
      <c r="F23" s="186">
        <f t="shared" si="2"/>
        <v>11</v>
      </c>
      <c r="G23" s="37">
        <v>49.1</v>
      </c>
      <c r="H23" s="186">
        <f t="shared" si="3"/>
        <v>3</v>
      </c>
      <c r="I23" s="37">
        <v>31.8</v>
      </c>
      <c r="J23" s="186">
        <f t="shared" si="4"/>
        <v>16</v>
      </c>
      <c r="K23" s="37">
        <v>938.2</v>
      </c>
      <c r="L23" s="186">
        <f t="shared" si="5"/>
        <v>24</v>
      </c>
      <c r="M23" s="37">
        <v>343.4</v>
      </c>
      <c r="N23" s="104"/>
      <c r="O23" s="186">
        <f t="shared" si="6"/>
        <v>24</v>
      </c>
      <c r="P23" s="37">
        <v>87</v>
      </c>
      <c r="Q23" s="186">
        <f t="shared" si="7"/>
        <v>6</v>
      </c>
      <c r="R23" s="37">
        <v>43.6</v>
      </c>
      <c r="S23" s="186">
        <f t="shared" si="8"/>
        <v>44</v>
      </c>
      <c r="T23" s="37">
        <v>39.8</v>
      </c>
      <c r="U23" s="186">
        <f t="shared" si="9"/>
        <v>42</v>
      </c>
      <c r="V23" s="37">
        <v>35.9</v>
      </c>
      <c r="W23" s="186">
        <f t="shared" si="10"/>
        <v>41</v>
      </c>
      <c r="X23" s="37">
        <v>35.9</v>
      </c>
      <c r="Y23" s="186">
        <f t="shared" si="11"/>
        <v>2</v>
      </c>
      <c r="Z23" s="37">
        <v>71.2</v>
      </c>
      <c r="AA23" s="33" t="s">
        <v>87</v>
      </c>
    </row>
    <row r="24" spans="1:27" ht="12" customHeight="1">
      <c r="A24" s="15" t="s">
        <v>25</v>
      </c>
      <c r="B24" s="196">
        <f t="shared" si="0"/>
        <v>8</v>
      </c>
      <c r="C24" s="38">
        <v>219.9</v>
      </c>
      <c r="D24" s="199">
        <f t="shared" si="1"/>
        <v>13</v>
      </c>
      <c r="E24" s="38">
        <v>153.1</v>
      </c>
      <c r="F24" s="199">
        <f t="shared" si="2"/>
        <v>27</v>
      </c>
      <c r="G24" s="38">
        <v>43.8</v>
      </c>
      <c r="H24" s="199">
        <f t="shared" si="3"/>
        <v>15</v>
      </c>
      <c r="I24" s="38">
        <v>25.6</v>
      </c>
      <c r="J24" s="199">
        <f t="shared" si="4"/>
        <v>7</v>
      </c>
      <c r="K24" s="38">
        <v>1006.9</v>
      </c>
      <c r="L24" s="199">
        <f t="shared" si="5"/>
        <v>26</v>
      </c>
      <c r="M24" s="38">
        <v>310.1</v>
      </c>
      <c r="N24" s="105"/>
      <c r="O24" s="199">
        <f t="shared" si="6"/>
        <v>35</v>
      </c>
      <c r="P24" s="38">
        <v>73.2</v>
      </c>
      <c r="Q24" s="199">
        <f t="shared" si="7"/>
        <v>21</v>
      </c>
      <c r="R24" s="38">
        <v>32.8</v>
      </c>
      <c r="S24" s="199">
        <f t="shared" si="8"/>
        <v>32</v>
      </c>
      <c r="T24" s="38">
        <v>54.1</v>
      </c>
      <c r="U24" s="199">
        <f t="shared" si="9"/>
        <v>37</v>
      </c>
      <c r="V24" s="38">
        <v>40.8</v>
      </c>
      <c r="W24" s="199">
        <f t="shared" si="10"/>
        <v>35</v>
      </c>
      <c r="X24" s="38">
        <v>41.6</v>
      </c>
      <c r="Y24" s="199">
        <f t="shared" si="11"/>
        <v>7</v>
      </c>
      <c r="Z24" s="38">
        <v>42.4</v>
      </c>
      <c r="AA24" s="17" t="s">
        <v>88</v>
      </c>
    </row>
    <row r="25" spans="1:27" ht="12" customHeight="1">
      <c r="A25" s="15" t="s">
        <v>26</v>
      </c>
      <c r="B25" s="196">
        <f t="shared" si="0"/>
        <v>42</v>
      </c>
      <c r="C25" s="38">
        <v>164.2</v>
      </c>
      <c r="D25" s="199">
        <f t="shared" si="1"/>
        <v>47</v>
      </c>
      <c r="E25" s="38">
        <v>117</v>
      </c>
      <c r="F25" s="199">
        <f t="shared" si="2"/>
        <v>2</v>
      </c>
      <c r="G25" s="38">
        <v>61.9</v>
      </c>
      <c r="H25" s="199">
        <f t="shared" si="3"/>
        <v>19</v>
      </c>
      <c r="I25" s="38">
        <v>25.1</v>
      </c>
      <c r="J25" s="199">
        <f t="shared" si="4"/>
        <v>20</v>
      </c>
      <c r="K25" s="38">
        <v>880.6</v>
      </c>
      <c r="L25" s="199">
        <f t="shared" si="5"/>
        <v>16</v>
      </c>
      <c r="M25" s="38">
        <v>413.5</v>
      </c>
      <c r="N25" s="105"/>
      <c r="O25" s="199">
        <f t="shared" si="6"/>
        <v>34</v>
      </c>
      <c r="P25" s="38">
        <v>73.7</v>
      </c>
      <c r="Q25" s="199">
        <f t="shared" si="7"/>
        <v>17</v>
      </c>
      <c r="R25" s="38">
        <v>34.2</v>
      </c>
      <c r="S25" s="199">
        <f t="shared" si="8"/>
        <v>41</v>
      </c>
      <c r="T25" s="38">
        <v>43.2</v>
      </c>
      <c r="U25" s="199">
        <f t="shared" si="9"/>
        <v>43</v>
      </c>
      <c r="V25" s="38">
        <v>35.3</v>
      </c>
      <c r="W25" s="199">
        <f t="shared" si="10"/>
        <v>43</v>
      </c>
      <c r="X25" s="38">
        <v>34.7</v>
      </c>
      <c r="Y25" s="199">
        <f t="shared" si="11"/>
        <v>16</v>
      </c>
      <c r="Z25" s="38">
        <v>35.1</v>
      </c>
      <c r="AA25" s="17" t="s">
        <v>78</v>
      </c>
    </row>
    <row r="26" spans="1:27" ht="12" customHeight="1">
      <c r="A26" s="15" t="s">
        <v>27</v>
      </c>
      <c r="B26" s="196">
        <f t="shared" si="0"/>
        <v>34</v>
      </c>
      <c r="C26" s="38">
        <v>172.9</v>
      </c>
      <c r="D26" s="199">
        <f t="shared" si="1"/>
        <v>35</v>
      </c>
      <c r="E26" s="38">
        <v>136.3</v>
      </c>
      <c r="F26" s="199">
        <f t="shared" si="2"/>
        <v>1</v>
      </c>
      <c r="G26" s="38">
        <v>64</v>
      </c>
      <c r="H26" s="199">
        <f t="shared" si="3"/>
        <v>30</v>
      </c>
      <c r="I26" s="38">
        <v>22</v>
      </c>
      <c r="J26" s="199">
        <f t="shared" si="4"/>
        <v>31</v>
      </c>
      <c r="K26" s="38">
        <v>751.2</v>
      </c>
      <c r="L26" s="199">
        <f t="shared" si="5"/>
        <v>34</v>
      </c>
      <c r="M26" s="38">
        <v>271</v>
      </c>
      <c r="N26" s="105"/>
      <c r="O26" s="199">
        <f t="shared" si="6"/>
        <v>18</v>
      </c>
      <c r="P26" s="38">
        <v>92.8</v>
      </c>
      <c r="Q26" s="199">
        <f t="shared" si="7"/>
        <v>27</v>
      </c>
      <c r="R26" s="38">
        <v>29.5</v>
      </c>
      <c r="S26" s="199">
        <f t="shared" si="8"/>
        <v>7</v>
      </c>
      <c r="T26" s="38">
        <v>87.8</v>
      </c>
      <c r="U26" s="199">
        <f t="shared" si="9"/>
        <v>9</v>
      </c>
      <c r="V26" s="38">
        <v>71</v>
      </c>
      <c r="W26" s="199">
        <f t="shared" si="10"/>
        <v>10</v>
      </c>
      <c r="X26" s="38">
        <v>69.9</v>
      </c>
      <c r="Y26" s="199">
        <f t="shared" si="11"/>
        <v>24</v>
      </c>
      <c r="Z26" s="38">
        <v>31.1</v>
      </c>
      <c r="AA26" s="17" t="s">
        <v>77</v>
      </c>
    </row>
    <row r="27" spans="1:27" ht="12" customHeight="1">
      <c r="A27" s="15" t="s">
        <v>28</v>
      </c>
      <c r="B27" s="196">
        <f t="shared" si="0"/>
        <v>25</v>
      </c>
      <c r="C27" s="38">
        <v>189.2</v>
      </c>
      <c r="D27" s="199">
        <f t="shared" si="1"/>
        <v>16</v>
      </c>
      <c r="E27" s="38">
        <v>149.3</v>
      </c>
      <c r="F27" s="199">
        <f t="shared" si="2"/>
        <v>2</v>
      </c>
      <c r="G27" s="38">
        <v>61.9</v>
      </c>
      <c r="H27" s="199">
        <f t="shared" si="3"/>
        <v>5</v>
      </c>
      <c r="I27" s="38">
        <v>30.9</v>
      </c>
      <c r="J27" s="199">
        <f t="shared" si="4"/>
        <v>25</v>
      </c>
      <c r="K27" s="38">
        <v>839</v>
      </c>
      <c r="L27" s="199">
        <f t="shared" si="5"/>
        <v>36</v>
      </c>
      <c r="M27" s="38">
        <v>255</v>
      </c>
      <c r="N27" s="105"/>
      <c r="O27" s="199">
        <f t="shared" si="6"/>
        <v>13</v>
      </c>
      <c r="P27" s="38">
        <v>102.3</v>
      </c>
      <c r="Q27" s="199">
        <f t="shared" si="7"/>
        <v>25</v>
      </c>
      <c r="R27" s="38">
        <v>30.9</v>
      </c>
      <c r="S27" s="199">
        <f t="shared" si="8"/>
        <v>14</v>
      </c>
      <c r="T27" s="38">
        <v>76.9</v>
      </c>
      <c r="U27" s="199">
        <f t="shared" si="9"/>
        <v>21</v>
      </c>
      <c r="V27" s="38">
        <v>56.3</v>
      </c>
      <c r="W27" s="199">
        <f t="shared" si="10"/>
        <v>21</v>
      </c>
      <c r="X27" s="38">
        <v>54</v>
      </c>
      <c r="Y27" s="199">
        <f t="shared" si="11"/>
        <v>17</v>
      </c>
      <c r="Z27" s="38">
        <v>34.8</v>
      </c>
      <c r="AA27" s="17" t="s">
        <v>89</v>
      </c>
    </row>
    <row r="28" spans="1:27" s="34" customFormat="1" ht="24" customHeight="1">
      <c r="A28" s="32" t="s">
        <v>29</v>
      </c>
      <c r="B28" s="187">
        <f t="shared" si="0"/>
        <v>32</v>
      </c>
      <c r="C28" s="37">
        <v>176.9</v>
      </c>
      <c r="D28" s="186">
        <f t="shared" si="1"/>
        <v>38</v>
      </c>
      <c r="E28" s="37">
        <v>135.5</v>
      </c>
      <c r="F28" s="186">
        <f t="shared" si="2"/>
        <v>31</v>
      </c>
      <c r="G28" s="37">
        <v>41.3</v>
      </c>
      <c r="H28" s="186">
        <f t="shared" si="3"/>
        <v>16</v>
      </c>
      <c r="I28" s="37">
        <v>25.5</v>
      </c>
      <c r="J28" s="186">
        <f t="shared" si="4"/>
        <v>40</v>
      </c>
      <c r="K28" s="37">
        <v>656.4</v>
      </c>
      <c r="L28" s="186">
        <f t="shared" si="5"/>
        <v>30</v>
      </c>
      <c r="M28" s="37">
        <v>304.1</v>
      </c>
      <c r="N28" s="104"/>
      <c r="O28" s="186">
        <f t="shared" si="6"/>
        <v>10</v>
      </c>
      <c r="P28" s="37">
        <v>104.6</v>
      </c>
      <c r="Q28" s="186">
        <f t="shared" si="7"/>
        <v>24</v>
      </c>
      <c r="R28" s="37">
        <v>31</v>
      </c>
      <c r="S28" s="186">
        <f t="shared" si="8"/>
        <v>8</v>
      </c>
      <c r="T28" s="37">
        <v>87.3</v>
      </c>
      <c r="U28" s="186">
        <f t="shared" si="9"/>
        <v>12</v>
      </c>
      <c r="V28" s="37">
        <v>65.6</v>
      </c>
      <c r="W28" s="186">
        <f t="shared" si="10"/>
        <v>13</v>
      </c>
      <c r="X28" s="37">
        <v>62.9</v>
      </c>
      <c r="Y28" s="186">
        <f t="shared" si="11"/>
        <v>9</v>
      </c>
      <c r="Z28" s="37">
        <v>40.9</v>
      </c>
      <c r="AA28" s="33" t="s">
        <v>90</v>
      </c>
    </row>
    <row r="29" spans="1:27" ht="12" customHeight="1">
      <c r="A29" s="15" t="s">
        <v>30</v>
      </c>
      <c r="B29" s="196">
        <f t="shared" si="0"/>
        <v>16</v>
      </c>
      <c r="C29" s="38">
        <v>208</v>
      </c>
      <c r="D29" s="199">
        <f t="shared" si="1"/>
        <v>23</v>
      </c>
      <c r="E29" s="38">
        <v>143.6</v>
      </c>
      <c r="F29" s="199">
        <f t="shared" si="2"/>
        <v>33</v>
      </c>
      <c r="G29" s="38">
        <v>38.5</v>
      </c>
      <c r="H29" s="199">
        <f t="shared" si="3"/>
        <v>34</v>
      </c>
      <c r="I29" s="38">
        <v>21.3</v>
      </c>
      <c r="J29" s="199">
        <f t="shared" si="4"/>
        <v>38</v>
      </c>
      <c r="K29" s="38">
        <v>688.1</v>
      </c>
      <c r="L29" s="199">
        <f t="shared" si="5"/>
        <v>43</v>
      </c>
      <c r="M29" s="38">
        <v>201.4</v>
      </c>
      <c r="N29" s="105"/>
      <c r="O29" s="199">
        <f t="shared" si="6"/>
        <v>36</v>
      </c>
      <c r="P29" s="38">
        <v>72.5</v>
      </c>
      <c r="Q29" s="199">
        <f t="shared" si="7"/>
        <v>33</v>
      </c>
      <c r="R29" s="38">
        <v>27.3</v>
      </c>
      <c r="S29" s="199">
        <f t="shared" si="8"/>
        <v>6</v>
      </c>
      <c r="T29" s="38">
        <v>91.3</v>
      </c>
      <c r="U29" s="199">
        <f t="shared" si="9"/>
        <v>14</v>
      </c>
      <c r="V29" s="38">
        <v>61.5</v>
      </c>
      <c r="W29" s="199">
        <f t="shared" si="10"/>
        <v>14</v>
      </c>
      <c r="X29" s="38">
        <v>60.3</v>
      </c>
      <c r="Y29" s="199">
        <f t="shared" si="11"/>
        <v>33</v>
      </c>
      <c r="Z29" s="38">
        <v>27.9</v>
      </c>
      <c r="AA29" s="17" t="s">
        <v>91</v>
      </c>
    </row>
    <row r="30" spans="1:27" ht="12" customHeight="1">
      <c r="A30" s="15" t="s">
        <v>31</v>
      </c>
      <c r="B30" s="196">
        <f t="shared" si="0"/>
        <v>31</v>
      </c>
      <c r="C30" s="38">
        <v>178.1</v>
      </c>
      <c r="D30" s="199">
        <f t="shared" si="1"/>
        <v>35</v>
      </c>
      <c r="E30" s="38">
        <v>136.3</v>
      </c>
      <c r="F30" s="199">
        <f t="shared" si="2"/>
        <v>42</v>
      </c>
      <c r="G30" s="38">
        <v>28.3</v>
      </c>
      <c r="H30" s="199">
        <f t="shared" si="3"/>
        <v>25</v>
      </c>
      <c r="I30" s="38">
        <v>23.4</v>
      </c>
      <c r="J30" s="199">
        <f t="shared" si="4"/>
        <v>43</v>
      </c>
      <c r="K30" s="38">
        <v>630</v>
      </c>
      <c r="L30" s="199">
        <f t="shared" si="5"/>
        <v>40</v>
      </c>
      <c r="M30" s="38">
        <v>218.5</v>
      </c>
      <c r="N30" s="105"/>
      <c r="O30" s="199">
        <f t="shared" si="6"/>
        <v>47</v>
      </c>
      <c r="P30" s="38">
        <v>44.7</v>
      </c>
      <c r="Q30" s="199">
        <f t="shared" si="7"/>
        <v>42</v>
      </c>
      <c r="R30" s="38">
        <v>20.3</v>
      </c>
      <c r="S30" s="199">
        <f t="shared" si="8"/>
        <v>25</v>
      </c>
      <c r="T30" s="38">
        <v>60.4</v>
      </c>
      <c r="U30" s="199">
        <f t="shared" si="9"/>
        <v>18</v>
      </c>
      <c r="V30" s="38">
        <v>58</v>
      </c>
      <c r="W30" s="199">
        <f t="shared" si="10"/>
        <v>19</v>
      </c>
      <c r="X30" s="38">
        <v>55.7</v>
      </c>
      <c r="Y30" s="199">
        <f t="shared" si="11"/>
        <v>22</v>
      </c>
      <c r="Z30" s="38">
        <v>31.9</v>
      </c>
      <c r="AA30" s="17" t="s">
        <v>92</v>
      </c>
    </row>
    <row r="31" spans="1:27" ht="12" customHeight="1">
      <c r="A31" s="15" t="s">
        <v>32</v>
      </c>
      <c r="B31" s="196">
        <f t="shared" si="0"/>
        <v>39</v>
      </c>
      <c r="C31" s="38">
        <v>166.8</v>
      </c>
      <c r="D31" s="199">
        <f t="shared" si="1"/>
        <v>41</v>
      </c>
      <c r="E31" s="38">
        <v>132.9</v>
      </c>
      <c r="F31" s="199">
        <f t="shared" si="2"/>
        <v>40</v>
      </c>
      <c r="G31" s="38">
        <v>30.2</v>
      </c>
      <c r="H31" s="199">
        <f t="shared" si="3"/>
        <v>47</v>
      </c>
      <c r="I31" s="38">
        <v>16</v>
      </c>
      <c r="J31" s="199">
        <f t="shared" si="4"/>
        <v>37</v>
      </c>
      <c r="K31" s="38">
        <v>701.8</v>
      </c>
      <c r="L31" s="199">
        <f t="shared" si="5"/>
        <v>27</v>
      </c>
      <c r="M31" s="38">
        <v>308</v>
      </c>
      <c r="N31" s="105"/>
      <c r="O31" s="199">
        <f t="shared" si="6"/>
        <v>27</v>
      </c>
      <c r="P31" s="38">
        <v>83.3</v>
      </c>
      <c r="Q31" s="199">
        <f t="shared" si="7"/>
        <v>35</v>
      </c>
      <c r="R31" s="38">
        <v>26.7</v>
      </c>
      <c r="S31" s="199">
        <f t="shared" si="8"/>
        <v>43</v>
      </c>
      <c r="T31" s="38">
        <v>41.1</v>
      </c>
      <c r="U31" s="199">
        <f t="shared" si="9"/>
        <v>39</v>
      </c>
      <c r="V31" s="38">
        <v>40.3</v>
      </c>
      <c r="W31" s="199">
        <f t="shared" si="10"/>
        <v>40</v>
      </c>
      <c r="X31" s="38">
        <v>38.6</v>
      </c>
      <c r="Y31" s="199">
        <f t="shared" si="11"/>
        <v>40</v>
      </c>
      <c r="Z31" s="38">
        <v>18.2</v>
      </c>
      <c r="AA31" s="17" t="s">
        <v>93</v>
      </c>
    </row>
    <row r="32" spans="1:27" ht="12" customHeight="1">
      <c r="A32" s="15" t="s">
        <v>33</v>
      </c>
      <c r="B32" s="196">
        <f t="shared" si="0"/>
        <v>19</v>
      </c>
      <c r="C32" s="38">
        <v>198</v>
      </c>
      <c r="D32" s="199">
        <f t="shared" si="1"/>
        <v>26</v>
      </c>
      <c r="E32" s="38">
        <v>142.3</v>
      </c>
      <c r="F32" s="199">
        <f t="shared" si="2"/>
        <v>29</v>
      </c>
      <c r="G32" s="38">
        <v>42.7</v>
      </c>
      <c r="H32" s="199">
        <f t="shared" si="3"/>
        <v>9</v>
      </c>
      <c r="I32" s="38">
        <v>28</v>
      </c>
      <c r="J32" s="199">
        <f t="shared" si="4"/>
        <v>29</v>
      </c>
      <c r="K32" s="38">
        <v>809.1</v>
      </c>
      <c r="L32" s="199">
        <f t="shared" si="5"/>
        <v>45</v>
      </c>
      <c r="M32" s="38">
        <v>152.8</v>
      </c>
      <c r="N32" s="105"/>
      <c r="O32" s="199">
        <f t="shared" si="6"/>
        <v>29</v>
      </c>
      <c r="P32" s="38">
        <v>80.6</v>
      </c>
      <c r="Q32" s="199">
        <f t="shared" si="7"/>
        <v>30</v>
      </c>
      <c r="R32" s="38">
        <v>28.7</v>
      </c>
      <c r="S32" s="199">
        <f t="shared" si="8"/>
        <v>36</v>
      </c>
      <c r="T32" s="38">
        <v>50.7</v>
      </c>
      <c r="U32" s="199">
        <f t="shared" si="9"/>
        <v>29</v>
      </c>
      <c r="V32" s="38">
        <v>48.4</v>
      </c>
      <c r="W32" s="199">
        <f t="shared" si="10"/>
        <v>30</v>
      </c>
      <c r="X32" s="38">
        <v>48.1</v>
      </c>
      <c r="Y32" s="199">
        <f t="shared" si="11"/>
        <v>35</v>
      </c>
      <c r="Z32" s="38">
        <v>26.7</v>
      </c>
      <c r="AA32" s="17" t="s">
        <v>94</v>
      </c>
    </row>
    <row r="33" spans="1:27" s="34" customFormat="1" ht="24" customHeight="1">
      <c r="A33" s="32" t="s">
        <v>34</v>
      </c>
      <c r="B33" s="187">
        <f t="shared" si="0"/>
        <v>7</v>
      </c>
      <c r="C33" s="37">
        <v>222.8</v>
      </c>
      <c r="D33" s="186">
        <f t="shared" si="1"/>
        <v>25</v>
      </c>
      <c r="E33" s="37">
        <v>142.60000000000002</v>
      </c>
      <c r="F33" s="186">
        <f t="shared" si="2"/>
        <v>36</v>
      </c>
      <c r="G33" s="37">
        <v>36.7</v>
      </c>
      <c r="H33" s="186">
        <f t="shared" si="3"/>
        <v>7</v>
      </c>
      <c r="I33" s="37">
        <v>28.4</v>
      </c>
      <c r="J33" s="186">
        <f t="shared" si="4"/>
        <v>23</v>
      </c>
      <c r="K33" s="37">
        <v>845.1</v>
      </c>
      <c r="L33" s="186">
        <f t="shared" si="5"/>
        <v>37</v>
      </c>
      <c r="M33" s="37">
        <v>245.6</v>
      </c>
      <c r="N33" s="104"/>
      <c r="O33" s="186">
        <f t="shared" si="6"/>
        <v>39</v>
      </c>
      <c r="P33" s="37">
        <v>67.5</v>
      </c>
      <c r="Q33" s="186">
        <f t="shared" si="7"/>
        <v>40</v>
      </c>
      <c r="R33" s="37">
        <v>22.5</v>
      </c>
      <c r="S33" s="186">
        <f t="shared" si="8"/>
        <v>2</v>
      </c>
      <c r="T33" s="37">
        <v>124.7</v>
      </c>
      <c r="U33" s="186">
        <f t="shared" si="9"/>
        <v>3</v>
      </c>
      <c r="V33" s="37">
        <v>130.2</v>
      </c>
      <c r="W33" s="186">
        <f t="shared" si="10"/>
        <v>3</v>
      </c>
      <c r="X33" s="37">
        <v>127</v>
      </c>
      <c r="Y33" s="186">
        <f t="shared" si="11"/>
        <v>4</v>
      </c>
      <c r="Z33" s="37">
        <v>59.7</v>
      </c>
      <c r="AA33" s="33" t="s">
        <v>95</v>
      </c>
    </row>
    <row r="34" spans="1:27" ht="12" customHeight="1">
      <c r="A34" s="15" t="s">
        <v>35</v>
      </c>
      <c r="B34" s="196">
        <f t="shared" si="0"/>
        <v>4</v>
      </c>
      <c r="C34" s="38">
        <v>268.7</v>
      </c>
      <c r="D34" s="199">
        <f t="shared" si="1"/>
        <v>8</v>
      </c>
      <c r="E34" s="38">
        <v>168.4</v>
      </c>
      <c r="F34" s="199">
        <f t="shared" si="2"/>
        <v>46</v>
      </c>
      <c r="G34" s="38">
        <v>21</v>
      </c>
      <c r="H34" s="199">
        <f t="shared" si="3"/>
        <v>22</v>
      </c>
      <c r="I34" s="38">
        <v>24.7</v>
      </c>
      <c r="J34" s="199">
        <f t="shared" si="4"/>
        <v>35</v>
      </c>
      <c r="K34" s="38">
        <v>707.5</v>
      </c>
      <c r="L34" s="199">
        <f t="shared" si="5"/>
        <v>38</v>
      </c>
      <c r="M34" s="38">
        <v>242.1</v>
      </c>
      <c r="N34" s="105"/>
      <c r="O34" s="199">
        <f t="shared" si="6"/>
        <v>26</v>
      </c>
      <c r="P34" s="38">
        <v>84.3</v>
      </c>
      <c r="Q34" s="199">
        <f t="shared" si="7"/>
        <v>31</v>
      </c>
      <c r="R34" s="38">
        <v>28.5</v>
      </c>
      <c r="S34" s="199">
        <f t="shared" si="8"/>
        <v>3</v>
      </c>
      <c r="T34" s="38">
        <v>107.5</v>
      </c>
      <c r="U34" s="199">
        <f t="shared" si="9"/>
        <v>2</v>
      </c>
      <c r="V34" s="38">
        <v>133.3</v>
      </c>
      <c r="W34" s="199">
        <f t="shared" si="10"/>
        <v>2</v>
      </c>
      <c r="X34" s="38">
        <v>130.5</v>
      </c>
      <c r="Y34" s="199">
        <f t="shared" si="11"/>
        <v>1</v>
      </c>
      <c r="Z34" s="38">
        <v>81.3</v>
      </c>
      <c r="AA34" s="17" t="s">
        <v>96</v>
      </c>
    </row>
    <row r="35" spans="1:27" ht="12" customHeight="1">
      <c r="A35" s="15" t="s">
        <v>36</v>
      </c>
      <c r="B35" s="196">
        <f t="shared" si="0"/>
        <v>5</v>
      </c>
      <c r="C35" s="38">
        <v>239.3</v>
      </c>
      <c r="D35" s="199">
        <f t="shared" si="1"/>
        <v>3</v>
      </c>
      <c r="E35" s="38">
        <v>178.5</v>
      </c>
      <c r="F35" s="199">
        <f t="shared" si="2"/>
        <v>43</v>
      </c>
      <c r="G35" s="38">
        <v>26.5</v>
      </c>
      <c r="H35" s="199">
        <f t="shared" si="3"/>
        <v>37</v>
      </c>
      <c r="I35" s="38">
        <v>20.8</v>
      </c>
      <c r="J35" s="199">
        <f t="shared" si="4"/>
        <v>32</v>
      </c>
      <c r="K35" s="38">
        <v>738.5</v>
      </c>
      <c r="L35" s="199">
        <f t="shared" si="5"/>
        <v>39</v>
      </c>
      <c r="M35" s="38">
        <v>237</v>
      </c>
      <c r="N35" s="105"/>
      <c r="O35" s="199">
        <f t="shared" si="6"/>
        <v>32</v>
      </c>
      <c r="P35" s="38">
        <v>76.1</v>
      </c>
      <c r="Q35" s="199">
        <f t="shared" si="7"/>
        <v>38</v>
      </c>
      <c r="R35" s="38">
        <v>23.2</v>
      </c>
      <c r="S35" s="199">
        <f t="shared" si="8"/>
        <v>39</v>
      </c>
      <c r="T35" s="38">
        <v>46.3</v>
      </c>
      <c r="U35" s="199">
        <f t="shared" si="9"/>
        <v>13</v>
      </c>
      <c r="V35" s="38">
        <v>64</v>
      </c>
      <c r="W35" s="199">
        <f t="shared" si="10"/>
        <v>12</v>
      </c>
      <c r="X35" s="38">
        <v>63</v>
      </c>
      <c r="Y35" s="199">
        <f t="shared" si="11"/>
        <v>15</v>
      </c>
      <c r="Z35" s="38">
        <v>36.8</v>
      </c>
      <c r="AA35" s="17" t="s">
        <v>97</v>
      </c>
    </row>
    <row r="36" spans="1:27" ht="12" customHeight="1">
      <c r="A36" s="15" t="s">
        <v>37</v>
      </c>
      <c r="B36" s="196">
        <f t="shared" si="0"/>
        <v>21</v>
      </c>
      <c r="C36" s="38">
        <v>196.4</v>
      </c>
      <c r="D36" s="199">
        <f t="shared" si="1"/>
        <v>31</v>
      </c>
      <c r="E36" s="38">
        <v>139.8</v>
      </c>
      <c r="F36" s="199">
        <f t="shared" si="2"/>
        <v>37</v>
      </c>
      <c r="G36" s="38">
        <v>33.8</v>
      </c>
      <c r="H36" s="199">
        <f t="shared" si="3"/>
        <v>28</v>
      </c>
      <c r="I36" s="38">
        <v>22.1</v>
      </c>
      <c r="J36" s="199">
        <f t="shared" si="4"/>
        <v>33</v>
      </c>
      <c r="K36" s="38">
        <v>716.5</v>
      </c>
      <c r="L36" s="199">
        <f t="shared" si="5"/>
        <v>42</v>
      </c>
      <c r="M36" s="38">
        <v>211.6</v>
      </c>
      <c r="N36" s="105"/>
      <c r="O36" s="199">
        <f t="shared" si="6"/>
        <v>25</v>
      </c>
      <c r="P36" s="38">
        <v>85.5</v>
      </c>
      <c r="Q36" s="199">
        <f t="shared" si="7"/>
        <v>43</v>
      </c>
      <c r="R36" s="38">
        <v>20</v>
      </c>
      <c r="S36" s="199">
        <f t="shared" si="8"/>
        <v>23</v>
      </c>
      <c r="T36" s="38">
        <v>62.5</v>
      </c>
      <c r="U36" s="199">
        <f t="shared" si="9"/>
        <v>10</v>
      </c>
      <c r="V36" s="38">
        <v>70.5</v>
      </c>
      <c r="W36" s="199">
        <f t="shared" si="10"/>
        <v>7</v>
      </c>
      <c r="X36" s="38">
        <v>76.2</v>
      </c>
      <c r="Y36" s="199">
        <f t="shared" si="11"/>
        <v>21</v>
      </c>
      <c r="Z36" s="38">
        <v>32.2</v>
      </c>
      <c r="AA36" s="17" t="s">
        <v>98</v>
      </c>
    </row>
    <row r="37" spans="1:27" ht="12" customHeight="1">
      <c r="A37" s="15" t="s">
        <v>38</v>
      </c>
      <c r="B37" s="196">
        <f t="shared" si="0"/>
        <v>12</v>
      </c>
      <c r="C37" s="38">
        <v>213</v>
      </c>
      <c r="D37" s="199">
        <f t="shared" si="1"/>
        <v>21</v>
      </c>
      <c r="E37" s="38">
        <v>146.8</v>
      </c>
      <c r="F37" s="199">
        <f t="shared" si="2"/>
        <v>22</v>
      </c>
      <c r="G37" s="38">
        <v>45.5</v>
      </c>
      <c r="H37" s="199">
        <f t="shared" si="3"/>
        <v>23</v>
      </c>
      <c r="I37" s="38">
        <v>24.6</v>
      </c>
      <c r="J37" s="199">
        <f t="shared" si="4"/>
        <v>27</v>
      </c>
      <c r="K37" s="38">
        <v>826.1</v>
      </c>
      <c r="L37" s="199">
        <f t="shared" si="5"/>
        <v>20</v>
      </c>
      <c r="M37" s="38">
        <v>390.5</v>
      </c>
      <c r="N37" s="105"/>
      <c r="O37" s="199">
        <f t="shared" si="6"/>
        <v>31</v>
      </c>
      <c r="P37" s="38">
        <v>78.2</v>
      </c>
      <c r="Q37" s="199">
        <f t="shared" si="7"/>
        <v>18</v>
      </c>
      <c r="R37" s="38">
        <v>33.6</v>
      </c>
      <c r="S37" s="199">
        <f t="shared" si="8"/>
        <v>16</v>
      </c>
      <c r="T37" s="38">
        <v>74.8</v>
      </c>
      <c r="U37" s="199">
        <f t="shared" si="9"/>
        <v>4</v>
      </c>
      <c r="V37" s="38">
        <v>89.6</v>
      </c>
      <c r="W37" s="199">
        <f t="shared" si="10"/>
        <v>4</v>
      </c>
      <c r="X37" s="38">
        <v>86.4</v>
      </c>
      <c r="Y37" s="199">
        <f t="shared" si="11"/>
        <v>5</v>
      </c>
      <c r="Z37" s="38">
        <v>58</v>
      </c>
      <c r="AA37" s="17" t="s">
        <v>99</v>
      </c>
    </row>
    <row r="38" spans="1:27" s="34" customFormat="1" ht="24" customHeight="1">
      <c r="A38" s="32" t="s">
        <v>39</v>
      </c>
      <c r="B38" s="187">
        <f t="shared" si="0"/>
        <v>28</v>
      </c>
      <c r="C38" s="37">
        <v>181.9</v>
      </c>
      <c r="D38" s="186">
        <f t="shared" si="1"/>
        <v>18</v>
      </c>
      <c r="E38" s="37">
        <v>148.1</v>
      </c>
      <c r="F38" s="186">
        <f t="shared" si="2"/>
        <v>6</v>
      </c>
      <c r="G38" s="37">
        <v>52.8</v>
      </c>
      <c r="H38" s="186">
        <f t="shared" si="3"/>
        <v>1</v>
      </c>
      <c r="I38" s="37">
        <v>32.1</v>
      </c>
      <c r="J38" s="186">
        <f t="shared" si="4"/>
        <v>14</v>
      </c>
      <c r="K38" s="37">
        <v>949.3</v>
      </c>
      <c r="L38" s="186">
        <f t="shared" si="5"/>
        <v>17</v>
      </c>
      <c r="M38" s="37">
        <v>413.3</v>
      </c>
      <c r="N38" s="104"/>
      <c r="O38" s="186">
        <f t="shared" si="6"/>
        <v>2</v>
      </c>
      <c r="P38" s="37">
        <v>126.7</v>
      </c>
      <c r="Q38" s="186">
        <f t="shared" si="7"/>
        <v>4</v>
      </c>
      <c r="R38" s="37">
        <v>46.7</v>
      </c>
      <c r="S38" s="186">
        <f t="shared" si="8"/>
        <v>29</v>
      </c>
      <c r="T38" s="37">
        <v>54.5</v>
      </c>
      <c r="U38" s="186">
        <f t="shared" si="9"/>
        <v>35</v>
      </c>
      <c r="V38" s="37">
        <v>42.6</v>
      </c>
      <c r="W38" s="186">
        <f t="shared" si="10"/>
        <v>36</v>
      </c>
      <c r="X38" s="37">
        <v>40.1</v>
      </c>
      <c r="Y38" s="186">
        <f t="shared" si="11"/>
        <v>46</v>
      </c>
      <c r="Z38" s="37">
        <v>8.2</v>
      </c>
      <c r="AA38" s="33" t="s">
        <v>100</v>
      </c>
    </row>
    <row r="39" spans="1:27" ht="12" customHeight="1">
      <c r="A39" s="15" t="s">
        <v>40</v>
      </c>
      <c r="B39" s="196">
        <f t="shared" si="0"/>
        <v>44</v>
      </c>
      <c r="C39" s="38">
        <v>162.1</v>
      </c>
      <c r="D39" s="199">
        <f t="shared" si="1"/>
        <v>33</v>
      </c>
      <c r="E39" s="38">
        <v>137</v>
      </c>
      <c r="F39" s="199">
        <f t="shared" si="2"/>
        <v>2</v>
      </c>
      <c r="G39" s="38">
        <v>61.9</v>
      </c>
      <c r="H39" s="199">
        <f t="shared" si="3"/>
        <v>4</v>
      </c>
      <c r="I39" s="38">
        <v>31.5</v>
      </c>
      <c r="J39" s="199">
        <f t="shared" si="4"/>
        <v>9</v>
      </c>
      <c r="K39" s="38">
        <v>980.5</v>
      </c>
      <c r="L39" s="199">
        <f t="shared" si="5"/>
        <v>11</v>
      </c>
      <c r="M39" s="38">
        <v>458</v>
      </c>
      <c r="N39" s="105"/>
      <c r="O39" s="199">
        <f t="shared" si="6"/>
        <v>11</v>
      </c>
      <c r="P39" s="38">
        <v>104.3</v>
      </c>
      <c r="Q39" s="199">
        <f t="shared" si="7"/>
        <v>12</v>
      </c>
      <c r="R39" s="38">
        <v>39</v>
      </c>
      <c r="S39" s="199">
        <f t="shared" si="8"/>
        <v>10</v>
      </c>
      <c r="T39" s="38">
        <v>81.8</v>
      </c>
      <c r="U39" s="199">
        <f t="shared" si="9"/>
        <v>16</v>
      </c>
      <c r="V39" s="38">
        <v>60.8</v>
      </c>
      <c r="W39" s="199">
        <f t="shared" si="10"/>
        <v>16</v>
      </c>
      <c r="X39" s="38">
        <v>57.6</v>
      </c>
      <c r="Y39" s="199">
        <f t="shared" si="11"/>
        <v>45</v>
      </c>
      <c r="Z39" s="38">
        <v>14.1</v>
      </c>
      <c r="AA39" s="17" t="s">
        <v>101</v>
      </c>
    </row>
    <row r="40" spans="1:27" ht="12" customHeight="1">
      <c r="A40" s="15" t="s">
        <v>41</v>
      </c>
      <c r="B40" s="196">
        <f t="shared" si="0"/>
        <v>22</v>
      </c>
      <c r="C40" s="38">
        <v>194.1</v>
      </c>
      <c r="D40" s="199">
        <f t="shared" si="1"/>
        <v>17</v>
      </c>
      <c r="E40" s="38">
        <v>148.7</v>
      </c>
      <c r="F40" s="199">
        <f t="shared" si="2"/>
        <v>18</v>
      </c>
      <c r="G40" s="38">
        <v>46.7</v>
      </c>
      <c r="H40" s="199">
        <f t="shared" si="3"/>
        <v>26</v>
      </c>
      <c r="I40" s="38">
        <v>22.5</v>
      </c>
      <c r="J40" s="199">
        <f t="shared" si="4"/>
        <v>10</v>
      </c>
      <c r="K40" s="38">
        <v>978.2</v>
      </c>
      <c r="L40" s="199">
        <f t="shared" si="5"/>
        <v>31</v>
      </c>
      <c r="M40" s="38">
        <v>297.7</v>
      </c>
      <c r="N40" s="105"/>
      <c r="O40" s="199">
        <f t="shared" si="6"/>
        <v>5</v>
      </c>
      <c r="P40" s="38">
        <v>117.8</v>
      </c>
      <c r="Q40" s="199">
        <f t="shared" si="7"/>
        <v>26</v>
      </c>
      <c r="R40" s="38">
        <v>30.5</v>
      </c>
      <c r="S40" s="199">
        <f t="shared" si="8"/>
        <v>37</v>
      </c>
      <c r="T40" s="38">
        <v>50</v>
      </c>
      <c r="U40" s="199">
        <f t="shared" si="9"/>
        <v>32</v>
      </c>
      <c r="V40" s="38">
        <v>47.1</v>
      </c>
      <c r="W40" s="199">
        <f t="shared" si="10"/>
        <v>32</v>
      </c>
      <c r="X40" s="38">
        <v>44.9</v>
      </c>
      <c r="Y40" s="199">
        <f t="shared" si="11"/>
        <v>32</v>
      </c>
      <c r="Z40" s="38">
        <v>28.4</v>
      </c>
      <c r="AA40" s="17" t="s">
        <v>102</v>
      </c>
    </row>
    <row r="41" spans="1:27" ht="12" customHeight="1">
      <c r="A41" s="15" t="s">
        <v>42</v>
      </c>
      <c r="B41" s="196">
        <f t="shared" si="0"/>
        <v>6</v>
      </c>
      <c r="C41" s="38">
        <v>225.9</v>
      </c>
      <c r="D41" s="199">
        <f t="shared" si="1"/>
        <v>4</v>
      </c>
      <c r="E41" s="38">
        <v>177.8</v>
      </c>
      <c r="F41" s="199">
        <f t="shared" si="2"/>
        <v>34</v>
      </c>
      <c r="G41" s="38">
        <v>37.8</v>
      </c>
      <c r="H41" s="199">
        <f t="shared" si="3"/>
        <v>41</v>
      </c>
      <c r="I41" s="38">
        <v>20.2</v>
      </c>
      <c r="J41" s="199">
        <f t="shared" si="4"/>
        <v>22</v>
      </c>
      <c r="K41" s="38">
        <v>847.9</v>
      </c>
      <c r="L41" s="199">
        <f t="shared" si="5"/>
        <v>10</v>
      </c>
      <c r="M41" s="38">
        <v>463</v>
      </c>
      <c r="N41" s="105"/>
      <c r="O41" s="199">
        <f t="shared" si="6"/>
        <v>12</v>
      </c>
      <c r="P41" s="38">
        <v>104</v>
      </c>
      <c r="Q41" s="199">
        <f t="shared" si="7"/>
        <v>16</v>
      </c>
      <c r="R41" s="38">
        <v>35.2</v>
      </c>
      <c r="S41" s="199">
        <f t="shared" si="8"/>
        <v>28</v>
      </c>
      <c r="T41" s="38">
        <v>56.2</v>
      </c>
      <c r="U41" s="199">
        <f t="shared" si="9"/>
        <v>20</v>
      </c>
      <c r="V41" s="38">
        <v>56.7</v>
      </c>
      <c r="W41" s="199">
        <f t="shared" si="10"/>
        <v>20</v>
      </c>
      <c r="X41" s="38">
        <v>55.1</v>
      </c>
      <c r="Y41" s="199">
        <f t="shared" si="11"/>
        <v>31</v>
      </c>
      <c r="Z41" s="38">
        <v>28.7</v>
      </c>
      <c r="AA41" s="17" t="s">
        <v>103</v>
      </c>
    </row>
    <row r="42" spans="1:27" ht="12" customHeight="1">
      <c r="A42" s="15" t="s">
        <v>43</v>
      </c>
      <c r="B42" s="196">
        <f t="shared" si="0"/>
        <v>14</v>
      </c>
      <c r="C42" s="38">
        <v>210.8</v>
      </c>
      <c r="D42" s="199">
        <f t="shared" si="1"/>
        <v>6</v>
      </c>
      <c r="E42" s="38">
        <v>172.2</v>
      </c>
      <c r="F42" s="199">
        <f t="shared" si="2"/>
        <v>9</v>
      </c>
      <c r="G42" s="38">
        <v>50.2</v>
      </c>
      <c r="H42" s="199">
        <f t="shared" si="3"/>
        <v>12</v>
      </c>
      <c r="I42" s="38">
        <v>27</v>
      </c>
      <c r="J42" s="199">
        <f t="shared" si="4"/>
        <v>15</v>
      </c>
      <c r="K42" s="38">
        <v>948.1</v>
      </c>
      <c r="L42" s="199">
        <f t="shared" si="5"/>
        <v>9</v>
      </c>
      <c r="M42" s="38">
        <v>493.3</v>
      </c>
      <c r="N42" s="105"/>
      <c r="O42" s="199">
        <f t="shared" si="6"/>
        <v>21</v>
      </c>
      <c r="P42" s="38">
        <v>89.9</v>
      </c>
      <c r="Q42" s="199">
        <f t="shared" si="7"/>
        <v>19</v>
      </c>
      <c r="R42" s="38">
        <v>33.5</v>
      </c>
      <c r="S42" s="199">
        <f t="shared" si="8"/>
        <v>34</v>
      </c>
      <c r="T42" s="38">
        <v>52.6</v>
      </c>
      <c r="U42" s="199">
        <f t="shared" si="9"/>
        <v>36</v>
      </c>
      <c r="V42" s="38">
        <v>41.2</v>
      </c>
      <c r="W42" s="199">
        <f t="shared" si="10"/>
        <v>37</v>
      </c>
      <c r="X42" s="38">
        <v>39.7</v>
      </c>
      <c r="Y42" s="199">
        <f t="shared" si="11"/>
        <v>44</v>
      </c>
      <c r="Z42" s="38">
        <v>16.2</v>
      </c>
      <c r="AA42" s="17" t="s">
        <v>77</v>
      </c>
    </row>
    <row r="43" spans="1:27" s="34" customFormat="1" ht="24" customHeight="1">
      <c r="A43" s="32" t="s">
        <v>44</v>
      </c>
      <c r="B43" s="187">
        <f t="shared" si="0"/>
        <v>2</v>
      </c>
      <c r="C43" s="37">
        <v>332.1</v>
      </c>
      <c r="D43" s="186">
        <f t="shared" si="1"/>
        <v>1</v>
      </c>
      <c r="E43" s="37">
        <v>196.60000000000002</v>
      </c>
      <c r="F43" s="186">
        <f t="shared" si="2"/>
        <v>15</v>
      </c>
      <c r="G43" s="37">
        <v>47.1</v>
      </c>
      <c r="H43" s="186">
        <f t="shared" si="3"/>
        <v>21</v>
      </c>
      <c r="I43" s="37">
        <v>24.8</v>
      </c>
      <c r="J43" s="186">
        <f t="shared" si="4"/>
        <v>11</v>
      </c>
      <c r="K43" s="37">
        <v>963.9</v>
      </c>
      <c r="L43" s="186">
        <f t="shared" si="5"/>
        <v>7</v>
      </c>
      <c r="M43" s="37">
        <v>534.8</v>
      </c>
      <c r="N43" s="104"/>
      <c r="O43" s="186">
        <f t="shared" si="6"/>
        <v>1</v>
      </c>
      <c r="P43" s="37">
        <v>133</v>
      </c>
      <c r="Q43" s="186">
        <f t="shared" si="7"/>
        <v>3</v>
      </c>
      <c r="R43" s="37">
        <v>48.5</v>
      </c>
      <c r="S43" s="186">
        <f t="shared" si="8"/>
        <v>13</v>
      </c>
      <c r="T43" s="37">
        <v>77.3</v>
      </c>
      <c r="U43" s="186">
        <f t="shared" si="9"/>
        <v>29</v>
      </c>
      <c r="V43" s="37">
        <v>48.4</v>
      </c>
      <c r="W43" s="186">
        <f t="shared" si="10"/>
        <v>29</v>
      </c>
      <c r="X43" s="37">
        <v>49.1</v>
      </c>
      <c r="Y43" s="186">
        <f t="shared" si="11"/>
        <v>11</v>
      </c>
      <c r="Z43" s="37">
        <v>39.7</v>
      </c>
      <c r="AA43" s="33" t="s">
        <v>104</v>
      </c>
    </row>
    <row r="44" spans="1:27" ht="12" customHeight="1">
      <c r="A44" s="15" t="s">
        <v>45</v>
      </c>
      <c r="B44" s="196">
        <f t="shared" si="0"/>
        <v>9</v>
      </c>
      <c r="C44" s="38">
        <v>218.9</v>
      </c>
      <c r="D44" s="199">
        <f t="shared" si="1"/>
        <v>11</v>
      </c>
      <c r="E44" s="38">
        <v>164.5</v>
      </c>
      <c r="F44" s="199">
        <f t="shared" si="2"/>
        <v>8</v>
      </c>
      <c r="G44" s="38">
        <v>51.2</v>
      </c>
      <c r="H44" s="199">
        <f t="shared" si="3"/>
        <v>24</v>
      </c>
      <c r="I44" s="38">
        <v>24.4</v>
      </c>
      <c r="J44" s="199">
        <f t="shared" si="4"/>
        <v>17</v>
      </c>
      <c r="K44" s="38">
        <v>930.3</v>
      </c>
      <c r="L44" s="199">
        <f t="shared" si="5"/>
        <v>14</v>
      </c>
      <c r="M44" s="38">
        <v>428.2</v>
      </c>
      <c r="N44" s="105"/>
      <c r="O44" s="199">
        <f t="shared" si="6"/>
        <v>7</v>
      </c>
      <c r="P44" s="38">
        <v>114.4</v>
      </c>
      <c r="Q44" s="199">
        <f t="shared" si="7"/>
        <v>1</v>
      </c>
      <c r="R44" s="38">
        <v>51.3</v>
      </c>
      <c r="S44" s="199">
        <f t="shared" si="8"/>
        <v>12</v>
      </c>
      <c r="T44" s="38">
        <v>77.8</v>
      </c>
      <c r="U44" s="199">
        <f t="shared" si="9"/>
        <v>11</v>
      </c>
      <c r="V44" s="38">
        <v>68.6</v>
      </c>
      <c r="W44" s="199">
        <f t="shared" si="10"/>
        <v>11</v>
      </c>
      <c r="X44" s="38">
        <v>65.8</v>
      </c>
      <c r="Y44" s="199">
        <f t="shared" si="11"/>
        <v>6</v>
      </c>
      <c r="Z44" s="38">
        <v>48.1</v>
      </c>
      <c r="AA44" s="17" t="s">
        <v>105</v>
      </c>
    </row>
    <row r="45" spans="1:27" ht="12" customHeight="1">
      <c r="A45" s="15" t="s">
        <v>176</v>
      </c>
      <c r="B45" s="196">
        <f t="shared" si="0"/>
        <v>29</v>
      </c>
      <c r="C45" s="38">
        <v>181.3</v>
      </c>
      <c r="D45" s="199">
        <f t="shared" si="1"/>
        <v>29</v>
      </c>
      <c r="E45" s="38">
        <v>140.5</v>
      </c>
      <c r="F45" s="199">
        <f t="shared" si="2"/>
        <v>25</v>
      </c>
      <c r="G45" s="38">
        <v>44.6</v>
      </c>
      <c r="H45" s="199">
        <f t="shared" si="3"/>
        <v>40</v>
      </c>
      <c r="I45" s="38">
        <v>20.3</v>
      </c>
      <c r="J45" s="199">
        <f t="shared" si="4"/>
        <v>12</v>
      </c>
      <c r="K45" s="38">
        <v>961.8</v>
      </c>
      <c r="L45" s="199">
        <f t="shared" si="5"/>
        <v>13</v>
      </c>
      <c r="M45" s="38">
        <v>433.7</v>
      </c>
      <c r="N45" s="105"/>
      <c r="O45" s="199">
        <f t="shared" si="6"/>
        <v>17</v>
      </c>
      <c r="P45" s="38">
        <v>94.1</v>
      </c>
      <c r="Q45" s="199">
        <f t="shared" si="7"/>
        <v>12</v>
      </c>
      <c r="R45" s="38">
        <v>39</v>
      </c>
      <c r="S45" s="199">
        <f t="shared" si="8"/>
        <v>19</v>
      </c>
      <c r="T45" s="38">
        <v>66.4</v>
      </c>
      <c r="U45" s="199">
        <f t="shared" si="9"/>
        <v>33</v>
      </c>
      <c r="V45" s="38">
        <v>46.2</v>
      </c>
      <c r="W45" s="199">
        <f t="shared" si="10"/>
        <v>33</v>
      </c>
      <c r="X45" s="38">
        <v>44.6</v>
      </c>
      <c r="Y45" s="199">
        <f t="shared" si="11"/>
        <v>43</v>
      </c>
      <c r="Z45" s="38">
        <v>16.6</v>
      </c>
      <c r="AA45" s="17" t="s">
        <v>92</v>
      </c>
    </row>
    <row r="46" spans="1:27" ht="12" customHeight="1">
      <c r="A46" s="15" t="s">
        <v>46</v>
      </c>
      <c r="B46" s="196">
        <f t="shared" si="0"/>
        <v>11</v>
      </c>
      <c r="C46" s="38">
        <v>214.8</v>
      </c>
      <c r="D46" s="199">
        <f t="shared" si="1"/>
        <v>5</v>
      </c>
      <c r="E46" s="38">
        <v>176</v>
      </c>
      <c r="F46" s="199">
        <f t="shared" si="2"/>
        <v>5</v>
      </c>
      <c r="G46" s="38">
        <v>57.3</v>
      </c>
      <c r="H46" s="199">
        <f t="shared" si="3"/>
        <v>28</v>
      </c>
      <c r="I46" s="38">
        <v>22.1</v>
      </c>
      <c r="J46" s="199">
        <f t="shared" si="4"/>
        <v>1</v>
      </c>
      <c r="K46" s="38">
        <v>1114.8</v>
      </c>
      <c r="L46" s="199">
        <f t="shared" si="5"/>
        <v>5</v>
      </c>
      <c r="M46" s="38">
        <v>564.6</v>
      </c>
      <c r="N46" s="105"/>
      <c r="O46" s="199">
        <f t="shared" si="6"/>
        <v>6</v>
      </c>
      <c r="P46" s="38">
        <v>116.2</v>
      </c>
      <c r="Q46" s="199">
        <f t="shared" si="7"/>
        <v>20</v>
      </c>
      <c r="R46" s="38">
        <v>33</v>
      </c>
      <c r="S46" s="199">
        <f t="shared" si="8"/>
        <v>22</v>
      </c>
      <c r="T46" s="38">
        <v>64.4</v>
      </c>
      <c r="U46" s="199">
        <f t="shared" si="9"/>
        <v>17</v>
      </c>
      <c r="V46" s="38">
        <v>60.4</v>
      </c>
      <c r="W46" s="199">
        <f t="shared" si="10"/>
        <v>18</v>
      </c>
      <c r="X46" s="38">
        <v>55.9</v>
      </c>
      <c r="Y46" s="199">
        <f t="shared" si="11"/>
        <v>20</v>
      </c>
      <c r="Z46" s="38">
        <v>33.1</v>
      </c>
      <c r="AA46" s="17" t="s">
        <v>106</v>
      </c>
    </row>
    <row r="47" spans="1:27" ht="12" customHeight="1">
      <c r="A47" s="15" t="s">
        <v>47</v>
      </c>
      <c r="B47" s="196">
        <f t="shared" si="0"/>
        <v>16</v>
      </c>
      <c r="C47" s="38">
        <v>208</v>
      </c>
      <c r="D47" s="199">
        <f t="shared" si="1"/>
        <v>10</v>
      </c>
      <c r="E47" s="38">
        <v>167</v>
      </c>
      <c r="F47" s="199">
        <f t="shared" si="2"/>
        <v>39</v>
      </c>
      <c r="G47" s="38">
        <v>30.7</v>
      </c>
      <c r="H47" s="199">
        <f t="shared" si="3"/>
        <v>38</v>
      </c>
      <c r="I47" s="38">
        <v>20.6</v>
      </c>
      <c r="J47" s="199">
        <f t="shared" si="4"/>
        <v>13</v>
      </c>
      <c r="K47" s="38">
        <v>952.3</v>
      </c>
      <c r="L47" s="199">
        <f t="shared" si="5"/>
        <v>18</v>
      </c>
      <c r="M47" s="38">
        <v>408.5</v>
      </c>
      <c r="N47" s="105"/>
      <c r="O47" s="199">
        <f t="shared" si="6"/>
        <v>16</v>
      </c>
      <c r="P47" s="38">
        <v>97.8</v>
      </c>
      <c r="Q47" s="199">
        <f t="shared" si="7"/>
        <v>39</v>
      </c>
      <c r="R47" s="38">
        <v>23.1</v>
      </c>
      <c r="S47" s="199">
        <f t="shared" si="8"/>
        <v>26</v>
      </c>
      <c r="T47" s="38">
        <v>60.2</v>
      </c>
      <c r="U47" s="199">
        <f t="shared" si="9"/>
        <v>22</v>
      </c>
      <c r="V47" s="38">
        <v>54.7</v>
      </c>
      <c r="W47" s="199">
        <f t="shared" si="10"/>
        <v>22</v>
      </c>
      <c r="X47" s="38">
        <v>53.6</v>
      </c>
      <c r="Y47" s="199">
        <f t="shared" si="11"/>
        <v>13</v>
      </c>
      <c r="Z47" s="38">
        <v>38.4</v>
      </c>
      <c r="AA47" s="17" t="s">
        <v>78</v>
      </c>
    </row>
    <row r="48" spans="1:27" s="34" customFormat="1" ht="24" customHeight="1">
      <c r="A48" s="32" t="s">
        <v>48</v>
      </c>
      <c r="B48" s="187">
        <f t="shared" si="0"/>
        <v>15</v>
      </c>
      <c r="C48" s="37">
        <v>208.3</v>
      </c>
      <c r="D48" s="186">
        <f t="shared" si="1"/>
        <v>7</v>
      </c>
      <c r="E48" s="37">
        <v>170.39999999999998</v>
      </c>
      <c r="F48" s="186">
        <f t="shared" si="2"/>
        <v>7</v>
      </c>
      <c r="G48" s="37">
        <v>52.2</v>
      </c>
      <c r="H48" s="186">
        <f t="shared" si="3"/>
        <v>38</v>
      </c>
      <c r="I48" s="37">
        <v>20.6</v>
      </c>
      <c r="J48" s="186">
        <f t="shared" si="4"/>
        <v>5</v>
      </c>
      <c r="K48" s="37">
        <v>1012.8</v>
      </c>
      <c r="L48" s="186">
        <f t="shared" si="5"/>
        <v>6</v>
      </c>
      <c r="M48" s="37">
        <v>562.5</v>
      </c>
      <c r="N48" s="104"/>
      <c r="O48" s="186">
        <f t="shared" si="6"/>
        <v>3</v>
      </c>
      <c r="P48" s="37">
        <v>123.1</v>
      </c>
      <c r="Q48" s="186">
        <f t="shared" si="7"/>
        <v>23</v>
      </c>
      <c r="R48" s="37">
        <v>32</v>
      </c>
      <c r="S48" s="186">
        <f t="shared" si="8"/>
        <v>21</v>
      </c>
      <c r="T48" s="37">
        <v>64.6</v>
      </c>
      <c r="U48" s="186">
        <f t="shared" si="9"/>
        <v>26</v>
      </c>
      <c r="V48" s="37">
        <v>52.1</v>
      </c>
      <c r="W48" s="186">
        <f t="shared" si="10"/>
        <v>25</v>
      </c>
      <c r="X48" s="37">
        <v>51.2</v>
      </c>
      <c r="Y48" s="186">
        <f t="shared" si="11"/>
        <v>26</v>
      </c>
      <c r="Z48" s="37">
        <v>30.4</v>
      </c>
      <c r="AA48" s="33" t="s">
        <v>107</v>
      </c>
    </row>
    <row r="49" spans="1:27" ht="12" customHeight="1">
      <c r="A49" s="15" t="s">
        <v>49</v>
      </c>
      <c r="B49" s="196">
        <f t="shared" si="0"/>
        <v>24</v>
      </c>
      <c r="C49" s="38">
        <v>189.9</v>
      </c>
      <c r="D49" s="199">
        <f t="shared" si="1"/>
        <v>14</v>
      </c>
      <c r="E49" s="38">
        <v>152.5</v>
      </c>
      <c r="F49" s="199">
        <f t="shared" si="2"/>
        <v>23</v>
      </c>
      <c r="G49" s="38">
        <v>45.3</v>
      </c>
      <c r="H49" s="199">
        <f t="shared" si="3"/>
        <v>19</v>
      </c>
      <c r="I49" s="38">
        <v>25.1</v>
      </c>
      <c r="J49" s="199">
        <f t="shared" si="4"/>
        <v>3</v>
      </c>
      <c r="K49" s="38">
        <v>1040.1</v>
      </c>
      <c r="L49" s="199">
        <f t="shared" si="5"/>
        <v>3</v>
      </c>
      <c r="M49" s="38">
        <v>592.2</v>
      </c>
      <c r="N49" s="105"/>
      <c r="O49" s="199">
        <f t="shared" si="6"/>
        <v>13</v>
      </c>
      <c r="P49" s="38">
        <v>102.3</v>
      </c>
      <c r="Q49" s="199">
        <f t="shared" si="7"/>
        <v>29</v>
      </c>
      <c r="R49" s="38">
        <v>28.9</v>
      </c>
      <c r="S49" s="199">
        <f t="shared" si="8"/>
        <v>18</v>
      </c>
      <c r="T49" s="38">
        <v>69.5</v>
      </c>
      <c r="U49" s="199">
        <f t="shared" si="9"/>
        <v>15</v>
      </c>
      <c r="V49" s="38">
        <v>61.2</v>
      </c>
      <c r="W49" s="199">
        <f t="shared" si="10"/>
        <v>15</v>
      </c>
      <c r="X49" s="38">
        <v>60.2</v>
      </c>
      <c r="Y49" s="199">
        <f t="shared" si="11"/>
        <v>29</v>
      </c>
      <c r="Z49" s="38">
        <v>29.7</v>
      </c>
      <c r="AA49" s="17" t="s">
        <v>89</v>
      </c>
    </row>
    <row r="50" spans="1:27" ht="12" customHeight="1">
      <c r="A50" s="15" t="s">
        <v>50</v>
      </c>
      <c r="B50" s="196">
        <f t="shared" si="0"/>
        <v>26</v>
      </c>
      <c r="C50" s="38">
        <v>187.1</v>
      </c>
      <c r="D50" s="199">
        <f t="shared" si="1"/>
        <v>27</v>
      </c>
      <c r="E50" s="38">
        <v>142</v>
      </c>
      <c r="F50" s="199">
        <f t="shared" si="2"/>
        <v>21</v>
      </c>
      <c r="G50" s="38">
        <v>45.7</v>
      </c>
      <c r="H50" s="199">
        <f t="shared" si="3"/>
        <v>36</v>
      </c>
      <c r="I50" s="38">
        <v>20.9</v>
      </c>
      <c r="J50" s="199">
        <f t="shared" si="4"/>
        <v>4</v>
      </c>
      <c r="K50" s="38">
        <v>1023.9</v>
      </c>
      <c r="L50" s="199">
        <f t="shared" si="5"/>
        <v>4</v>
      </c>
      <c r="M50" s="38">
        <v>566.5</v>
      </c>
      <c r="N50" s="105"/>
      <c r="O50" s="199">
        <f t="shared" si="6"/>
        <v>9</v>
      </c>
      <c r="P50" s="38">
        <v>108.7</v>
      </c>
      <c r="Q50" s="199">
        <f t="shared" si="7"/>
        <v>15</v>
      </c>
      <c r="R50" s="38">
        <v>36.8</v>
      </c>
      <c r="S50" s="199">
        <f t="shared" si="8"/>
        <v>24</v>
      </c>
      <c r="T50" s="38">
        <v>62.3</v>
      </c>
      <c r="U50" s="199">
        <f t="shared" si="9"/>
        <v>24</v>
      </c>
      <c r="V50" s="38">
        <v>53</v>
      </c>
      <c r="W50" s="199">
        <f t="shared" si="10"/>
        <v>24</v>
      </c>
      <c r="X50" s="38">
        <v>52</v>
      </c>
      <c r="Y50" s="199">
        <f t="shared" si="11"/>
        <v>42</v>
      </c>
      <c r="Z50" s="38">
        <v>17.4</v>
      </c>
      <c r="AA50" s="17" t="s">
        <v>108</v>
      </c>
    </row>
    <row r="51" spans="1:27" ht="12" customHeight="1">
      <c r="A51" s="14" t="s">
        <v>51</v>
      </c>
      <c r="B51" s="197">
        <f t="shared" si="0"/>
        <v>33</v>
      </c>
      <c r="C51" s="39">
        <v>173.3</v>
      </c>
      <c r="D51" s="200">
        <f t="shared" si="1"/>
        <v>24</v>
      </c>
      <c r="E51" s="39">
        <v>143.5</v>
      </c>
      <c r="F51" s="200">
        <f t="shared" si="2"/>
        <v>13</v>
      </c>
      <c r="G51" s="39">
        <v>47.4</v>
      </c>
      <c r="H51" s="200">
        <f t="shared" si="3"/>
        <v>35</v>
      </c>
      <c r="I51" s="39">
        <v>21.1</v>
      </c>
      <c r="J51" s="200">
        <f t="shared" si="4"/>
        <v>8</v>
      </c>
      <c r="K51" s="39">
        <v>981.4</v>
      </c>
      <c r="L51" s="200">
        <f t="shared" si="5"/>
        <v>8</v>
      </c>
      <c r="M51" s="39">
        <v>516.7</v>
      </c>
      <c r="N51" s="103"/>
      <c r="O51" s="200">
        <f t="shared" si="6"/>
        <v>8</v>
      </c>
      <c r="P51" s="39">
        <v>112.2</v>
      </c>
      <c r="Q51" s="200">
        <f t="shared" si="7"/>
        <v>2</v>
      </c>
      <c r="R51" s="39">
        <v>49.1</v>
      </c>
      <c r="S51" s="200">
        <f t="shared" si="8"/>
        <v>4</v>
      </c>
      <c r="T51" s="39">
        <v>101.1</v>
      </c>
      <c r="U51" s="200">
        <f t="shared" si="9"/>
        <v>6</v>
      </c>
      <c r="V51" s="39">
        <v>78.9</v>
      </c>
      <c r="W51" s="200">
        <f t="shared" si="10"/>
        <v>6</v>
      </c>
      <c r="X51" s="39">
        <v>77.4</v>
      </c>
      <c r="Y51" s="200">
        <f t="shared" si="11"/>
        <v>34</v>
      </c>
      <c r="Z51" s="39">
        <v>27.2</v>
      </c>
      <c r="AA51" s="18" t="s">
        <v>96</v>
      </c>
    </row>
    <row r="52" spans="1:27" ht="12" customHeight="1">
      <c r="A52" s="15" t="s">
        <v>52</v>
      </c>
      <c r="B52" s="196">
        <f t="shared" si="0"/>
        <v>38</v>
      </c>
      <c r="C52" s="38">
        <v>167.7</v>
      </c>
      <c r="D52" s="199">
        <f t="shared" si="1"/>
        <v>40</v>
      </c>
      <c r="E52" s="38">
        <v>133.6</v>
      </c>
      <c r="F52" s="199">
        <f t="shared" si="2"/>
        <v>16</v>
      </c>
      <c r="G52" s="38">
        <v>46.9</v>
      </c>
      <c r="H52" s="199">
        <f t="shared" si="3"/>
        <v>27</v>
      </c>
      <c r="I52" s="38">
        <v>22.4</v>
      </c>
      <c r="J52" s="199">
        <f t="shared" si="4"/>
        <v>6</v>
      </c>
      <c r="K52" s="38">
        <v>1010.7</v>
      </c>
      <c r="L52" s="199">
        <f t="shared" si="5"/>
        <v>2</v>
      </c>
      <c r="M52" s="38">
        <v>601</v>
      </c>
      <c r="N52" s="105"/>
      <c r="O52" s="199">
        <f t="shared" si="6"/>
        <v>4</v>
      </c>
      <c r="P52" s="38">
        <v>117.9</v>
      </c>
      <c r="Q52" s="199">
        <f t="shared" si="7"/>
        <v>31</v>
      </c>
      <c r="R52" s="38">
        <v>28.5</v>
      </c>
      <c r="S52" s="199">
        <f t="shared" si="8"/>
        <v>11</v>
      </c>
      <c r="T52" s="38">
        <v>79.6</v>
      </c>
      <c r="U52" s="199">
        <f t="shared" si="9"/>
        <v>8</v>
      </c>
      <c r="V52" s="38">
        <v>73.3</v>
      </c>
      <c r="W52" s="199">
        <f t="shared" si="10"/>
        <v>9</v>
      </c>
      <c r="X52" s="38">
        <v>71.9</v>
      </c>
      <c r="Y52" s="199">
        <f t="shared" si="11"/>
        <v>35</v>
      </c>
      <c r="Z52" s="38">
        <v>26.7</v>
      </c>
      <c r="AA52" s="17" t="s">
        <v>75</v>
      </c>
    </row>
    <row r="53" spans="1:27" s="34" customFormat="1" ht="24" customHeight="1">
      <c r="A53" s="32" t="s">
        <v>53</v>
      </c>
      <c r="B53" s="187">
        <f t="shared" si="0"/>
        <v>40</v>
      </c>
      <c r="C53" s="37">
        <v>166.2</v>
      </c>
      <c r="D53" s="186">
        <f t="shared" si="1"/>
        <v>30</v>
      </c>
      <c r="E53" s="37">
        <v>140.4</v>
      </c>
      <c r="F53" s="186">
        <f t="shared" si="2"/>
        <v>17</v>
      </c>
      <c r="G53" s="37">
        <v>46.8</v>
      </c>
      <c r="H53" s="186">
        <f t="shared" si="3"/>
        <v>11</v>
      </c>
      <c r="I53" s="37">
        <v>27.4</v>
      </c>
      <c r="J53" s="186">
        <f t="shared" si="4"/>
        <v>2</v>
      </c>
      <c r="K53" s="37">
        <v>1050.2</v>
      </c>
      <c r="L53" s="186">
        <f t="shared" si="5"/>
        <v>1</v>
      </c>
      <c r="M53" s="37">
        <v>629.7</v>
      </c>
      <c r="N53" s="104"/>
      <c r="O53" s="186">
        <f t="shared" si="6"/>
        <v>19</v>
      </c>
      <c r="P53" s="37">
        <v>92.3</v>
      </c>
      <c r="Q53" s="186">
        <f t="shared" si="7"/>
        <v>34</v>
      </c>
      <c r="R53" s="37">
        <v>26.8</v>
      </c>
      <c r="S53" s="186">
        <f t="shared" si="8"/>
        <v>17</v>
      </c>
      <c r="T53" s="37">
        <v>74.3</v>
      </c>
      <c r="U53" s="186">
        <f t="shared" si="9"/>
        <v>5</v>
      </c>
      <c r="V53" s="37">
        <v>80.9</v>
      </c>
      <c r="W53" s="186">
        <f t="shared" si="10"/>
        <v>5</v>
      </c>
      <c r="X53" s="37">
        <v>79.4</v>
      </c>
      <c r="Y53" s="186">
        <f t="shared" si="11"/>
        <v>30</v>
      </c>
      <c r="Z53" s="37">
        <v>28.8</v>
      </c>
      <c r="AA53" s="33" t="s">
        <v>109</v>
      </c>
    </row>
    <row r="54" spans="1:27" ht="12" customHeight="1">
      <c r="A54" s="25" t="s">
        <v>54</v>
      </c>
      <c r="B54" s="198">
        <f t="shared" si="0"/>
        <v>47</v>
      </c>
      <c r="C54" s="97">
        <v>142.2</v>
      </c>
      <c r="D54" s="201">
        <f t="shared" si="1"/>
        <v>46</v>
      </c>
      <c r="E54" s="97">
        <v>119.7</v>
      </c>
      <c r="F54" s="201">
        <f t="shared" si="2"/>
        <v>19</v>
      </c>
      <c r="G54" s="97">
        <v>46.4</v>
      </c>
      <c r="H54" s="201">
        <f t="shared" si="3"/>
        <v>13</v>
      </c>
      <c r="I54" s="97">
        <v>26.3</v>
      </c>
      <c r="J54" s="201">
        <f t="shared" si="4"/>
        <v>28</v>
      </c>
      <c r="K54" s="97">
        <v>815.5</v>
      </c>
      <c r="L54" s="201">
        <f t="shared" si="5"/>
        <v>23</v>
      </c>
      <c r="M54" s="97">
        <v>348.4</v>
      </c>
      <c r="N54" s="105"/>
      <c r="O54" s="201">
        <f t="shared" si="6"/>
        <v>40</v>
      </c>
      <c r="P54" s="97">
        <v>63.2</v>
      </c>
      <c r="Q54" s="201">
        <f t="shared" si="7"/>
        <v>45</v>
      </c>
      <c r="R54" s="97">
        <v>17.8</v>
      </c>
      <c r="S54" s="201">
        <f t="shared" si="8"/>
        <v>46</v>
      </c>
      <c r="T54" s="97">
        <v>33.5</v>
      </c>
      <c r="U54" s="201">
        <f t="shared" si="9"/>
        <v>40</v>
      </c>
      <c r="V54" s="97">
        <v>39.6</v>
      </c>
      <c r="W54" s="201">
        <f t="shared" si="10"/>
        <v>39</v>
      </c>
      <c r="X54" s="97">
        <v>38.9</v>
      </c>
      <c r="Y54" s="201">
        <f t="shared" si="11"/>
        <v>41</v>
      </c>
      <c r="Z54" s="97">
        <v>17.8</v>
      </c>
      <c r="AA54" s="26" t="s">
        <v>110</v>
      </c>
    </row>
    <row r="55" spans="1:27" ht="13.5">
      <c r="A55" s="19"/>
      <c r="B55" s="102"/>
      <c r="C55" s="100"/>
      <c r="D55" s="100"/>
      <c r="E55" s="100"/>
      <c r="G55" s="6"/>
      <c r="K55" s="6"/>
      <c r="N55" s="21"/>
      <c r="P55" s="6"/>
      <c r="T55" s="6"/>
      <c r="V55" s="6"/>
      <c r="AA55" s="6"/>
    </row>
  </sheetData>
  <sheetProtection/>
  <mergeCells count="15">
    <mergeCell ref="Y4:Z5"/>
    <mergeCell ref="O4:P5"/>
    <mergeCell ref="Q4:R5"/>
    <mergeCell ref="S4:T5"/>
    <mergeCell ref="U4:V5"/>
    <mergeCell ref="AA4:AA6"/>
    <mergeCell ref="W4:X5"/>
    <mergeCell ref="J4:K5"/>
    <mergeCell ref="L4:M5"/>
    <mergeCell ref="A4:A6"/>
    <mergeCell ref="B4:C5"/>
    <mergeCell ref="D5:E5"/>
    <mergeCell ref="D4:E4"/>
    <mergeCell ref="F4:G5"/>
    <mergeCell ref="H4:I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1" sqref="A1"/>
    </sheetView>
  </sheetViews>
  <sheetFormatPr defaultColWidth="9.00390625" defaultRowHeight="13.5"/>
  <cols>
    <col min="1" max="1" width="8.625" style="75" customWidth="1"/>
    <col min="2" max="2" width="6.625" style="75" customWidth="1"/>
    <col min="3" max="3" width="15.625" style="75" customWidth="1"/>
    <col min="4" max="4" width="6.625" style="75" customWidth="1"/>
    <col min="5" max="5" width="15.625" style="75" customWidth="1"/>
    <col min="6" max="6" width="6.625" style="100" customWidth="1"/>
    <col min="7" max="7" width="15.625" style="75" customWidth="1"/>
    <col min="8" max="8" width="6.625" style="100" customWidth="1"/>
    <col min="9" max="9" width="15.625" style="75" customWidth="1"/>
    <col min="10" max="10" width="3.625" style="41" customWidth="1"/>
    <col min="11" max="11" width="6.625" style="100" customWidth="1"/>
    <col min="12" max="12" width="11.125" style="100" customWidth="1"/>
    <col min="13" max="13" width="6.625" style="100" customWidth="1"/>
    <col min="14" max="14" width="11.125" style="100" customWidth="1"/>
    <col min="15" max="15" width="6.625" style="100" customWidth="1"/>
    <col min="16" max="16" width="11.125" style="100" customWidth="1"/>
    <col min="17" max="17" width="6.625" style="101" customWidth="1"/>
    <col min="18" max="18" width="11.125" style="76" customWidth="1"/>
    <col min="19" max="19" width="6.625" style="101" customWidth="1"/>
    <col min="20" max="20" width="11.125" style="76" customWidth="1"/>
    <col min="21" max="21" width="5.125" style="100" customWidth="1"/>
    <col min="22" max="16384" width="9.00390625" style="73" customWidth="1"/>
  </cols>
  <sheetData>
    <row r="1" spans="1:21" ht="18.75">
      <c r="A1" s="69" t="s">
        <v>55</v>
      </c>
      <c r="B1" s="70"/>
      <c r="C1" s="70"/>
      <c r="D1" s="70"/>
      <c r="E1" s="70"/>
      <c r="F1" s="7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8.75">
      <c r="A2" s="69" t="s">
        <v>153</v>
      </c>
      <c r="B2" s="74"/>
      <c r="D2" s="74"/>
      <c r="F2" s="71" t="s">
        <v>200</v>
      </c>
      <c r="G2" s="72"/>
      <c r="H2" s="72"/>
      <c r="I2" s="72"/>
      <c r="J2" s="72"/>
      <c r="K2" s="71" t="s">
        <v>194</v>
      </c>
      <c r="L2" s="72"/>
      <c r="M2" s="72"/>
      <c r="N2" s="72"/>
      <c r="O2" s="71"/>
      <c r="P2" s="72"/>
      <c r="Q2" s="72"/>
      <c r="R2" s="72"/>
      <c r="S2" s="72"/>
      <c r="T2" s="72"/>
      <c r="U2" s="72"/>
    </row>
    <row r="3" spans="1:21" ht="14.25" thickBot="1">
      <c r="A3" s="78"/>
      <c r="B3" s="78"/>
      <c r="C3" s="78"/>
      <c r="D3" s="78"/>
      <c r="E3" s="78"/>
      <c r="F3" s="108"/>
      <c r="G3" s="78"/>
      <c r="H3" s="108"/>
      <c r="I3" s="78"/>
      <c r="J3" s="111"/>
      <c r="K3" s="79"/>
      <c r="L3" s="108"/>
      <c r="M3" s="108"/>
      <c r="N3" s="106"/>
      <c r="O3" s="108"/>
      <c r="P3" s="108"/>
      <c r="Q3" s="108"/>
      <c r="R3" s="78"/>
      <c r="S3" s="79"/>
      <c r="T3" s="79"/>
      <c r="U3" s="185" t="str">
        <f>'8-1'!M3</f>
        <v>平成22年</v>
      </c>
    </row>
    <row r="4" spans="1:21" ht="21" customHeight="1">
      <c r="A4" s="233" t="s">
        <v>1</v>
      </c>
      <c r="B4" s="229" t="s">
        <v>224</v>
      </c>
      <c r="C4" s="230"/>
      <c r="D4" s="229" t="s">
        <v>225</v>
      </c>
      <c r="E4" s="230"/>
      <c r="F4" s="229" t="s">
        <v>226</v>
      </c>
      <c r="G4" s="230"/>
      <c r="H4" s="229" t="s">
        <v>154</v>
      </c>
      <c r="I4" s="230"/>
      <c r="J4" s="43"/>
      <c r="K4" s="246" t="s">
        <v>155</v>
      </c>
      <c r="L4" s="246"/>
      <c r="M4" s="246"/>
      <c r="N4" s="247"/>
      <c r="O4" s="229" t="s">
        <v>228</v>
      </c>
      <c r="P4" s="250"/>
      <c r="Q4" s="259" t="s">
        <v>227</v>
      </c>
      <c r="R4" s="246"/>
      <c r="S4" s="246"/>
      <c r="T4" s="247"/>
      <c r="U4" s="226" t="s">
        <v>1</v>
      </c>
    </row>
    <row r="5" spans="1:21" ht="21" customHeight="1">
      <c r="A5" s="234"/>
      <c r="B5" s="231"/>
      <c r="C5" s="236"/>
      <c r="D5" s="231"/>
      <c r="E5" s="232"/>
      <c r="F5" s="231"/>
      <c r="G5" s="236"/>
      <c r="H5" s="231"/>
      <c r="I5" s="232"/>
      <c r="J5" s="43"/>
      <c r="K5" s="232" t="s">
        <v>156</v>
      </c>
      <c r="L5" s="240"/>
      <c r="M5" s="231" t="s">
        <v>157</v>
      </c>
      <c r="N5" s="240"/>
      <c r="O5" s="239"/>
      <c r="P5" s="240"/>
      <c r="Q5" s="231" t="s">
        <v>158</v>
      </c>
      <c r="R5" s="240"/>
      <c r="S5" s="231" t="s">
        <v>159</v>
      </c>
      <c r="T5" s="240"/>
      <c r="U5" s="227"/>
    </row>
    <row r="6" spans="1:21" ht="27.75" customHeight="1">
      <c r="A6" s="23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2" t="s">
        <v>116</v>
      </c>
      <c r="J6" s="43"/>
      <c r="K6" s="83" t="s">
        <v>2</v>
      </c>
      <c r="L6" s="86" t="s">
        <v>210</v>
      </c>
      <c r="M6" s="84" t="s">
        <v>2</v>
      </c>
      <c r="N6" s="86" t="s">
        <v>210</v>
      </c>
      <c r="O6" s="84" t="s">
        <v>2</v>
      </c>
      <c r="P6" s="85" t="s">
        <v>162</v>
      </c>
      <c r="Q6" s="84" t="s">
        <v>2</v>
      </c>
      <c r="R6" s="85" t="s">
        <v>160</v>
      </c>
      <c r="S6" s="84" t="s">
        <v>2</v>
      </c>
      <c r="T6" s="85" t="s">
        <v>172</v>
      </c>
      <c r="U6" s="228"/>
    </row>
    <row r="7" spans="1:21" ht="12" customHeight="1">
      <c r="A7" s="87" t="s">
        <v>8</v>
      </c>
      <c r="B7" s="88"/>
      <c r="C7" s="35">
        <v>43.4</v>
      </c>
      <c r="D7" s="36"/>
      <c r="E7" s="35">
        <v>18.164705276489258</v>
      </c>
      <c r="F7" s="36"/>
      <c r="G7" s="35">
        <v>13.999341011047363</v>
      </c>
      <c r="H7" s="36"/>
      <c r="I7" s="35">
        <v>20.281537603557506</v>
      </c>
      <c r="J7" s="103"/>
      <c r="K7" s="36"/>
      <c r="L7" s="161">
        <v>79.59</v>
      </c>
      <c r="M7" s="36"/>
      <c r="N7" s="161">
        <v>86.35</v>
      </c>
      <c r="O7" s="36"/>
      <c r="P7" s="35">
        <v>97.5</v>
      </c>
      <c r="Q7" s="36"/>
      <c r="R7" s="167">
        <v>27671</v>
      </c>
      <c r="S7" s="36"/>
      <c r="T7" s="166">
        <v>2686559</v>
      </c>
      <c r="U7" s="89" t="s">
        <v>71</v>
      </c>
    </row>
    <row r="8" spans="1:21" s="92" customFormat="1" ht="24" customHeight="1">
      <c r="A8" s="90" t="s">
        <v>9</v>
      </c>
      <c r="B8" s="187">
        <f aca="true" t="shared" si="0" ref="B8:B54">IF(C8="","",RANK(C8,C$8:C$54))</f>
        <v>42</v>
      </c>
      <c r="C8" s="37">
        <v>27.1</v>
      </c>
      <c r="D8" s="186">
        <f aca="true" t="shared" si="1" ref="D8:D54">IF(E8="","",RANK(E8,E$8:E$54))</f>
        <v>40</v>
      </c>
      <c r="E8" s="37">
        <v>12.738039016723633</v>
      </c>
      <c r="F8" s="186">
        <f aca="true" t="shared" si="2" ref="F8:F54">IF(G8="","",RANK(G8,G$8:G$54))</f>
        <v>42</v>
      </c>
      <c r="G8" s="37">
        <v>9.082775115966797</v>
      </c>
      <c r="H8" s="186">
        <f aca="true" t="shared" si="3" ref="H8:H54">IF(I8="","",RANK(I8,I$8:I$54))</f>
        <v>39</v>
      </c>
      <c r="I8" s="37">
        <v>8.317565372340898</v>
      </c>
      <c r="J8" s="112"/>
      <c r="K8" s="186">
        <f>IF(L8="","",RANK(L8,L$8:L$54))</f>
        <v>34</v>
      </c>
      <c r="L8" s="162">
        <v>79.17049145788882</v>
      </c>
      <c r="M8" s="186">
        <f>IF(N8="","",RANK(N8,N$8:N$54))</f>
        <v>25</v>
      </c>
      <c r="N8" s="162">
        <v>86.30449749510103</v>
      </c>
      <c r="O8" s="186">
        <f aca="true" t="shared" si="4" ref="O8:O54">IF(P8="","",RANK(P8,P$8:P$54))</f>
        <v>23</v>
      </c>
      <c r="P8" s="37">
        <v>97.8</v>
      </c>
      <c r="Q8" s="186">
        <f aca="true" t="shared" si="5" ref="Q8:Q54">IF(R8="","",RANK(R8,R$8:R$54))</f>
        <v>3</v>
      </c>
      <c r="R8" s="142">
        <v>2302</v>
      </c>
      <c r="S8" s="186">
        <f aca="true" t="shared" si="6" ref="S8:S54">IF(T8="","",RANK(T8,T$8:T$54))</f>
        <v>2</v>
      </c>
      <c r="T8" s="142">
        <v>245850</v>
      </c>
      <c r="U8" s="91" t="s">
        <v>72</v>
      </c>
    </row>
    <row r="9" spans="1:21" ht="12" customHeight="1">
      <c r="A9" s="93" t="s">
        <v>10</v>
      </c>
      <c r="B9" s="196">
        <f t="shared" si="0"/>
        <v>6</v>
      </c>
      <c r="C9" s="38">
        <v>44.5</v>
      </c>
      <c r="D9" s="199">
        <f t="shared" si="1"/>
        <v>35</v>
      </c>
      <c r="E9" s="38">
        <v>13.691008567810059</v>
      </c>
      <c r="F9" s="186">
        <f t="shared" si="2"/>
        <v>37</v>
      </c>
      <c r="G9" s="38">
        <v>10.122607231140137</v>
      </c>
      <c r="H9" s="199">
        <f t="shared" si="3"/>
        <v>35</v>
      </c>
      <c r="I9" s="38">
        <v>10.849469795877056</v>
      </c>
      <c r="J9" s="113"/>
      <c r="K9" s="186">
        <f aca="true" t="shared" si="7" ref="K9:K54">IF(L9="","",RANK(L9,L$8:L$54))</f>
        <v>47</v>
      </c>
      <c r="L9" s="163">
        <v>77.2768938041432</v>
      </c>
      <c r="M9" s="186">
        <f aca="true" t="shared" si="8" ref="M9:M54">IF(N9="","",RANK(N9,N$8:N$54))</f>
        <v>47</v>
      </c>
      <c r="N9" s="163">
        <v>85.34384943863338</v>
      </c>
      <c r="O9" s="186">
        <f t="shared" si="4"/>
        <v>24</v>
      </c>
      <c r="P9" s="38">
        <v>97.3</v>
      </c>
      <c r="Q9" s="199">
        <f t="shared" si="5"/>
        <v>6</v>
      </c>
      <c r="R9" s="143">
        <v>1095</v>
      </c>
      <c r="S9" s="199">
        <f t="shared" si="6"/>
        <v>4</v>
      </c>
      <c r="T9" s="143">
        <v>149149</v>
      </c>
      <c r="U9" s="94" t="s">
        <v>73</v>
      </c>
    </row>
    <row r="10" spans="1:21" ht="12" customHeight="1">
      <c r="A10" s="93" t="s">
        <v>11</v>
      </c>
      <c r="B10" s="196">
        <f t="shared" si="0"/>
        <v>44</v>
      </c>
      <c r="C10" s="38">
        <v>25.8</v>
      </c>
      <c r="D10" s="199">
        <f t="shared" si="1"/>
        <v>42</v>
      </c>
      <c r="E10" s="38">
        <v>12.175599098205566</v>
      </c>
      <c r="F10" s="186">
        <f t="shared" si="2"/>
        <v>45</v>
      </c>
      <c r="G10" s="38">
        <v>7.891592025756836</v>
      </c>
      <c r="H10" s="199">
        <f t="shared" si="3"/>
        <v>29</v>
      </c>
      <c r="I10" s="38">
        <v>15.186291439968665</v>
      </c>
      <c r="J10" s="113"/>
      <c r="K10" s="186">
        <f t="shared" si="7"/>
        <v>45</v>
      </c>
      <c r="L10" s="163">
        <v>78.52710151677941</v>
      </c>
      <c r="M10" s="186">
        <f t="shared" si="8"/>
        <v>43</v>
      </c>
      <c r="N10" s="163">
        <v>85.85595969489802</v>
      </c>
      <c r="O10" s="186">
        <f t="shared" si="4"/>
        <v>43</v>
      </c>
      <c r="P10" s="38">
        <v>91.1</v>
      </c>
      <c r="Q10" s="199">
        <f t="shared" si="5"/>
        <v>22</v>
      </c>
      <c r="R10" s="143">
        <v>399</v>
      </c>
      <c r="S10" s="199">
        <f t="shared" si="6"/>
        <v>8</v>
      </c>
      <c r="T10" s="143">
        <v>108849</v>
      </c>
      <c r="U10" s="94" t="s">
        <v>74</v>
      </c>
    </row>
    <row r="11" spans="1:21" ht="12" customHeight="1">
      <c r="A11" s="93" t="s">
        <v>12</v>
      </c>
      <c r="B11" s="196">
        <f t="shared" si="0"/>
        <v>45</v>
      </c>
      <c r="C11" s="38">
        <v>25.7</v>
      </c>
      <c r="D11" s="199">
        <f t="shared" si="1"/>
        <v>46</v>
      </c>
      <c r="E11" s="38">
        <v>10.752093315124512</v>
      </c>
      <c r="F11" s="186">
        <f t="shared" si="2"/>
        <v>41</v>
      </c>
      <c r="G11" s="38">
        <v>9.44648265838623</v>
      </c>
      <c r="H11" s="199">
        <f t="shared" si="3"/>
        <v>18</v>
      </c>
      <c r="I11" s="38">
        <v>24.4872059672127</v>
      </c>
      <c r="J11" s="113"/>
      <c r="K11" s="186">
        <f t="shared" si="7"/>
        <v>22</v>
      </c>
      <c r="L11" s="163">
        <v>79.647929124855</v>
      </c>
      <c r="M11" s="186">
        <f t="shared" si="8"/>
        <v>23</v>
      </c>
      <c r="N11" s="163">
        <v>86.39014351170542</v>
      </c>
      <c r="O11" s="186">
        <f t="shared" si="4"/>
        <v>19</v>
      </c>
      <c r="P11" s="38">
        <v>98.7</v>
      </c>
      <c r="Q11" s="199">
        <f t="shared" si="5"/>
        <v>9</v>
      </c>
      <c r="R11" s="143">
        <v>768</v>
      </c>
      <c r="S11" s="199">
        <f t="shared" si="6"/>
        <v>21</v>
      </c>
      <c r="T11" s="143">
        <v>42470</v>
      </c>
      <c r="U11" s="94" t="s">
        <v>75</v>
      </c>
    </row>
    <row r="12" spans="1:21" ht="12" customHeight="1">
      <c r="A12" s="93" t="s">
        <v>13</v>
      </c>
      <c r="B12" s="196">
        <f t="shared" si="0"/>
        <v>43</v>
      </c>
      <c r="C12" s="38">
        <v>26</v>
      </c>
      <c r="D12" s="199">
        <f t="shared" si="1"/>
        <v>30</v>
      </c>
      <c r="E12" s="38">
        <v>14.366254806518555</v>
      </c>
      <c r="F12" s="186">
        <f t="shared" si="2"/>
        <v>39</v>
      </c>
      <c r="G12" s="38">
        <v>10.037960052490234</v>
      </c>
      <c r="H12" s="199">
        <f t="shared" si="3"/>
        <v>31</v>
      </c>
      <c r="I12" s="38">
        <v>13.720111565685723</v>
      </c>
      <c r="J12" s="113"/>
      <c r="K12" s="186">
        <f t="shared" si="7"/>
        <v>46</v>
      </c>
      <c r="L12" s="163">
        <v>78.21898915340073</v>
      </c>
      <c r="M12" s="186">
        <f t="shared" si="8"/>
        <v>39</v>
      </c>
      <c r="N12" s="163">
        <v>85.93196521483964</v>
      </c>
      <c r="O12" s="186">
        <f t="shared" si="4"/>
        <v>45</v>
      </c>
      <c r="P12" s="38">
        <v>90.1</v>
      </c>
      <c r="Q12" s="199">
        <f t="shared" si="5"/>
        <v>12</v>
      </c>
      <c r="R12" s="143">
        <v>614</v>
      </c>
      <c r="S12" s="199">
        <f t="shared" si="6"/>
        <v>9</v>
      </c>
      <c r="T12" s="143">
        <v>86776</v>
      </c>
      <c r="U12" s="94" t="s">
        <v>76</v>
      </c>
    </row>
    <row r="13" spans="1:21" s="92" customFormat="1" ht="24" customHeight="1">
      <c r="A13" s="90" t="s">
        <v>14</v>
      </c>
      <c r="B13" s="187">
        <f t="shared" si="0"/>
        <v>39</v>
      </c>
      <c r="C13" s="37">
        <v>28</v>
      </c>
      <c r="D13" s="186">
        <f t="shared" si="1"/>
        <v>44</v>
      </c>
      <c r="E13" s="37">
        <v>11.208182334899902</v>
      </c>
      <c r="F13" s="186">
        <f t="shared" si="2"/>
        <v>44</v>
      </c>
      <c r="G13" s="37">
        <v>8.128070831298828</v>
      </c>
      <c r="H13" s="186">
        <f t="shared" si="3"/>
        <v>8</v>
      </c>
      <c r="I13" s="37">
        <v>36.101577176959324</v>
      </c>
      <c r="J13" s="112"/>
      <c r="K13" s="186">
        <f t="shared" si="7"/>
        <v>9</v>
      </c>
      <c r="L13" s="162">
        <v>79.97243661597268</v>
      </c>
      <c r="M13" s="186">
        <f t="shared" si="8"/>
        <v>28</v>
      </c>
      <c r="N13" s="162">
        <v>86.27883444456555</v>
      </c>
      <c r="O13" s="186">
        <f t="shared" si="4"/>
        <v>21</v>
      </c>
      <c r="P13" s="37">
        <v>97.9</v>
      </c>
      <c r="Q13" s="186">
        <f t="shared" si="5"/>
        <v>20</v>
      </c>
      <c r="R13" s="142">
        <v>419</v>
      </c>
      <c r="S13" s="186">
        <f t="shared" si="6"/>
        <v>16</v>
      </c>
      <c r="T13" s="142">
        <v>52755</v>
      </c>
      <c r="U13" s="91" t="s">
        <v>77</v>
      </c>
    </row>
    <row r="14" spans="1:21" ht="12" customHeight="1">
      <c r="A14" s="93" t="s">
        <v>15</v>
      </c>
      <c r="B14" s="196">
        <f t="shared" si="0"/>
        <v>41</v>
      </c>
      <c r="C14" s="38">
        <v>27.7</v>
      </c>
      <c r="D14" s="199">
        <f t="shared" si="1"/>
        <v>43</v>
      </c>
      <c r="E14" s="38">
        <v>12.174972534179688</v>
      </c>
      <c r="F14" s="186">
        <f t="shared" si="2"/>
        <v>43</v>
      </c>
      <c r="G14" s="38">
        <v>8.921741485595703</v>
      </c>
      <c r="H14" s="199">
        <f t="shared" si="3"/>
        <v>25</v>
      </c>
      <c r="I14" s="38">
        <v>20.94561827522444</v>
      </c>
      <c r="J14" s="113"/>
      <c r="K14" s="186">
        <f t="shared" si="7"/>
        <v>44</v>
      </c>
      <c r="L14" s="163">
        <v>78.83993453081031</v>
      </c>
      <c r="M14" s="186">
        <f t="shared" si="8"/>
        <v>38</v>
      </c>
      <c r="N14" s="163">
        <v>86.04876167483</v>
      </c>
      <c r="O14" s="186">
        <f t="shared" si="4"/>
        <v>46</v>
      </c>
      <c r="P14" s="38">
        <v>89.6</v>
      </c>
      <c r="Q14" s="199">
        <f t="shared" si="5"/>
        <v>8</v>
      </c>
      <c r="R14" s="143">
        <v>776</v>
      </c>
      <c r="S14" s="199">
        <f t="shared" si="6"/>
        <v>10</v>
      </c>
      <c r="T14" s="143">
        <v>84436</v>
      </c>
      <c r="U14" s="94" t="s">
        <v>78</v>
      </c>
    </row>
    <row r="15" spans="1:21" ht="12" customHeight="1">
      <c r="A15" s="93" t="s">
        <v>16</v>
      </c>
      <c r="B15" s="196">
        <f t="shared" si="0"/>
        <v>34</v>
      </c>
      <c r="C15" s="38">
        <v>32.7</v>
      </c>
      <c r="D15" s="199">
        <f t="shared" si="1"/>
        <v>34</v>
      </c>
      <c r="E15" s="38">
        <v>13.809991836547852</v>
      </c>
      <c r="F15" s="186">
        <f t="shared" si="2"/>
        <v>40</v>
      </c>
      <c r="G15" s="38">
        <v>9.63331127166748</v>
      </c>
      <c r="H15" s="199">
        <f t="shared" si="3"/>
        <v>20</v>
      </c>
      <c r="I15" s="38">
        <v>24.2106291059577</v>
      </c>
      <c r="J15" s="113"/>
      <c r="K15" s="186">
        <f t="shared" si="7"/>
        <v>36</v>
      </c>
      <c r="L15" s="163">
        <v>79.09115057886223</v>
      </c>
      <c r="M15" s="186">
        <f t="shared" si="8"/>
        <v>44</v>
      </c>
      <c r="N15" s="163">
        <v>85.82545183037216</v>
      </c>
      <c r="O15" s="186">
        <f t="shared" si="4"/>
        <v>41</v>
      </c>
      <c r="P15" s="38">
        <v>92.5</v>
      </c>
      <c r="Q15" s="199">
        <f t="shared" si="5"/>
        <v>39</v>
      </c>
      <c r="R15" s="143">
        <v>149</v>
      </c>
      <c r="S15" s="199">
        <f t="shared" si="6"/>
        <v>36</v>
      </c>
      <c r="T15" s="143">
        <v>20585</v>
      </c>
      <c r="U15" s="94" t="s">
        <v>79</v>
      </c>
    </row>
    <row r="16" spans="1:21" ht="12" customHeight="1">
      <c r="A16" s="93" t="s">
        <v>17</v>
      </c>
      <c r="B16" s="196">
        <f t="shared" si="0"/>
        <v>27</v>
      </c>
      <c r="C16" s="38">
        <v>35.2</v>
      </c>
      <c r="D16" s="199">
        <f t="shared" si="1"/>
        <v>39</v>
      </c>
      <c r="E16" s="38">
        <v>12.755267143249512</v>
      </c>
      <c r="F16" s="186">
        <f t="shared" si="2"/>
        <v>32</v>
      </c>
      <c r="G16" s="38">
        <v>10.513130187988281</v>
      </c>
      <c r="H16" s="199">
        <f t="shared" si="3"/>
        <v>5</v>
      </c>
      <c r="I16" s="38">
        <v>53.34507489479166</v>
      </c>
      <c r="J16" s="113"/>
      <c r="K16" s="186">
        <f t="shared" si="7"/>
        <v>38</v>
      </c>
      <c r="L16" s="163">
        <v>79.05700779498423</v>
      </c>
      <c r="M16" s="186">
        <f t="shared" si="8"/>
        <v>46</v>
      </c>
      <c r="N16" s="163">
        <v>85.66223421805326</v>
      </c>
      <c r="O16" s="186">
        <f t="shared" si="4"/>
        <v>33</v>
      </c>
      <c r="P16" s="38">
        <v>95.1</v>
      </c>
      <c r="Q16" s="199">
        <f t="shared" si="5"/>
        <v>10</v>
      </c>
      <c r="R16" s="143">
        <v>625</v>
      </c>
      <c r="S16" s="199">
        <f t="shared" si="6"/>
        <v>14</v>
      </c>
      <c r="T16" s="143">
        <v>61332</v>
      </c>
      <c r="U16" s="94" t="s">
        <v>80</v>
      </c>
    </row>
    <row r="17" spans="1:21" ht="12" customHeight="1">
      <c r="A17" s="93" t="s">
        <v>18</v>
      </c>
      <c r="B17" s="196">
        <f t="shared" si="0"/>
        <v>46</v>
      </c>
      <c r="C17" s="38">
        <v>24.1</v>
      </c>
      <c r="D17" s="199">
        <f t="shared" si="1"/>
        <v>45</v>
      </c>
      <c r="E17" s="38">
        <v>10.95524787902832</v>
      </c>
      <c r="F17" s="186">
        <f t="shared" si="2"/>
        <v>46</v>
      </c>
      <c r="G17" s="38">
        <v>6.622945308685303</v>
      </c>
      <c r="H17" s="199">
        <f t="shared" si="3"/>
        <v>33</v>
      </c>
      <c r="I17" s="38">
        <v>13.146965142614693</v>
      </c>
      <c r="J17" s="113"/>
      <c r="K17" s="186">
        <f t="shared" si="7"/>
        <v>29</v>
      </c>
      <c r="L17" s="163">
        <v>79.40360942454622</v>
      </c>
      <c r="M17" s="186">
        <f t="shared" si="8"/>
        <v>41</v>
      </c>
      <c r="N17" s="163">
        <v>85.9075159665541</v>
      </c>
      <c r="O17" s="186">
        <f t="shared" si="4"/>
        <v>11</v>
      </c>
      <c r="P17" s="38">
        <v>99.3</v>
      </c>
      <c r="Q17" s="199">
        <f t="shared" si="5"/>
        <v>16</v>
      </c>
      <c r="R17" s="143">
        <v>463</v>
      </c>
      <c r="S17" s="199">
        <f t="shared" si="6"/>
        <v>13</v>
      </c>
      <c r="T17" s="143">
        <v>63724</v>
      </c>
      <c r="U17" s="94" t="s">
        <v>81</v>
      </c>
    </row>
    <row r="18" spans="1:21" s="92" customFormat="1" ht="24" customHeight="1">
      <c r="A18" s="90" t="s">
        <v>19</v>
      </c>
      <c r="B18" s="187">
        <f t="shared" si="0"/>
        <v>13</v>
      </c>
      <c r="C18" s="37">
        <v>42.5</v>
      </c>
      <c r="D18" s="186">
        <f t="shared" si="1"/>
        <v>26</v>
      </c>
      <c r="E18" s="37">
        <v>15.5767183303833</v>
      </c>
      <c r="F18" s="186">
        <f t="shared" si="2"/>
        <v>15</v>
      </c>
      <c r="G18" s="37">
        <v>13.145476341247559</v>
      </c>
      <c r="H18" s="186">
        <f t="shared" si="3"/>
        <v>43</v>
      </c>
      <c r="I18" s="37">
        <v>7.602970913007002</v>
      </c>
      <c r="J18" s="112"/>
      <c r="K18" s="186">
        <f t="shared" si="7"/>
        <v>23</v>
      </c>
      <c r="L18" s="162">
        <v>79.62049447483304</v>
      </c>
      <c r="M18" s="186">
        <f t="shared" si="8"/>
        <v>42</v>
      </c>
      <c r="N18" s="162">
        <v>85.8831772174654</v>
      </c>
      <c r="O18" s="186">
        <f t="shared" si="4"/>
        <v>4</v>
      </c>
      <c r="P18" s="37">
        <v>99.8</v>
      </c>
      <c r="Q18" s="186">
        <f t="shared" si="5"/>
        <v>42</v>
      </c>
      <c r="R18" s="142">
        <v>105</v>
      </c>
      <c r="S18" s="186">
        <f t="shared" si="6"/>
        <v>35</v>
      </c>
      <c r="T18" s="142">
        <v>20954</v>
      </c>
      <c r="U18" s="91" t="s">
        <v>82</v>
      </c>
    </row>
    <row r="19" spans="1:21" ht="12" customHeight="1">
      <c r="A19" s="93" t="s">
        <v>20</v>
      </c>
      <c r="B19" s="196">
        <f t="shared" si="0"/>
        <v>19</v>
      </c>
      <c r="C19" s="38">
        <v>40.3</v>
      </c>
      <c r="D19" s="199">
        <f t="shared" si="1"/>
        <v>17</v>
      </c>
      <c r="E19" s="38">
        <v>16.96249008178711</v>
      </c>
      <c r="F19" s="186">
        <f t="shared" si="2"/>
        <v>24</v>
      </c>
      <c r="G19" s="38">
        <v>11.86613655090332</v>
      </c>
      <c r="H19" s="199">
        <f t="shared" si="3"/>
        <v>36</v>
      </c>
      <c r="I19" s="38">
        <v>10.617266989999983</v>
      </c>
      <c r="J19" s="113"/>
      <c r="K19" s="186">
        <f t="shared" si="7"/>
        <v>13</v>
      </c>
      <c r="L19" s="163">
        <v>79.8785582791576</v>
      </c>
      <c r="M19" s="186">
        <f t="shared" si="8"/>
        <v>34</v>
      </c>
      <c r="N19" s="163">
        <v>86.19548057653795</v>
      </c>
      <c r="O19" s="186">
        <f t="shared" si="4"/>
        <v>34</v>
      </c>
      <c r="P19" s="38">
        <v>94.6</v>
      </c>
      <c r="Q19" s="199">
        <f t="shared" si="5"/>
        <v>38</v>
      </c>
      <c r="R19" s="143">
        <v>156</v>
      </c>
      <c r="S19" s="199">
        <f t="shared" si="6"/>
        <v>40</v>
      </c>
      <c r="T19" s="143">
        <v>15112</v>
      </c>
      <c r="U19" s="94" t="s">
        <v>83</v>
      </c>
    </row>
    <row r="20" spans="1:21" ht="12" customHeight="1">
      <c r="A20" s="93" t="s">
        <v>21</v>
      </c>
      <c r="B20" s="196">
        <f t="shared" si="0"/>
        <v>1</v>
      </c>
      <c r="C20" s="38">
        <v>58.7</v>
      </c>
      <c r="D20" s="199">
        <f t="shared" si="1"/>
        <v>2</v>
      </c>
      <c r="E20" s="38">
        <v>23.13521957397461</v>
      </c>
      <c r="F20" s="186">
        <f t="shared" si="2"/>
        <v>1</v>
      </c>
      <c r="G20" s="38">
        <v>17.97633171081543</v>
      </c>
      <c r="H20" s="199">
        <f t="shared" si="3"/>
        <v>28</v>
      </c>
      <c r="I20" s="38">
        <v>15.228671728502874</v>
      </c>
      <c r="J20" s="113"/>
      <c r="K20" s="186">
        <f t="shared" si="7"/>
        <v>14</v>
      </c>
      <c r="L20" s="163">
        <v>79.82207552447117</v>
      </c>
      <c r="M20" s="186">
        <f t="shared" si="8"/>
        <v>22</v>
      </c>
      <c r="N20" s="163">
        <v>86.39498788675105</v>
      </c>
      <c r="O20" s="186">
        <f t="shared" si="4"/>
        <v>1</v>
      </c>
      <c r="P20" s="38">
        <v>100</v>
      </c>
      <c r="Q20" s="199">
        <f t="shared" si="5"/>
        <v>36</v>
      </c>
      <c r="R20" s="143">
        <v>161</v>
      </c>
      <c r="S20" s="199">
        <f t="shared" si="6"/>
        <v>29</v>
      </c>
      <c r="T20" s="143">
        <v>27183</v>
      </c>
      <c r="U20" s="94" t="s">
        <v>84</v>
      </c>
    </row>
    <row r="21" spans="1:21" ht="12" customHeight="1">
      <c r="A21" s="93" t="s">
        <v>22</v>
      </c>
      <c r="B21" s="196">
        <f t="shared" si="0"/>
        <v>33</v>
      </c>
      <c r="C21" s="38">
        <v>32.8</v>
      </c>
      <c r="D21" s="199">
        <f t="shared" si="1"/>
        <v>36</v>
      </c>
      <c r="E21" s="38">
        <v>13.39900016784668</v>
      </c>
      <c r="F21" s="186">
        <f t="shared" si="2"/>
        <v>17</v>
      </c>
      <c r="G21" s="38">
        <v>12.901589393615723</v>
      </c>
      <c r="H21" s="199">
        <f t="shared" si="3"/>
        <v>44</v>
      </c>
      <c r="I21" s="38">
        <v>7.051024105992586</v>
      </c>
      <c r="J21" s="113"/>
      <c r="K21" s="186">
        <f t="shared" si="7"/>
        <v>5</v>
      </c>
      <c r="L21" s="163">
        <v>80.24657331241366</v>
      </c>
      <c r="M21" s="186">
        <f t="shared" si="8"/>
        <v>15</v>
      </c>
      <c r="N21" s="163">
        <v>86.62588576263485</v>
      </c>
      <c r="O21" s="186">
        <f t="shared" si="4"/>
        <v>4</v>
      </c>
      <c r="P21" s="38">
        <v>99.8</v>
      </c>
      <c r="Q21" s="199">
        <f t="shared" si="5"/>
        <v>11</v>
      </c>
      <c r="R21" s="143">
        <v>621</v>
      </c>
      <c r="S21" s="199">
        <f t="shared" si="6"/>
        <v>22</v>
      </c>
      <c r="T21" s="143">
        <v>39118</v>
      </c>
      <c r="U21" s="94" t="s">
        <v>85</v>
      </c>
    </row>
    <row r="22" spans="1:21" ht="12" customHeight="1">
      <c r="A22" s="93" t="s">
        <v>23</v>
      </c>
      <c r="B22" s="196">
        <f t="shared" si="0"/>
        <v>36</v>
      </c>
      <c r="C22" s="38">
        <v>29.4</v>
      </c>
      <c r="D22" s="199">
        <f t="shared" si="1"/>
        <v>41</v>
      </c>
      <c r="E22" s="38">
        <v>12.665669441223145</v>
      </c>
      <c r="F22" s="186">
        <f t="shared" si="2"/>
        <v>27</v>
      </c>
      <c r="G22" s="38">
        <v>11.25837230682373</v>
      </c>
      <c r="H22" s="199">
        <f t="shared" si="3"/>
        <v>23</v>
      </c>
      <c r="I22" s="38">
        <v>23.12114384383752</v>
      </c>
      <c r="J22" s="113"/>
      <c r="K22" s="186">
        <f t="shared" si="7"/>
        <v>27</v>
      </c>
      <c r="L22" s="163">
        <v>79.46744211575819</v>
      </c>
      <c r="M22" s="186">
        <f t="shared" si="8"/>
        <v>5</v>
      </c>
      <c r="N22" s="163">
        <v>86.95528320441998</v>
      </c>
      <c r="O22" s="186">
        <f t="shared" si="4"/>
        <v>15</v>
      </c>
      <c r="P22" s="38">
        <v>98.9</v>
      </c>
      <c r="Q22" s="199">
        <f t="shared" si="5"/>
        <v>13</v>
      </c>
      <c r="R22" s="143">
        <v>524</v>
      </c>
      <c r="S22" s="199">
        <f t="shared" si="6"/>
        <v>12</v>
      </c>
      <c r="T22" s="143">
        <v>68150</v>
      </c>
      <c r="U22" s="94" t="s">
        <v>86</v>
      </c>
    </row>
    <row r="23" spans="1:21" s="92" customFormat="1" ht="24" customHeight="1">
      <c r="A23" s="90" t="s">
        <v>24</v>
      </c>
      <c r="B23" s="187">
        <f t="shared" si="0"/>
        <v>40</v>
      </c>
      <c r="C23" s="37">
        <v>27.8</v>
      </c>
      <c r="D23" s="186">
        <f t="shared" si="1"/>
        <v>38</v>
      </c>
      <c r="E23" s="37">
        <v>13.170350074768066</v>
      </c>
      <c r="F23" s="186">
        <f t="shared" si="2"/>
        <v>38</v>
      </c>
      <c r="G23" s="37">
        <v>10.060684204101562</v>
      </c>
      <c r="H23" s="186">
        <f t="shared" si="3"/>
        <v>37</v>
      </c>
      <c r="I23" s="37">
        <v>10.061770121482153</v>
      </c>
      <c r="J23" s="112"/>
      <c r="K23" s="186">
        <f t="shared" si="7"/>
        <v>19</v>
      </c>
      <c r="L23" s="162">
        <v>79.70735560364083</v>
      </c>
      <c r="M23" s="186">
        <f t="shared" si="8"/>
        <v>10</v>
      </c>
      <c r="N23" s="162">
        <v>86.75148730664407</v>
      </c>
      <c r="O23" s="186">
        <f t="shared" si="4"/>
        <v>37</v>
      </c>
      <c r="P23" s="37">
        <v>93.2</v>
      </c>
      <c r="Q23" s="186">
        <f t="shared" si="5"/>
        <v>34</v>
      </c>
      <c r="R23" s="142">
        <v>176</v>
      </c>
      <c r="S23" s="186">
        <f t="shared" si="6"/>
        <v>24</v>
      </c>
      <c r="T23" s="142">
        <v>32936</v>
      </c>
      <c r="U23" s="91" t="s">
        <v>87</v>
      </c>
    </row>
    <row r="24" spans="1:21" ht="12" customHeight="1">
      <c r="A24" s="93" t="s">
        <v>25</v>
      </c>
      <c r="B24" s="196">
        <f t="shared" si="0"/>
        <v>35</v>
      </c>
      <c r="C24" s="38">
        <v>29.9</v>
      </c>
      <c r="D24" s="199">
        <f t="shared" si="1"/>
        <v>22</v>
      </c>
      <c r="E24" s="38">
        <v>16.40969467163086</v>
      </c>
      <c r="F24" s="186">
        <f t="shared" si="2"/>
        <v>26</v>
      </c>
      <c r="G24" s="38">
        <v>11.281665802001953</v>
      </c>
      <c r="H24" s="199">
        <f t="shared" si="3"/>
        <v>22</v>
      </c>
      <c r="I24" s="38">
        <v>23.166590869456687</v>
      </c>
      <c r="J24" s="113"/>
      <c r="K24" s="186">
        <f t="shared" si="7"/>
        <v>18</v>
      </c>
      <c r="L24" s="163">
        <v>79.70869725678486</v>
      </c>
      <c r="M24" s="186">
        <f t="shared" si="8"/>
        <v>11</v>
      </c>
      <c r="N24" s="163">
        <v>86.74634174030673</v>
      </c>
      <c r="O24" s="186">
        <f t="shared" si="4"/>
        <v>17</v>
      </c>
      <c r="P24" s="38">
        <v>98.8</v>
      </c>
      <c r="Q24" s="199">
        <f t="shared" si="5"/>
        <v>24</v>
      </c>
      <c r="R24" s="143">
        <v>329</v>
      </c>
      <c r="S24" s="199">
        <f t="shared" si="6"/>
        <v>26</v>
      </c>
      <c r="T24" s="143">
        <v>30866</v>
      </c>
      <c r="U24" s="94" t="s">
        <v>88</v>
      </c>
    </row>
    <row r="25" spans="1:21" ht="12" customHeight="1">
      <c r="A25" s="93" t="s">
        <v>26</v>
      </c>
      <c r="B25" s="196">
        <f t="shared" si="0"/>
        <v>36</v>
      </c>
      <c r="C25" s="38">
        <v>29.4</v>
      </c>
      <c r="D25" s="199">
        <f t="shared" si="1"/>
        <v>31</v>
      </c>
      <c r="E25" s="38">
        <v>14.259675025939941</v>
      </c>
      <c r="F25" s="186">
        <f t="shared" si="2"/>
        <v>36</v>
      </c>
      <c r="G25" s="38">
        <v>10.167768478393555</v>
      </c>
      <c r="H25" s="199">
        <f t="shared" si="3"/>
        <v>45</v>
      </c>
      <c r="I25" s="38">
        <v>5.208888844792475</v>
      </c>
      <c r="J25" s="113"/>
      <c r="K25" s="186">
        <f t="shared" si="7"/>
        <v>3</v>
      </c>
      <c r="L25" s="163">
        <v>80.47418690796897</v>
      </c>
      <c r="M25" s="186">
        <f t="shared" si="8"/>
        <v>7</v>
      </c>
      <c r="N25" s="163">
        <v>86.9379501723539</v>
      </c>
      <c r="O25" s="186">
        <f t="shared" si="4"/>
        <v>30</v>
      </c>
      <c r="P25" s="38">
        <v>96.3</v>
      </c>
      <c r="Q25" s="199">
        <f t="shared" si="5"/>
        <v>37</v>
      </c>
      <c r="R25" s="143">
        <v>158</v>
      </c>
      <c r="S25" s="199">
        <f t="shared" si="6"/>
        <v>44</v>
      </c>
      <c r="T25" s="143">
        <v>8968</v>
      </c>
      <c r="U25" s="94" t="s">
        <v>78</v>
      </c>
    </row>
    <row r="26" spans="1:21" ht="12" customHeight="1">
      <c r="A26" s="93" t="s">
        <v>27</v>
      </c>
      <c r="B26" s="196">
        <f t="shared" si="0"/>
        <v>38</v>
      </c>
      <c r="C26" s="38">
        <v>29</v>
      </c>
      <c r="D26" s="199">
        <f t="shared" si="1"/>
        <v>28</v>
      </c>
      <c r="E26" s="38">
        <v>15.06771183013916</v>
      </c>
      <c r="F26" s="186">
        <f t="shared" si="2"/>
        <v>29</v>
      </c>
      <c r="G26" s="38">
        <v>10.77920913696289</v>
      </c>
      <c r="H26" s="199">
        <f t="shared" si="3"/>
        <v>16</v>
      </c>
      <c r="I26" s="38">
        <v>26.069576803869886</v>
      </c>
      <c r="J26" s="113"/>
      <c r="K26" s="186">
        <f t="shared" si="7"/>
        <v>25</v>
      </c>
      <c r="L26" s="163">
        <v>79.53701280469876</v>
      </c>
      <c r="M26" s="186">
        <f t="shared" si="8"/>
        <v>13</v>
      </c>
      <c r="N26" s="163">
        <v>86.65199116547414</v>
      </c>
      <c r="O26" s="186">
        <f t="shared" si="4"/>
        <v>21</v>
      </c>
      <c r="P26" s="38">
        <v>97.9</v>
      </c>
      <c r="Q26" s="199">
        <f t="shared" si="5"/>
        <v>17</v>
      </c>
      <c r="R26" s="143">
        <v>432</v>
      </c>
      <c r="S26" s="199">
        <f t="shared" si="6"/>
        <v>17</v>
      </c>
      <c r="T26" s="143">
        <v>52105</v>
      </c>
      <c r="U26" s="94" t="s">
        <v>77</v>
      </c>
    </row>
    <row r="27" spans="1:21" ht="12" customHeight="1">
      <c r="A27" s="93" t="s">
        <v>28</v>
      </c>
      <c r="B27" s="196">
        <f t="shared" si="0"/>
        <v>47</v>
      </c>
      <c r="C27" s="38">
        <v>23.6</v>
      </c>
      <c r="D27" s="199">
        <f t="shared" si="1"/>
        <v>47</v>
      </c>
      <c r="E27" s="38">
        <v>9.104692459106445</v>
      </c>
      <c r="F27" s="186">
        <f t="shared" si="2"/>
        <v>47</v>
      </c>
      <c r="G27" s="38">
        <v>6.503352165222168</v>
      </c>
      <c r="H27" s="199">
        <f t="shared" si="3"/>
        <v>15</v>
      </c>
      <c r="I27" s="38">
        <v>26.295628839521864</v>
      </c>
      <c r="J27" s="113"/>
      <c r="K27" s="186">
        <f t="shared" si="7"/>
        <v>1</v>
      </c>
      <c r="L27" s="163">
        <v>80.88105419530032</v>
      </c>
      <c r="M27" s="186">
        <f t="shared" si="8"/>
        <v>1</v>
      </c>
      <c r="N27" s="163">
        <v>87.18491063011426</v>
      </c>
      <c r="O27" s="186">
        <f t="shared" si="4"/>
        <v>17</v>
      </c>
      <c r="P27" s="38">
        <v>98.8</v>
      </c>
      <c r="Q27" s="199">
        <f t="shared" si="5"/>
        <v>7</v>
      </c>
      <c r="R27" s="143">
        <v>1013</v>
      </c>
      <c r="S27" s="199">
        <f t="shared" si="6"/>
        <v>7</v>
      </c>
      <c r="T27" s="143">
        <v>113906</v>
      </c>
      <c r="U27" s="94" t="s">
        <v>89</v>
      </c>
    </row>
    <row r="28" spans="1:21" s="92" customFormat="1" ht="24" customHeight="1">
      <c r="A28" s="90" t="s">
        <v>29</v>
      </c>
      <c r="B28" s="187">
        <f t="shared" si="0"/>
        <v>11</v>
      </c>
      <c r="C28" s="37">
        <v>43</v>
      </c>
      <c r="D28" s="186">
        <f t="shared" si="1"/>
        <v>7</v>
      </c>
      <c r="E28" s="37">
        <v>19.700674057006836</v>
      </c>
      <c r="F28" s="186">
        <f t="shared" si="2"/>
        <v>4</v>
      </c>
      <c r="G28" s="37">
        <v>16.76959800720215</v>
      </c>
      <c r="H28" s="186">
        <f t="shared" si="3"/>
        <v>10</v>
      </c>
      <c r="I28" s="37">
        <v>34.266111680611004</v>
      </c>
      <c r="J28" s="112"/>
      <c r="K28" s="186">
        <f t="shared" si="7"/>
        <v>11</v>
      </c>
      <c r="L28" s="162">
        <v>79.92336590254538</v>
      </c>
      <c r="M28" s="186">
        <f t="shared" si="8"/>
        <v>29</v>
      </c>
      <c r="N28" s="162">
        <v>86.25929196804123</v>
      </c>
      <c r="O28" s="186">
        <f t="shared" si="4"/>
        <v>32</v>
      </c>
      <c r="P28" s="37">
        <v>95.6</v>
      </c>
      <c r="Q28" s="186">
        <f t="shared" si="5"/>
        <v>14</v>
      </c>
      <c r="R28" s="142">
        <v>521</v>
      </c>
      <c r="S28" s="186">
        <f t="shared" si="6"/>
        <v>11</v>
      </c>
      <c r="T28" s="142">
        <v>79534</v>
      </c>
      <c r="U28" s="91" t="s">
        <v>90</v>
      </c>
    </row>
    <row r="29" spans="1:21" ht="12" customHeight="1">
      <c r="A29" s="93" t="s">
        <v>30</v>
      </c>
      <c r="B29" s="196">
        <f t="shared" si="0"/>
        <v>30</v>
      </c>
      <c r="C29" s="38">
        <v>34</v>
      </c>
      <c r="D29" s="199">
        <f t="shared" si="1"/>
        <v>23</v>
      </c>
      <c r="E29" s="38">
        <v>16.195341110229492</v>
      </c>
      <c r="F29" s="186">
        <f t="shared" si="2"/>
        <v>14</v>
      </c>
      <c r="G29" s="38">
        <v>13.27928352355957</v>
      </c>
      <c r="H29" s="199">
        <f t="shared" si="3"/>
        <v>17</v>
      </c>
      <c r="I29" s="38">
        <v>25.737003941825343</v>
      </c>
      <c r="J29" s="113"/>
      <c r="K29" s="186">
        <f t="shared" si="7"/>
        <v>10</v>
      </c>
      <c r="L29" s="163">
        <v>79.94710452753506</v>
      </c>
      <c r="M29" s="186">
        <f t="shared" si="8"/>
        <v>32</v>
      </c>
      <c r="N29" s="163">
        <v>86.22465833482958</v>
      </c>
      <c r="O29" s="186">
        <f t="shared" si="4"/>
        <v>14</v>
      </c>
      <c r="P29" s="38">
        <v>99</v>
      </c>
      <c r="Q29" s="199">
        <f t="shared" si="5"/>
        <v>4</v>
      </c>
      <c r="R29" s="143">
        <v>2280</v>
      </c>
      <c r="S29" s="199">
        <f t="shared" si="6"/>
        <v>6</v>
      </c>
      <c r="T29" s="143">
        <v>124314</v>
      </c>
      <c r="U29" s="94" t="s">
        <v>91</v>
      </c>
    </row>
    <row r="30" spans="1:21" ht="12" customHeight="1">
      <c r="A30" s="93" t="s">
        <v>31</v>
      </c>
      <c r="B30" s="196">
        <f t="shared" si="0"/>
        <v>24</v>
      </c>
      <c r="C30" s="38">
        <v>36.5</v>
      </c>
      <c r="D30" s="199">
        <f t="shared" si="1"/>
        <v>12</v>
      </c>
      <c r="E30" s="38">
        <v>18.50486946105957</v>
      </c>
      <c r="F30" s="186">
        <f t="shared" si="2"/>
        <v>23</v>
      </c>
      <c r="G30" s="38">
        <v>12.012614250183105</v>
      </c>
      <c r="H30" s="199">
        <f t="shared" si="3"/>
        <v>13</v>
      </c>
      <c r="I30" s="38">
        <v>27.63564507033663</v>
      </c>
      <c r="J30" s="113"/>
      <c r="K30" s="186">
        <f t="shared" si="7"/>
        <v>17</v>
      </c>
      <c r="L30" s="163">
        <v>79.7143933987147</v>
      </c>
      <c r="M30" s="186">
        <f t="shared" si="8"/>
        <v>31</v>
      </c>
      <c r="N30" s="163">
        <v>86.22470120492017</v>
      </c>
      <c r="O30" s="186">
        <f t="shared" si="4"/>
        <v>4</v>
      </c>
      <c r="P30" s="38">
        <v>99.8</v>
      </c>
      <c r="Q30" s="199">
        <f t="shared" si="5"/>
        <v>40</v>
      </c>
      <c r="R30" s="143">
        <v>133</v>
      </c>
      <c r="S30" s="199">
        <f t="shared" si="6"/>
        <v>37</v>
      </c>
      <c r="T30" s="143">
        <v>20158</v>
      </c>
      <c r="U30" s="94" t="s">
        <v>92</v>
      </c>
    </row>
    <row r="31" spans="1:21" ht="12" customHeight="1">
      <c r="A31" s="93" t="s">
        <v>32</v>
      </c>
      <c r="B31" s="196">
        <f t="shared" si="0"/>
        <v>31</v>
      </c>
      <c r="C31" s="38">
        <v>33.9</v>
      </c>
      <c r="D31" s="199">
        <f t="shared" si="1"/>
        <v>24</v>
      </c>
      <c r="E31" s="38">
        <v>15.797345161437988</v>
      </c>
      <c r="F31" s="186">
        <f t="shared" si="2"/>
        <v>25</v>
      </c>
      <c r="G31" s="38">
        <v>11.59190845489502</v>
      </c>
      <c r="H31" s="199">
        <f t="shared" si="3"/>
        <v>24</v>
      </c>
      <c r="I31" s="38">
        <v>21.72830027540486</v>
      </c>
      <c r="J31" s="113"/>
      <c r="K31" s="186">
        <f t="shared" si="7"/>
        <v>21</v>
      </c>
      <c r="L31" s="163">
        <v>79.67571160494143</v>
      </c>
      <c r="M31" s="186">
        <f t="shared" si="8"/>
        <v>30</v>
      </c>
      <c r="N31" s="163">
        <v>86.24647553669804</v>
      </c>
      <c r="O31" s="186">
        <f t="shared" si="4"/>
        <v>9</v>
      </c>
      <c r="P31" s="38">
        <v>99.5</v>
      </c>
      <c r="Q31" s="199">
        <f t="shared" si="5"/>
        <v>31</v>
      </c>
      <c r="R31" s="143">
        <v>195</v>
      </c>
      <c r="S31" s="199">
        <f t="shared" si="6"/>
        <v>20</v>
      </c>
      <c r="T31" s="143">
        <v>45516</v>
      </c>
      <c r="U31" s="94" t="s">
        <v>93</v>
      </c>
    </row>
    <row r="32" spans="1:21" ht="12" customHeight="1">
      <c r="A32" s="93" t="s">
        <v>33</v>
      </c>
      <c r="B32" s="196">
        <f t="shared" si="0"/>
        <v>32</v>
      </c>
      <c r="C32" s="38">
        <v>33.8</v>
      </c>
      <c r="D32" s="199">
        <f t="shared" si="1"/>
        <v>29</v>
      </c>
      <c r="E32" s="38">
        <v>14.536203384399414</v>
      </c>
      <c r="F32" s="186">
        <f t="shared" si="2"/>
        <v>30</v>
      </c>
      <c r="G32" s="38">
        <v>10.707154273986816</v>
      </c>
      <c r="H32" s="199">
        <f t="shared" si="3"/>
        <v>4</v>
      </c>
      <c r="I32" s="38">
        <v>54.08367162209194</v>
      </c>
      <c r="J32" s="113"/>
      <c r="K32" s="186">
        <f t="shared" si="7"/>
        <v>2</v>
      </c>
      <c r="L32" s="163">
        <v>80.57524792796029</v>
      </c>
      <c r="M32" s="186">
        <f t="shared" si="8"/>
        <v>12</v>
      </c>
      <c r="N32" s="163">
        <v>86.68970468338325</v>
      </c>
      <c r="O32" s="186">
        <f t="shared" si="4"/>
        <v>10</v>
      </c>
      <c r="P32" s="38">
        <v>99.4</v>
      </c>
      <c r="Q32" s="199">
        <f t="shared" si="5"/>
        <v>44</v>
      </c>
      <c r="R32" s="143">
        <v>86</v>
      </c>
      <c r="S32" s="199">
        <f t="shared" si="6"/>
        <v>42</v>
      </c>
      <c r="T32" s="143">
        <v>10346</v>
      </c>
      <c r="U32" s="94" t="s">
        <v>94</v>
      </c>
    </row>
    <row r="33" spans="1:21" s="92" customFormat="1" ht="24" customHeight="1">
      <c r="A33" s="90" t="s">
        <v>34</v>
      </c>
      <c r="B33" s="187">
        <f t="shared" si="0"/>
        <v>18</v>
      </c>
      <c r="C33" s="37">
        <v>40.5</v>
      </c>
      <c r="D33" s="186">
        <f t="shared" si="1"/>
        <v>18</v>
      </c>
      <c r="E33" s="37">
        <v>16.950159072875977</v>
      </c>
      <c r="F33" s="186">
        <f t="shared" si="2"/>
        <v>19</v>
      </c>
      <c r="G33" s="37">
        <v>12.734129905700684</v>
      </c>
      <c r="H33" s="186">
        <f t="shared" si="3"/>
        <v>21</v>
      </c>
      <c r="I33" s="37">
        <v>23.216185171079008</v>
      </c>
      <c r="J33" s="112"/>
      <c r="K33" s="186">
        <f t="shared" si="7"/>
        <v>6</v>
      </c>
      <c r="L33" s="162">
        <v>80.21483240488186</v>
      </c>
      <c r="M33" s="186">
        <f t="shared" si="8"/>
        <v>14</v>
      </c>
      <c r="N33" s="162">
        <v>86.64761658223694</v>
      </c>
      <c r="O33" s="186">
        <f t="shared" si="4"/>
        <v>8</v>
      </c>
      <c r="P33" s="37">
        <v>99.6</v>
      </c>
      <c r="Q33" s="186">
        <f t="shared" si="5"/>
        <v>41</v>
      </c>
      <c r="R33" s="142">
        <v>131</v>
      </c>
      <c r="S33" s="186">
        <f t="shared" si="6"/>
        <v>39</v>
      </c>
      <c r="T33" s="142">
        <v>18604</v>
      </c>
      <c r="U33" s="91" t="s">
        <v>95</v>
      </c>
    </row>
    <row r="34" spans="1:21" ht="12" customHeight="1">
      <c r="A34" s="93" t="s">
        <v>35</v>
      </c>
      <c r="B34" s="196">
        <f t="shared" si="0"/>
        <v>2</v>
      </c>
      <c r="C34" s="38">
        <v>57.8</v>
      </c>
      <c r="D34" s="199">
        <f t="shared" si="1"/>
        <v>3</v>
      </c>
      <c r="E34" s="38">
        <v>21.346965789794922</v>
      </c>
      <c r="F34" s="186">
        <f t="shared" si="2"/>
        <v>2</v>
      </c>
      <c r="G34" s="38">
        <v>17.761123657226562</v>
      </c>
      <c r="H34" s="199">
        <f t="shared" si="3"/>
        <v>30</v>
      </c>
      <c r="I34" s="38">
        <v>13.851845042071597</v>
      </c>
      <c r="J34" s="113"/>
      <c r="K34" s="186">
        <f t="shared" si="7"/>
        <v>41</v>
      </c>
      <c r="L34" s="163">
        <v>78.98680487399558</v>
      </c>
      <c r="M34" s="186">
        <f t="shared" si="8"/>
        <v>40</v>
      </c>
      <c r="N34" s="163">
        <v>85.92544272932723</v>
      </c>
      <c r="O34" s="186">
        <f t="shared" si="4"/>
        <v>1</v>
      </c>
      <c r="P34" s="38">
        <v>100</v>
      </c>
      <c r="Q34" s="199">
        <f t="shared" si="5"/>
        <v>35</v>
      </c>
      <c r="R34" s="143">
        <v>173</v>
      </c>
      <c r="S34" s="199">
        <f t="shared" si="6"/>
        <v>23</v>
      </c>
      <c r="T34" s="143">
        <v>33270</v>
      </c>
      <c r="U34" s="94" t="s">
        <v>96</v>
      </c>
    </row>
    <row r="35" spans="1:21" ht="12" customHeight="1">
      <c r="A35" s="93" t="s">
        <v>36</v>
      </c>
      <c r="B35" s="196">
        <f t="shared" si="0"/>
        <v>12</v>
      </c>
      <c r="C35" s="38">
        <v>42.7</v>
      </c>
      <c r="D35" s="199">
        <f t="shared" si="1"/>
        <v>8</v>
      </c>
      <c r="E35" s="38">
        <v>19.4594669342041</v>
      </c>
      <c r="F35" s="186">
        <f t="shared" si="2"/>
        <v>11</v>
      </c>
      <c r="G35" s="38">
        <v>14.09389591217041</v>
      </c>
      <c r="H35" s="199">
        <f t="shared" si="3"/>
        <v>12</v>
      </c>
      <c r="I35" s="38">
        <v>30.83319598871394</v>
      </c>
      <c r="J35" s="113"/>
      <c r="K35" s="186">
        <f t="shared" si="7"/>
        <v>24</v>
      </c>
      <c r="L35" s="163">
        <v>79.58988971937326</v>
      </c>
      <c r="M35" s="186">
        <f t="shared" si="8"/>
        <v>35</v>
      </c>
      <c r="N35" s="163">
        <v>86.13889631078594</v>
      </c>
      <c r="O35" s="186">
        <f t="shared" si="4"/>
        <v>4</v>
      </c>
      <c r="P35" s="38">
        <v>99.8</v>
      </c>
      <c r="Q35" s="199">
        <f t="shared" si="5"/>
        <v>18</v>
      </c>
      <c r="R35" s="143">
        <v>431</v>
      </c>
      <c r="S35" s="199">
        <f t="shared" si="6"/>
        <v>19</v>
      </c>
      <c r="T35" s="143">
        <v>46013</v>
      </c>
      <c r="U35" s="94" t="s">
        <v>97</v>
      </c>
    </row>
    <row r="36" spans="1:21" ht="12" customHeight="1">
      <c r="A36" s="93" t="s">
        <v>37</v>
      </c>
      <c r="B36" s="196">
        <f t="shared" si="0"/>
        <v>21</v>
      </c>
      <c r="C36" s="38">
        <v>38.6</v>
      </c>
      <c r="D36" s="199">
        <f t="shared" si="1"/>
        <v>19</v>
      </c>
      <c r="E36" s="38">
        <v>16.928836822509766</v>
      </c>
      <c r="F36" s="186">
        <f t="shared" si="2"/>
        <v>13</v>
      </c>
      <c r="G36" s="38">
        <v>13.42878246307373</v>
      </c>
      <c r="H36" s="199">
        <f t="shared" si="3"/>
        <v>41</v>
      </c>
      <c r="I36" s="38">
        <v>7.7816678184486925</v>
      </c>
      <c r="J36" s="113"/>
      <c r="K36" s="186">
        <f t="shared" si="7"/>
        <v>7</v>
      </c>
      <c r="L36" s="163">
        <v>80.14410843141397</v>
      </c>
      <c r="M36" s="186">
        <f t="shared" si="8"/>
        <v>17</v>
      </c>
      <c r="N36" s="163">
        <v>86.60214408450523</v>
      </c>
      <c r="O36" s="186">
        <f t="shared" si="4"/>
        <v>12</v>
      </c>
      <c r="P36" s="38">
        <v>99.2</v>
      </c>
      <c r="Q36" s="199">
        <f t="shared" si="5"/>
        <v>46</v>
      </c>
      <c r="R36" s="143">
        <v>75</v>
      </c>
      <c r="S36" s="199">
        <f t="shared" si="6"/>
        <v>43</v>
      </c>
      <c r="T36" s="143">
        <v>9817</v>
      </c>
      <c r="U36" s="94" t="s">
        <v>98</v>
      </c>
    </row>
    <row r="37" spans="1:21" ht="12" customHeight="1">
      <c r="A37" s="93" t="s">
        <v>38</v>
      </c>
      <c r="B37" s="196">
        <f t="shared" si="0"/>
        <v>8</v>
      </c>
      <c r="C37" s="38">
        <v>44</v>
      </c>
      <c r="D37" s="199">
        <f t="shared" si="1"/>
        <v>5</v>
      </c>
      <c r="E37" s="38">
        <v>20.7738037109375</v>
      </c>
      <c r="F37" s="186">
        <f t="shared" si="2"/>
        <v>10</v>
      </c>
      <c r="G37" s="38">
        <v>14.281990051269531</v>
      </c>
      <c r="H37" s="199">
        <f t="shared" si="3"/>
        <v>47</v>
      </c>
      <c r="I37" s="38">
        <v>2.7938590977032485</v>
      </c>
      <c r="J37" s="113"/>
      <c r="K37" s="186">
        <f t="shared" si="7"/>
        <v>37</v>
      </c>
      <c r="L37" s="163">
        <v>79.07231287148468</v>
      </c>
      <c r="M37" s="186">
        <f t="shared" si="8"/>
        <v>45</v>
      </c>
      <c r="N37" s="163">
        <v>85.69027496069506</v>
      </c>
      <c r="O37" s="186">
        <f t="shared" si="4"/>
        <v>24</v>
      </c>
      <c r="P37" s="38">
        <v>97.3</v>
      </c>
      <c r="Q37" s="199">
        <f t="shared" si="5"/>
        <v>15</v>
      </c>
      <c r="R37" s="143">
        <v>501</v>
      </c>
      <c r="S37" s="199">
        <f t="shared" si="6"/>
        <v>15</v>
      </c>
      <c r="T37" s="143">
        <v>57748</v>
      </c>
      <c r="U37" s="94" t="s">
        <v>99</v>
      </c>
    </row>
    <row r="38" spans="1:21" s="92" customFormat="1" ht="24" customHeight="1">
      <c r="A38" s="90" t="s">
        <v>39</v>
      </c>
      <c r="B38" s="187">
        <f t="shared" si="0"/>
        <v>26</v>
      </c>
      <c r="C38" s="37">
        <v>35.3</v>
      </c>
      <c r="D38" s="186">
        <f t="shared" si="1"/>
        <v>32</v>
      </c>
      <c r="E38" s="37">
        <v>13.93567180633545</v>
      </c>
      <c r="F38" s="186">
        <f t="shared" si="2"/>
        <v>35</v>
      </c>
      <c r="G38" s="37">
        <v>10.196832656860352</v>
      </c>
      <c r="H38" s="186">
        <f t="shared" si="3"/>
        <v>3</v>
      </c>
      <c r="I38" s="37">
        <v>66.9308794275881</v>
      </c>
      <c r="J38" s="112"/>
      <c r="K38" s="186">
        <f t="shared" si="7"/>
        <v>40</v>
      </c>
      <c r="L38" s="162">
        <v>79.01124410146889</v>
      </c>
      <c r="M38" s="186">
        <f t="shared" si="8"/>
        <v>36</v>
      </c>
      <c r="N38" s="162">
        <v>86.07884712942825</v>
      </c>
      <c r="O38" s="186">
        <f t="shared" si="4"/>
        <v>24</v>
      </c>
      <c r="P38" s="37">
        <v>97.3</v>
      </c>
      <c r="Q38" s="186">
        <f t="shared" si="5"/>
        <v>25</v>
      </c>
      <c r="R38" s="142">
        <v>319</v>
      </c>
      <c r="S38" s="186">
        <f t="shared" si="6"/>
        <v>34</v>
      </c>
      <c r="T38" s="142">
        <v>21752</v>
      </c>
      <c r="U38" s="91" t="s">
        <v>100</v>
      </c>
    </row>
    <row r="39" spans="1:21" ht="12" customHeight="1">
      <c r="A39" s="93" t="s">
        <v>40</v>
      </c>
      <c r="B39" s="196">
        <f t="shared" si="0"/>
        <v>20</v>
      </c>
      <c r="C39" s="38">
        <v>38.8</v>
      </c>
      <c r="D39" s="199">
        <f t="shared" si="1"/>
        <v>14</v>
      </c>
      <c r="E39" s="38">
        <v>18.007856369018555</v>
      </c>
      <c r="F39" s="186">
        <f t="shared" si="2"/>
        <v>33</v>
      </c>
      <c r="G39" s="38">
        <v>10.469683647155762</v>
      </c>
      <c r="H39" s="199">
        <f t="shared" si="3"/>
        <v>26</v>
      </c>
      <c r="I39" s="38">
        <v>18.818032414409316</v>
      </c>
      <c r="J39" s="113"/>
      <c r="K39" s="186">
        <f t="shared" si="7"/>
        <v>26</v>
      </c>
      <c r="L39" s="163">
        <v>79.51357571799817</v>
      </c>
      <c r="M39" s="186">
        <f t="shared" si="8"/>
        <v>2</v>
      </c>
      <c r="N39" s="163">
        <v>87.06950476150732</v>
      </c>
      <c r="O39" s="186">
        <f t="shared" si="4"/>
        <v>29</v>
      </c>
      <c r="P39" s="38">
        <v>96.7</v>
      </c>
      <c r="Q39" s="199">
        <f t="shared" si="5"/>
        <v>26</v>
      </c>
      <c r="R39" s="143">
        <v>274</v>
      </c>
      <c r="S39" s="199">
        <f t="shared" si="6"/>
        <v>27</v>
      </c>
      <c r="T39" s="143">
        <v>30848</v>
      </c>
      <c r="U39" s="94" t="s">
        <v>101</v>
      </c>
    </row>
    <row r="40" spans="1:21" ht="12" customHeight="1">
      <c r="A40" s="93" t="s">
        <v>41</v>
      </c>
      <c r="B40" s="196">
        <f t="shared" si="0"/>
        <v>27</v>
      </c>
      <c r="C40" s="38">
        <v>35.2</v>
      </c>
      <c r="D40" s="199">
        <f t="shared" si="1"/>
        <v>33</v>
      </c>
      <c r="E40" s="38">
        <v>13.817947387695312</v>
      </c>
      <c r="F40" s="186">
        <f t="shared" si="2"/>
        <v>28</v>
      </c>
      <c r="G40" s="38">
        <v>11.006155014038086</v>
      </c>
      <c r="H40" s="199">
        <f t="shared" si="3"/>
        <v>2</v>
      </c>
      <c r="I40" s="38">
        <v>78.34363864048085</v>
      </c>
      <c r="J40" s="113"/>
      <c r="K40" s="186">
        <f t="shared" si="7"/>
        <v>15</v>
      </c>
      <c r="L40" s="163">
        <v>79.76761831745547</v>
      </c>
      <c r="M40" s="186">
        <f t="shared" si="8"/>
        <v>8</v>
      </c>
      <c r="N40" s="163">
        <v>86.93336408484731</v>
      </c>
      <c r="O40" s="186">
        <f t="shared" si="4"/>
        <v>15</v>
      </c>
      <c r="P40" s="38">
        <v>98.9</v>
      </c>
      <c r="Q40" s="199">
        <f t="shared" si="5"/>
        <v>27</v>
      </c>
      <c r="R40" s="143">
        <v>220</v>
      </c>
      <c r="S40" s="199">
        <f t="shared" si="6"/>
        <v>33</v>
      </c>
      <c r="T40" s="143">
        <v>22574</v>
      </c>
      <c r="U40" s="94" t="s">
        <v>102</v>
      </c>
    </row>
    <row r="41" spans="1:21" ht="12" customHeight="1">
      <c r="A41" s="93" t="s">
        <v>42</v>
      </c>
      <c r="B41" s="196">
        <f t="shared" si="0"/>
        <v>23</v>
      </c>
      <c r="C41" s="38">
        <v>36.9</v>
      </c>
      <c r="D41" s="199">
        <f t="shared" si="1"/>
        <v>21</v>
      </c>
      <c r="E41" s="38">
        <v>16.83901023864746</v>
      </c>
      <c r="F41" s="186">
        <f t="shared" si="2"/>
        <v>12</v>
      </c>
      <c r="G41" s="38">
        <v>13.815102577209473</v>
      </c>
      <c r="H41" s="199">
        <f t="shared" si="3"/>
        <v>27</v>
      </c>
      <c r="I41" s="38">
        <v>18.806257100410733</v>
      </c>
      <c r="J41" s="113"/>
      <c r="K41" s="186">
        <f t="shared" si="7"/>
        <v>12</v>
      </c>
      <c r="L41" s="163">
        <v>79.91343422226613</v>
      </c>
      <c r="M41" s="186">
        <f t="shared" si="8"/>
        <v>6</v>
      </c>
      <c r="N41" s="163">
        <v>86.94398011985184</v>
      </c>
      <c r="O41" s="186">
        <f t="shared" si="4"/>
        <v>36</v>
      </c>
      <c r="P41" s="38">
        <v>93.7</v>
      </c>
      <c r="Q41" s="199">
        <f t="shared" si="5"/>
        <v>23</v>
      </c>
      <c r="R41" s="143">
        <v>339</v>
      </c>
      <c r="S41" s="199">
        <f t="shared" si="6"/>
        <v>25</v>
      </c>
      <c r="T41" s="143">
        <v>31890</v>
      </c>
      <c r="U41" s="94" t="s">
        <v>103</v>
      </c>
    </row>
    <row r="42" spans="1:21" ht="12" customHeight="1">
      <c r="A42" s="93" t="s">
        <v>43</v>
      </c>
      <c r="B42" s="196">
        <f t="shared" si="0"/>
        <v>24</v>
      </c>
      <c r="C42" s="38">
        <v>36.5</v>
      </c>
      <c r="D42" s="199">
        <f t="shared" si="1"/>
        <v>25</v>
      </c>
      <c r="E42" s="38">
        <v>15.709273338317871</v>
      </c>
      <c r="F42" s="186">
        <f t="shared" si="2"/>
        <v>22</v>
      </c>
      <c r="G42" s="38">
        <v>12.126457214355469</v>
      </c>
      <c r="H42" s="199">
        <f t="shared" si="3"/>
        <v>9</v>
      </c>
      <c r="I42" s="38">
        <v>35.62230162787717</v>
      </c>
      <c r="J42" s="113"/>
      <c r="K42" s="186">
        <f t="shared" si="7"/>
        <v>39</v>
      </c>
      <c r="L42" s="163">
        <v>79.03155474174032</v>
      </c>
      <c r="M42" s="186">
        <f t="shared" si="8"/>
        <v>37</v>
      </c>
      <c r="N42" s="163">
        <v>86.07428216362494</v>
      </c>
      <c r="O42" s="186">
        <f t="shared" si="4"/>
        <v>39</v>
      </c>
      <c r="P42" s="38">
        <v>92.6</v>
      </c>
      <c r="Q42" s="199">
        <f t="shared" si="5"/>
        <v>21</v>
      </c>
      <c r="R42" s="143">
        <v>406</v>
      </c>
      <c r="S42" s="199">
        <f t="shared" si="6"/>
        <v>28</v>
      </c>
      <c r="T42" s="143">
        <v>28014</v>
      </c>
      <c r="U42" s="94" t="s">
        <v>77</v>
      </c>
    </row>
    <row r="43" spans="1:21" s="92" customFormat="1" ht="24" customHeight="1">
      <c r="A43" s="90" t="s">
        <v>44</v>
      </c>
      <c r="B43" s="187">
        <f t="shared" si="0"/>
        <v>5</v>
      </c>
      <c r="C43" s="37">
        <v>46.1</v>
      </c>
      <c r="D43" s="186">
        <f t="shared" si="1"/>
        <v>15</v>
      </c>
      <c r="E43" s="37">
        <v>17.81458282470703</v>
      </c>
      <c r="F43" s="186">
        <f t="shared" si="2"/>
        <v>7</v>
      </c>
      <c r="G43" s="37">
        <v>16.033124923706055</v>
      </c>
      <c r="H43" s="186">
        <f t="shared" si="3"/>
        <v>11</v>
      </c>
      <c r="I43" s="37">
        <v>30.936064194242835</v>
      </c>
      <c r="J43" s="112"/>
      <c r="K43" s="186">
        <f t="shared" si="7"/>
        <v>28</v>
      </c>
      <c r="L43" s="162">
        <v>79.43521325230004</v>
      </c>
      <c r="M43" s="186">
        <f t="shared" si="8"/>
        <v>33</v>
      </c>
      <c r="N43" s="162">
        <v>86.20853084189544</v>
      </c>
      <c r="O43" s="186">
        <f t="shared" si="4"/>
        <v>31</v>
      </c>
      <c r="P43" s="37">
        <v>95.8</v>
      </c>
      <c r="Q43" s="186">
        <f t="shared" si="5"/>
        <v>45</v>
      </c>
      <c r="R43" s="142">
        <v>85</v>
      </c>
      <c r="S43" s="186">
        <f t="shared" si="6"/>
        <v>45</v>
      </c>
      <c r="T43" s="142">
        <v>7017</v>
      </c>
      <c r="U43" s="91" t="s">
        <v>104</v>
      </c>
    </row>
    <row r="44" spans="1:21" ht="12" customHeight="1">
      <c r="A44" s="93" t="s">
        <v>45</v>
      </c>
      <c r="B44" s="196">
        <f t="shared" si="0"/>
        <v>9</v>
      </c>
      <c r="C44" s="38">
        <v>43.4</v>
      </c>
      <c r="D44" s="199">
        <f t="shared" si="1"/>
        <v>27</v>
      </c>
      <c r="E44" s="38">
        <v>15.26443099975586</v>
      </c>
      <c r="F44" s="186">
        <f t="shared" si="2"/>
        <v>20</v>
      </c>
      <c r="G44" s="38">
        <v>12.552986145019531</v>
      </c>
      <c r="H44" s="199">
        <f t="shared" si="3"/>
        <v>1</v>
      </c>
      <c r="I44" s="38">
        <v>116.0826717491329</v>
      </c>
      <c r="J44" s="113"/>
      <c r="K44" s="186">
        <f t="shared" si="7"/>
        <v>16</v>
      </c>
      <c r="L44" s="163">
        <v>79.73456142912916</v>
      </c>
      <c r="M44" s="186">
        <f t="shared" si="8"/>
        <v>24</v>
      </c>
      <c r="N44" s="163">
        <v>86.34214851414008</v>
      </c>
      <c r="O44" s="186">
        <f t="shared" si="4"/>
        <v>12</v>
      </c>
      <c r="P44" s="38">
        <v>99.2</v>
      </c>
      <c r="Q44" s="199">
        <f t="shared" si="5"/>
        <v>32</v>
      </c>
      <c r="R44" s="143">
        <v>193</v>
      </c>
      <c r="S44" s="199">
        <f t="shared" si="6"/>
        <v>41</v>
      </c>
      <c r="T44" s="143">
        <v>12013</v>
      </c>
      <c r="U44" s="94" t="s">
        <v>105</v>
      </c>
    </row>
    <row r="45" spans="1:21" ht="12" customHeight="1">
      <c r="A45" s="93" t="s">
        <v>176</v>
      </c>
      <c r="B45" s="196">
        <f t="shared" si="0"/>
        <v>15</v>
      </c>
      <c r="C45" s="38">
        <v>40.8</v>
      </c>
      <c r="D45" s="199">
        <f t="shared" si="1"/>
        <v>10</v>
      </c>
      <c r="E45" s="38">
        <v>19.287792205810547</v>
      </c>
      <c r="F45" s="186">
        <f t="shared" si="2"/>
        <v>6</v>
      </c>
      <c r="G45" s="38">
        <v>16.49245834350586</v>
      </c>
      <c r="H45" s="199">
        <f t="shared" si="3"/>
        <v>19</v>
      </c>
      <c r="I45" s="38">
        <v>24.449997310500294</v>
      </c>
      <c r="J45" s="113"/>
      <c r="K45" s="186">
        <f t="shared" si="7"/>
        <v>35</v>
      </c>
      <c r="L45" s="163">
        <v>79.13443693452363</v>
      </c>
      <c r="M45" s="186">
        <f t="shared" si="8"/>
        <v>19</v>
      </c>
      <c r="N45" s="163">
        <v>86.53777434146046</v>
      </c>
      <c r="O45" s="186">
        <f t="shared" si="4"/>
        <v>39</v>
      </c>
      <c r="P45" s="38">
        <v>92.6</v>
      </c>
      <c r="Q45" s="199">
        <f t="shared" si="5"/>
        <v>30</v>
      </c>
      <c r="R45" s="143">
        <v>204</v>
      </c>
      <c r="S45" s="199">
        <f t="shared" si="6"/>
        <v>38</v>
      </c>
      <c r="T45" s="143">
        <v>19348</v>
      </c>
      <c r="U45" s="94" t="s">
        <v>92</v>
      </c>
    </row>
    <row r="46" spans="1:21" ht="12" customHeight="1">
      <c r="A46" s="93" t="s">
        <v>46</v>
      </c>
      <c r="B46" s="196">
        <f t="shared" si="0"/>
        <v>22</v>
      </c>
      <c r="C46" s="38">
        <v>37.4</v>
      </c>
      <c r="D46" s="199">
        <f t="shared" si="1"/>
        <v>16</v>
      </c>
      <c r="E46" s="38">
        <v>17.656383514404297</v>
      </c>
      <c r="F46" s="186">
        <f t="shared" si="2"/>
        <v>34</v>
      </c>
      <c r="G46" s="38">
        <v>10.463042259216309</v>
      </c>
      <c r="H46" s="199">
        <f t="shared" si="3"/>
        <v>42</v>
      </c>
      <c r="I46" s="38">
        <v>7.717906589784109</v>
      </c>
      <c r="J46" s="113"/>
      <c r="K46" s="186">
        <f t="shared" si="7"/>
        <v>42</v>
      </c>
      <c r="L46" s="163">
        <v>78.9129568235908</v>
      </c>
      <c r="M46" s="186">
        <f t="shared" si="8"/>
        <v>21</v>
      </c>
      <c r="N46" s="163">
        <v>86.47432597252944</v>
      </c>
      <c r="O46" s="186">
        <f t="shared" si="4"/>
        <v>42</v>
      </c>
      <c r="P46" s="38">
        <v>92.2</v>
      </c>
      <c r="Q46" s="199">
        <f t="shared" si="5"/>
        <v>43</v>
      </c>
      <c r="R46" s="143">
        <v>95</v>
      </c>
      <c r="S46" s="199">
        <f t="shared" si="6"/>
        <v>46</v>
      </c>
      <c r="T46" s="143">
        <v>3991</v>
      </c>
      <c r="U46" s="94" t="s">
        <v>106</v>
      </c>
    </row>
    <row r="47" spans="1:21" ht="12" customHeight="1">
      <c r="A47" s="93" t="s">
        <v>47</v>
      </c>
      <c r="B47" s="196">
        <f t="shared" si="0"/>
        <v>17</v>
      </c>
      <c r="C47" s="38">
        <v>40.6</v>
      </c>
      <c r="D47" s="199">
        <f t="shared" si="1"/>
        <v>13</v>
      </c>
      <c r="E47" s="38">
        <v>18.27722930908203</v>
      </c>
      <c r="F47" s="186">
        <f t="shared" si="2"/>
        <v>9</v>
      </c>
      <c r="G47" s="38">
        <v>14.895371437072754</v>
      </c>
      <c r="H47" s="199">
        <f t="shared" si="3"/>
        <v>38</v>
      </c>
      <c r="I47" s="38">
        <v>8.951160575145584</v>
      </c>
      <c r="J47" s="113"/>
      <c r="K47" s="186">
        <f t="shared" si="7"/>
        <v>31</v>
      </c>
      <c r="L47" s="163">
        <v>79.29780423406763</v>
      </c>
      <c r="M47" s="186">
        <f t="shared" si="8"/>
        <v>20</v>
      </c>
      <c r="N47" s="163">
        <v>86.48092500930248</v>
      </c>
      <c r="O47" s="186">
        <f t="shared" si="4"/>
        <v>38</v>
      </c>
      <c r="P47" s="38">
        <v>93.1</v>
      </c>
      <c r="Q47" s="199">
        <f t="shared" si="5"/>
        <v>19</v>
      </c>
      <c r="R47" s="143">
        <v>430</v>
      </c>
      <c r="S47" s="199">
        <f t="shared" si="6"/>
        <v>18</v>
      </c>
      <c r="T47" s="143">
        <v>51065</v>
      </c>
      <c r="U47" s="94" t="s">
        <v>78</v>
      </c>
    </row>
    <row r="48" spans="1:21" s="92" customFormat="1" ht="24" customHeight="1">
      <c r="A48" s="90" t="s">
        <v>48</v>
      </c>
      <c r="B48" s="187">
        <f t="shared" si="0"/>
        <v>14</v>
      </c>
      <c r="C48" s="37">
        <v>41.2</v>
      </c>
      <c r="D48" s="186">
        <f t="shared" si="1"/>
        <v>4</v>
      </c>
      <c r="E48" s="37">
        <v>20.83066177368164</v>
      </c>
      <c r="F48" s="186">
        <f t="shared" si="2"/>
        <v>8</v>
      </c>
      <c r="G48" s="37">
        <v>15.41704273223877</v>
      </c>
      <c r="H48" s="186">
        <f t="shared" si="3"/>
        <v>32</v>
      </c>
      <c r="I48" s="37">
        <v>13.650463409697476</v>
      </c>
      <c r="J48" s="112"/>
      <c r="K48" s="186">
        <f t="shared" si="7"/>
        <v>32</v>
      </c>
      <c r="L48" s="162">
        <v>79.27675835757024</v>
      </c>
      <c r="M48" s="186">
        <f t="shared" si="8"/>
        <v>18</v>
      </c>
      <c r="N48" s="162">
        <v>86.58467447464898</v>
      </c>
      <c r="O48" s="186">
        <f t="shared" si="4"/>
        <v>34</v>
      </c>
      <c r="P48" s="37">
        <v>94.6</v>
      </c>
      <c r="Q48" s="186">
        <f t="shared" si="5"/>
        <v>33</v>
      </c>
      <c r="R48" s="142">
        <v>181</v>
      </c>
      <c r="S48" s="186">
        <f t="shared" si="6"/>
        <v>32</v>
      </c>
      <c r="T48" s="142">
        <v>23715</v>
      </c>
      <c r="U48" s="91" t="s">
        <v>107</v>
      </c>
    </row>
    <row r="49" spans="1:21" ht="12" customHeight="1">
      <c r="A49" s="93" t="s">
        <v>49</v>
      </c>
      <c r="B49" s="196">
        <f t="shared" si="0"/>
        <v>3</v>
      </c>
      <c r="C49" s="38">
        <v>48.4</v>
      </c>
      <c r="D49" s="199">
        <f t="shared" si="1"/>
        <v>1</v>
      </c>
      <c r="E49" s="38">
        <v>23.272212982177734</v>
      </c>
      <c r="F49" s="186">
        <f t="shared" si="2"/>
        <v>5</v>
      </c>
      <c r="G49" s="38">
        <v>16.68309211730957</v>
      </c>
      <c r="H49" s="199">
        <f t="shared" si="3"/>
        <v>40</v>
      </c>
      <c r="I49" s="38">
        <v>7.919937145136003</v>
      </c>
      <c r="J49" s="113"/>
      <c r="K49" s="186">
        <f t="shared" si="7"/>
        <v>43</v>
      </c>
      <c r="L49" s="163">
        <v>78.87930212268346</v>
      </c>
      <c r="M49" s="186">
        <f t="shared" si="8"/>
        <v>26</v>
      </c>
      <c r="N49" s="163">
        <v>86.29713080676744</v>
      </c>
      <c r="O49" s="186">
        <f t="shared" si="4"/>
        <v>20</v>
      </c>
      <c r="P49" s="38">
        <v>98.5</v>
      </c>
      <c r="Q49" s="199">
        <f t="shared" si="5"/>
        <v>29</v>
      </c>
      <c r="R49" s="143">
        <v>205</v>
      </c>
      <c r="S49" s="199">
        <f t="shared" si="6"/>
        <v>30</v>
      </c>
      <c r="T49" s="143">
        <v>27118</v>
      </c>
      <c r="U49" s="94" t="s">
        <v>89</v>
      </c>
    </row>
    <row r="50" spans="1:21" ht="12" customHeight="1">
      <c r="A50" s="93" t="s">
        <v>50</v>
      </c>
      <c r="B50" s="196">
        <f t="shared" si="0"/>
        <v>10</v>
      </c>
      <c r="C50" s="38">
        <v>43.2</v>
      </c>
      <c r="D50" s="199">
        <f t="shared" si="1"/>
        <v>20</v>
      </c>
      <c r="E50" s="38">
        <v>16.892169952392578</v>
      </c>
      <c r="F50" s="199">
        <f t="shared" si="2"/>
        <v>21</v>
      </c>
      <c r="G50" s="38">
        <v>12.215185165405273</v>
      </c>
      <c r="H50" s="199">
        <f t="shared" si="3"/>
        <v>34</v>
      </c>
      <c r="I50" s="38">
        <v>11.994986315811483</v>
      </c>
      <c r="J50" s="113"/>
      <c r="K50" s="186">
        <f t="shared" si="7"/>
        <v>4</v>
      </c>
      <c r="L50" s="163">
        <v>80.28520690931651</v>
      </c>
      <c r="M50" s="186">
        <f t="shared" si="8"/>
        <v>4</v>
      </c>
      <c r="N50" s="163">
        <v>86.97508054423962</v>
      </c>
      <c r="O50" s="186">
        <f t="shared" si="4"/>
        <v>47</v>
      </c>
      <c r="P50" s="38">
        <v>86.1</v>
      </c>
      <c r="Q50" s="199">
        <f t="shared" si="5"/>
        <v>5</v>
      </c>
      <c r="R50" s="143">
        <v>1372</v>
      </c>
      <c r="S50" s="199">
        <f t="shared" si="6"/>
        <v>5</v>
      </c>
      <c r="T50" s="143">
        <v>126280</v>
      </c>
      <c r="U50" s="94" t="s">
        <v>108</v>
      </c>
    </row>
    <row r="51" spans="1:21" ht="12" customHeight="1">
      <c r="A51" s="87" t="s">
        <v>51</v>
      </c>
      <c r="B51" s="197">
        <f t="shared" si="0"/>
        <v>7</v>
      </c>
      <c r="C51" s="39">
        <v>44.4</v>
      </c>
      <c r="D51" s="200">
        <f t="shared" si="1"/>
        <v>9</v>
      </c>
      <c r="E51" s="39">
        <v>19.30777931213379</v>
      </c>
      <c r="F51" s="200">
        <f t="shared" si="2"/>
        <v>3</v>
      </c>
      <c r="G51" s="39">
        <v>17.636110305786133</v>
      </c>
      <c r="H51" s="200">
        <f t="shared" si="3"/>
        <v>6</v>
      </c>
      <c r="I51" s="39">
        <v>49.64359409592245</v>
      </c>
      <c r="J51" s="114"/>
      <c r="K51" s="190">
        <f t="shared" si="7"/>
        <v>8</v>
      </c>
      <c r="L51" s="164">
        <v>80.06315549889938</v>
      </c>
      <c r="M51" s="190">
        <f t="shared" si="8"/>
        <v>9</v>
      </c>
      <c r="N51" s="164">
        <v>86.91216835949638</v>
      </c>
      <c r="O51" s="190">
        <f t="shared" si="4"/>
        <v>44</v>
      </c>
      <c r="P51" s="39">
        <v>90.6</v>
      </c>
      <c r="Q51" s="200">
        <f t="shared" si="5"/>
        <v>1</v>
      </c>
      <c r="R51" s="144">
        <v>4538</v>
      </c>
      <c r="S51" s="200">
        <f t="shared" si="6"/>
        <v>1</v>
      </c>
      <c r="T51" s="144">
        <v>291340</v>
      </c>
      <c r="U51" s="95" t="s">
        <v>96</v>
      </c>
    </row>
    <row r="52" spans="1:21" ht="12" customHeight="1">
      <c r="A52" s="93" t="s">
        <v>52</v>
      </c>
      <c r="B52" s="196">
        <f t="shared" si="0"/>
        <v>29</v>
      </c>
      <c r="C52" s="38">
        <v>34.5</v>
      </c>
      <c r="D52" s="199">
        <f t="shared" si="1"/>
        <v>37</v>
      </c>
      <c r="E52" s="38">
        <v>13.390654563903809</v>
      </c>
      <c r="F52" s="199">
        <f t="shared" si="2"/>
        <v>31</v>
      </c>
      <c r="G52" s="38">
        <v>10.571569442749023</v>
      </c>
      <c r="H52" s="199">
        <f t="shared" si="3"/>
        <v>14</v>
      </c>
      <c r="I52" s="38">
        <v>27.042906610361047</v>
      </c>
      <c r="J52" s="113"/>
      <c r="K52" s="186">
        <f t="shared" si="7"/>
        <v>20</v>
      </c>
      <c r="L52" s="163">
        <v>79.69860999019059</v>
      </c>
      <c r="M52" s="186">
        <f t="shared" si="8"/>
        <v>16</v>
      </c>
      <c r="N52" s="163">
        <v>86.60969830857839</v>
      </c>
      <c r="O52" s="186">
        <f t="shared" si="4"/>
        <v>28</v>
      </c>
      <c r="P52" s="38">
        <v>96.8</v>
      </c>
      <c r="Q52" s="199">
        <f t="shared" si="5"/>
        <v>28</v>
      </c>
      <c r="R52" s="143">
        <v>206</v>
      </c>
      <c r="S52" s="199">
        <f t="shared" si="6"/>
        <v>31</v>
      </c>
      <c r="T52" s="143">
        <v>24393</v>
      </c>
      <c r="U52" s="94" t="s">
        <v>75</v>
      </c>
    </row>
    <row r="53" spans="1:21" s="92" customFormat="1" ht="24" customHeight="1">
      <c r="A53" s="90" t="s">
        <v>53</v>
      </c>
      <c r="B53" s="187">
        <f t="shared" si="0"/>
        <v>4</v>
      </c>
      <c r="C53" s="37">
        <v>47.4</v>
      </c>
      <c r="D53" s="186">
        <f t="shared" si="1"/>
        <v>6</v>
      </c>
      <c r="E53" s="37">
        <v>20.627883911132812</v>
      </c>
      <c r="F53" s="186">
        <f t="shared" si="2"/>
        <v>18</v>
      </c>
      <c r="G53" s="37">
        <v>12.892428398132324</v>
      </c>
      <c r="H53" s="186">
        <f t="shared" si="3"/>
        <v>46</v>
      </c>
      <c r="I53" s="37">
        <v>4.864491672341907</v>
      </c>
      <c r="J53" s="112"/>
      <c r="K53" s="186">
        <f t="shared" si="7"/>
        <v>33</v>
      </c>
      <c r="L53" s="162">
        <v>79.21141086726095</v>
      </c>
      <c r="M53" s="186">
        <f t="shared" si="8"/>
        <v>27</v>
      </c>
      <c r="N53" s="162">
        <v>86.27978981571825</v>
      </c>
      <c r="O53" s="186">
        <f t="shared" si="4"/>
        <v>27</v>
      </c>
      <c r="P53" s="37">
        <v>97</v>
      </c>
      <c r="Q53" s="186">
        <f t="shared" si="5"/>
        <v>2</v>
      </c>
      <c r="R53" s="142">
        <v>2784</v>
      </c>
      <c r="S53" s="186">
        <f t="shared" si="6"/>
        <v>3</v>
      </c>
      <c r="T53" s="142">
        <v>192506</v>
      </c>
      <c r="U53" s="91" t="s">
        <v>109</v>
      </c>
    </row>
    <row r="54" spans="1:21" ht="12" customHeight="1">
      <c r="A54" s="96" t="s">
        <v>54</v>
      </c>
      <c r="B54" s="198">
        <f t="shared" si="0"/>
        <v>15</v>
      </c>
      <c r="C54" s="97">
        <v>40.8</v>
      </c>
      <c r="D54" s="201">
        <f t="shared" si="1"/>
        <v>11</v>
      </c>
      <c r="E54" s="97">
        <v>18.67141342163086</v>
      </c>
      <c r="F54" s="201">
        <f t="shared" si="2"/>
        <v>16</v>
      </c>
      <c r="G54" s="97">
        <v>13.141802787780762</v>
      </c>
      <c r="H54" s="201">
        <f t="shared" si="3"/>
        <v>7</v>
      </c>
      <c r="I54" s="97">
        <v>37.98055453045552</v>
      </c>
      <c r="J54" s="113"/>
      <c r="K54" s="191">
        <f t="shared" si="7"/>
        <v>30</v>
      </c>
      <c r="L54" s="165">
        <v>79.3998019679427</v>
      </c>
      <c r="M54" s="191">
        <f t="shared" si="8"/>
        <v>3</v>
      </c>
      <c r="N54" s="165">
        <v>87.01842585350926</v>
      </c>
      <c r="O54" s="191">
        <f t="shared" si="4"/>
        <v>1</v>
      </c>
      <c r="P54" s="97">
        <v>100</v>
      </c>
      <c r="Q54" s="201">
        <f t="shared" si="5"/>
        <v>47</v>
      </c>
      <c r="R54" s="145">
        <v>9</v>
      </c>
      <c r="S54" s="201">
        <f t="shared" si="6"/>
        <v>47</v>
      </c>
      <c r="T54" s="145">
        <v>2153</v>
      </c>
      <c r="U54" s="98" t="s">
        <v>110</v>
      </c>
    </row>
    <row r="55" spans="1:10" ht="13.5">
      <c r="A55" s="99" t="s">
        <v>163</v>
      </c>
      <c r="B55" s="102" t="s">
        <v>201</v>
      </c>
      <c r="C55" s="100"/>
      <c r="D55" s="102" t="s">
        <v>161</v>
      </c>
      <c r="E55" s="100"/>
      <c r="G55" s="100"/>
      <c r="I55" s="100"/>
      <c r="J55" s="106"/>
    </row>
  </sheetData>
  <sheetProtection/>
  <mergeCells count="13">
    <mergeCell ref="K4:N4"/>
    <mergeCell ref="S5:T5"/>
    <mergeCell ref="Q4:T4"/>
    <mergeCell ref="U4:U6"/>
    <mergeCell ref="A4:A6"/>
    <mergeCell ref="B4:C5"/>
    <mergeCell ref="Q5:R5"/>
    <mergeCell ref="D4:E5"/>
    <mergeCell ref="O4:P5"/>
    <mergeCell ref="K5:L5"/>
    <mergeCell ref="H4:I5"/>
    <mergeCell ref="F4:G5"/>
    <mergeCell ref="M5:N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2013-03-13T06:22:01Z</cp:lastPrinted>
  <dcterms:created xsi:type="dcterms:W3CDTF">2001-12-06T01:31:22Z</dcterms:created>
  <dcterms:modified xsi:type="dcterms:W3CDTF">2013-03-22T02:34:14Z</dcterms:modified>
  <cp:category/>
  <cp:version/>
  <cp:contentType/>
  <cp:contentStatus/>
</cp:coreProperties>
</file>