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95" windowHeight="12705" activeTab="0"/>
  </bookViews>
  <sheets>
    <sheet name="i14" sheetId="1" r:id="rId1"/>
  </sheets>
  <definedNames>
    <definedName name="_xlnm.Print_Area" localSheetId="0">'i14'!$A$1:$Z$32</definedName>
  </definedNames>
  <calcPr fullCalcOnLoad="1"/>
</workbook>
</file>

<file path=xl/sharedStrings.xml><?xml version="1.0" encoding="utf-8"?>
<sst xmlns="http://schemas.openxmlformats.org/spreadsheetml/2006/main" count="74" uniqueCount="61">
  <si>
    <t>医療施設</t>
  </si>
  <si>
    <t>第１４表　　病院の在院 ・ 外来患者延数 ，病床の種類 ・市郡別</t>
  </si>
  <si>
    <t>１４表</t>
  </si>
  <si>
    <t>　</t>
  </si>
  <si>
    <t>市　　郡</t>
  </si>
  <si>
    <t>在　　院　　患　　者　　延　　数</t>
  </si>
  <si>
    <t>新　入　院　患　者　数</t>
  </si>
  <si>
    <t>退　院　患　者　数</t>
  </si>
  <si>
    <t>外来
患者数</t>
  </si>
  <si>
    <t>市　郡</t>
  </si>
  <si>
    <t>総　数</t>
  </si>
  <si>
    <t>精神病院</t>
  </si>
  <si>
    <t>一般病院</t>
  </si>
  <si>
    <t>総数</t>
  </si>
  <si>
    <t>精神
病床</t>
  </si>
  <si>
    <t>感染症
病床</t>
  </si>
  <si>
    <t>結核
病床</t>
  </si>
  <si>
    <t>一般
病床</t>
  </si>
  <si>
    <t>療養
病床</t>
  </si>
  <si>
    <t>総数</t>
  </si>
  <si>
    <t>精神　　　　　　　病床</t>
  </si>
  <si>
    <t>介護療養
病床</t>
  </si>
  <si>
    <t>総</t>
  </si>
  <si>
    <t>市部</t>
  </si>
  <si>
    <t>市</t>
  </si>
  <si>
    <t>郡部</t>
  </si>
  <si>
    <t>郡</t>
  </si>
  <si>
    <t>大分市</t>
  </si>
  <si>
    <t>大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</si>
  <si>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</si>
  <si>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</si>
  <si>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</si>
  <si>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</si>
  <si>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</si>
  <si>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</si>
  <si>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</si>
  <si>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</si>
  <si>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</si>
  <si>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</si>
  <si>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</si>
  <si>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</si>
  <si>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</si>
  <si>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</si>
  <si>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</si>
  <si>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豊高</t>
  </si>
  <si>
    <t>杵築市</t>
  </si>
  <si>
    <t>杵</t>
  </si>
  <si>
    <t>宇佐市</t>
  </si>
  <si>
    <t>宇</t>
  </si>
  <si>
    <t>豊後大野市</t>
  </si>
  <si>
    <t>豊大</t>
  </si>
  <si>
    <t>由布市</t>
  </si>
  <si>
    <t>由</t>
  </si>
  <si>
    <t>国東市</t>
  </si>
  <si>
    <t>国</t>
  </si>
  <si>
    <t>東国東郡</t>
  </si>
  <si>
    <t>東</t>
  </si>
  <si>
    <t>速見郡</t>
  </si>
  <si>
    <t>速</t>
  </si>
  <si>
    <t>玖珠郡</t>
  </si>
  <si>
    <t>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</si>
</sst>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"/>
    <numFmt numFmtId="177" formatCode="#\ ###\ ##0;&quot;△&quot;#\ ###\ ##0;&quot;-&quot;;@"/>
  </numFmts>
  <fonts count="45">
    <font>
      <sz val="9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color indexed="10"/>
      <name val="ＭＳ 明朝"/>
      <family val="1"/>
    </font>
    <font>
      <sz val="14"/>
      <color indexed="10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3" fillId="0" borderId="0" xfId="60" applyFont="1" applyAlignment="1">
      <alignment horizontal="left" vertical="center"/>
      <protection/>
    </xf>
    <xf numFmtId="0" fontId="5" fillId="0" borderId="0" xfId="60" applyFont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0" fontId="6" fillId="0" borderId="10" xfId="60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11" xfId="60" applyFont="1" applyBorder="1" applyAlignment="1">
      <alignment horizontal="distributed" vertical="center" wrapText="1"/>
      <protection/>
    </xf>
    <xf numFmtId="0" fontId="6" fillId="0" borderId="12" xfId="60" applyFont="1" applyBorder="1" applyAlignment="1">
      <alignment horizontal="distributed" vertical="center" wrapText="1"/>
      <protection/>
    </xf>
    <xf numFmtId="0" fontId="6" fillId="0" borderId="13" xfId="60" applyFont="1" applyBorder="1" applyAlignment="1">
      <alignment horizontal="distributed" vertical="center" wrapText="1"/>
      <protection/>
    </xf>
    <xf numFmtId="0" fontId="7" fillId="0" borderId="0" xfId="60" applyFont="1" applyAlignment="1">
      <alignment vertical="center"/>
      <protection/>
    </xf>
    <xf numFmtId="0" fontId="5" fillId="0" borderId="14" xfId="60" applyFont="1" applyBorder="1" applyAlignment="1">
      <alignment horizontal="distributed" vertical="center" shrinkToFit="1"/>
      <protection/>
    </xf>
    <xf numFmtId="177" fontId="8" fillId="0" borderId="15" xfId="60" applyNumberFormat="1" applyFont="1" applyBorder="1" applyAlignment="1" applyProtection="1">
      <alignment horizontal="right" vertical="center" shrinkToFit="1"/>
      <protection locked="0"/>
    </xf>
    <xf numFmtId="177" fontId="8" fillId="0" borderId="16" xfId="60" applyNumberFormat="1" applyFont="1" applyBorder="1" applyAlignment="1" applyProtection="1">
      <alignment horizontal="right" vertical="center" shrinkToFit="1"/>
      <protection locked="0"/>
    </xf>
    <xf numFmtId="0" fontId="5" fillId="0" borderId="17" xfId="60" applyFont="1" applyBorder="1" applyAlignment="1">
      <alignment horizontal="center" vertical="center" shrinkToFit="1"/>
      <protection/>
    </xf>
    <xf numFmtId="0" fontId="3" fillId="0" borderId="14" xfId="60" applyFont="1" applyBorder="1" applyAlignment="1">
      <alignment horizontal="distributed" vertical="center" shrinkToFit="1"/>
      <protection/>
    </xf>
    <xf numFmtId="177" fontId="3" fillId="0" borderId="17" xfId="60" applyNumberFormat="1" applyFont="1" applyBorder="1" applyAlignment="1" applyProtection="1">
      <alignment horizontal="right" vertical="center" shrinkToFit="1"/>
      <protection locked="0"/>
    </xf>
    <xf numFmtId="177" fontId="3" fillId="0" borderId="0" xfId="60" applyNumberFormat="1" applyFont="1" applyBorder="1" applyAlignment="1" applyProtection="1">
      <alignment horizontal="right" vertical="center" shrinkToFit="1"/>
      <protection locked="0"/>
    </xf>
    <xf numFmtId="177" fontId="9" fillId="0" borderId="0" xfId="60" applyNumberFormat="1" applyFont="1" applyBorder="1" applyAlignment="1" applyProtection="1">
      <alignment horizontal="right" vertical="center" shrinkToFit="1"/>
      <protection locked="0"/>
    </xf>
    <xf numFmtId="0" fontId="3" fillId="0" borderId="17" xfId="60" applyFont="1" applyBorder="1" applyAlignment="1">
      <alignment horizontal="center" vertical="center" shrinkToFit="1"/>
      <protection/>
    </xf>
    <xf numFmtId="177" fontId="8" fillId="0" borderId="17" xfId="60" applyNumberFormat="1" applyFont="1" applyBorder="1" applyAlignment="1" applyProtection="1">
      <alignment horizontal="right" vertical="center" shrinkToFit="1"/>
      <protection locked="0"/>
    </xf>
    <xf numFmtId="177" fontId="8" fillId="0" borderId="0" xfId="60" applyNumberFormat="1" applyFont="1" applyBorder="1" applyAlignment="1" applyProtection="1">
      <alignment horizontal="right" vertical="center" shrinkToFit="1"/>
      <protection locked="0"/>
    </xf>
    <xf numFmtId="177" fontId="5" fillId="0" borderId="17" xfId="60" applyNumberFormat="1" applyFont="1" applyBorder="1" applyAlignment="1" applyProtection="1">
      <alignment horizontal="right" vertical="center" shrinkToFit="1"/>
      <protection locked="0"/>
    </xf>
    <xf numFmtId="177" fontId="5" fillId="0" borderId="0" xfId="60" applyNumberFormat="1" applyFont="1" applyBorder="1" applyAlignment="1" applyProtection="1">
      <alignment horizontal="right" vertical="center" shrinkToFit="1"/>
      <protection locked="0"/>
    </xf>
    <xf numFmtId="177" fontId="3" fillId="0" borderId="0" xfId="60" applyNumberFormat="1" applyFont="1" applyAlignment="1">
      <alignment vertical="center" shrinkToFit="1"/>
      <protection/>
    </xf>
    <xf numFmtId="177" fontId="10" fillId="0" borderId="0" xfId="60" applyNumberFormat="1" applyFont="1" applyBorder="1" applyAlignment="1" applyProtection="1">
      <alignment horizontal="right" vertical="center" shrinkToFit="1"/>
      <protection locked="0"/>
    </xf>
    <xf numFmtId="0" fontId="3" fillId="0" borderId="18" xfId="60" applyFont="1" applyBorder="1" applyAlignment="1">
      <alignment horizontal="distributed" vertical="center" shrinkToFit="1"/>
      <protection/>
    </xf>
    <xf numFmtId="177" fontId="8" fillId="0" borderId="19" xfId="60" applyNumberFormat="1" applyFont="1" applyBorder="1" applyAlignment="1" applyProtection="1">
      <alignment horizontal="right" vertical="center" shrinkToFit="1"/>
      <protection locked="0"/>
    </xf>
    <xf numFmtId="177" fontId="8" fillId="0" borderId="10" xfId="60" applyNumberFormat="1" applyFont="1" applyBorder="1" applyAlignment="1" applyProtection="1">
      <alignment horizontal="right" vertical="center" shrinkToFit="1"/>
      <protection locked="0"/>
    </xf>
    <xf numFmtId="177" fontId="3" fillId="0" borderId="10" xfId="60" applyNumberFormat="1" applyFont="1" applyBorder="1" applyAlignment="1">
      <alignment vertical="center" shrinkToFit="1"/>
      <protection/>
    </xf>
    <xf numFmtId="177" fontId="3" fillId="0" borderId="10" xfId="60" applyNumberFormat="1" applyFont="1" applyBorder="1" applyAlignment="1" applyProtection="1">
      <alignment horizontal="right" vertical="center" shrinkToFit="1"/>
      <protection locked="0"/>
    </xf>
    <xf numFmtId="177" fontId="9" fillId="0" borderId="10" xfId="60" applyNumberFormat="1" applyFont="1" applyBorder="1" applyAlignment="1" applyProtection="1">
      <alignment horizontal="right" vertical="center" shrinkToFit="1"/>
      <protection locked="0"/>
    </xf>
    <xf numFmtId="177" fontId="5" fillId="0" borderId="10" xfId="60" applyNumberFormat="1" applyFont="1" applyBorder="1" applyAlignment="1" applyProtection="1">
      <alignment horizontal="right" vertical="center" shrinkToFit="1"/>
      <protection locked="0"/>
    </xf>
    <xf numFmtId="0" fontId="3" fillId="0" borderId="19" xfId="60" applyFont="1" applyBorder="1" applyAlignment="1">
      <alignment horizontal="center" vertical="center" shrinkToFit="1"/>
      <protection/>
    </xf>
    <xf numFmtId="0" fontId="6" fillId="0" borderId="15" xfId="60" applyFont="1" applyBorder="1" applyAlignment="1">
      <alignment horizontal="distributed" vertical="center" wrapText="1"/>
      <protection/>
    </xf>
    <xf numFmtId="0" fontId="6" fillId="0" borderId="17" xfId="60" applyFont="1" applyBorder="1" applyAlignment="1">
      <alignment horizontal="distributed" vertical="center" wrapText="1"/>
      <protection/>
    </xf>
    <xf numFmtId="0" fontId="6" fillId="0" borderId="20" xfId="60" applyFont="1" applyBorder="1" applyAlignment="1">
      <alignment horizontal="distributed" vertical="center" wrapText="1"/>
      <protection/>
    </xf>
    <xf numFmtId="0" fontId="6" fillId="0" borderId="21" xfId="60" applyFont="1" applyBorder="1" applyAlignment="1">
      <alignment horizontal="distributed" vertical="center" wrapText="1"/>
      <protection/>
    </xf>
    <xf numFmtId="0" fontId="6" fillId="0" borderId="11" xfId="60" applyFont="1" applyBorder="1" applyAlignment="1">
      <alignment horizontal="distributed" vertical="center" wrapText="1"/>
      <protection/>
    </xf>
    <xf numFmtId="0" fontId="6" fillId="0" borderId="22" xfId="60" applyFont="1" applyBorder="1" applyAlignment="1">
      <alignment horizontal="distributed" vertical="center"/>
      <protection/>
    </xf>
    <xf numFmtId="0" fontId="6" fillId="0" borderId="12" xfId="60" applyFont="1" applyBorder="1" applyAlignment="1">
      <alignment horizontal="distributed" vertical="center"/>
      <protection/>
    </xf>
    <xf numFmtId="0" fontId="6" fillId="0" borderId="22" xfId="60" applyFont="1" applyBorder="1" applyAlignment="1">
      <alignment horizontal="distributed" vertical="center" wrapText="1" shrinkToFit="1"/>
      <protection/>
    </xf>
    <xf numFmtId="0" fontId="6" fillId="0" borderId="12" xfId="60" applyFont="1" applyBorder="1" applyAlignment="1">
      <alignment horizontal="distributed" vertical="center" wrapText="1" shrinkToFit="1"/>
      <protection/>
    </xf>
    <xf numFmtId="0" fontId="6" fillId="0" borderId="22" xfId="60" applyFont="1" applyBorder="1" applyAlignment="1">
      <alignment horizontal="distributed" vertical="center" wrapText="1"/>
      <protection/>
    </xf>
    <xf numFmtId="0" fontId="6" fillId="0" borderId="12" xfId="60" applyFont="1" applyBorder="1" applyAlignment="1">
      <alignment horizontal="distributed" vertical="center" wrapText="1"/>
      <protection/>
    </xf>
    <xf numFmtId="0" fontId="6" fillId="0" borderId="23" xfId="60" applyFont="1" applyBorder="1" applyAlignment="1">
      <alignment horizontal="distributed" vertical="center" wrapText="1"/>
      <protection/>
    </xf>
    <xf numFmtId="0" fontId="6" fillId="0" borderId="23" xfId="60" applyFont="1" applyBorder="1" applyAlignment="1">
      <alignment horizontal="distributed" vertical="center" wrapText="1" shrinkToFit="1"/>
      <protection/>
    </xf>
    <xf numFmtId="0" fontId="6" fillId="0" borderId="24" xfId="60" applyFont="1" applyBorder="1" applyAlignment="1">
      <alignment horizontal="center" vertical="center" wrapText="1" shrinkToFit="1"/>
      <protection/>
    </xf>
    <xf numFmtId="0" fontId="6" fillId="0" borderId="25" xfId="60" applyFont="1" applyBorder="1" applyAlignment="1">
      <alignment horizontal="center" vertical="center" wrapText="1" shrinkToFit="1"/>
      <protection/>
    </xf>
    <xf numFmtId="0" fontId="6" fillId="0" borderId="26" xfId="60" applyFont="1" applyBorder="1" applyAlignment="1">
      <alignment horizontal="center" vertical="center" wrapText="1" shrinkToFit="1"/>
      <protection/>
    </xf>
    <xf numFmtId="0" fontId="5" fillId="0" borderId="0" xfId="60" applyFont="1" applyAlignment="1">
      <alignment horizontal="center" vertical="center"/>
      <protection/>
    </xf>
    <xf numFmtId="0" fontId="2" fillId="0" borderId="0" xfId="60" applyAlignment="1">
      <alignment vertical="center"/>
      <protection/>
    </xf>
    <xf numFmtId="176" fontId="6" fillId="0" borderId="10" xfId="60" applyNumberFormat="1" applyFont="1" applyBorder="1" applyAlignment="1">
      <alignment horizontal="right" vertical="center"/>
      <protection/>
    </xf>
    <xf numFmtId="0" fontId="6" fillId="0" borderId="26" xfId="60" applyFont="1" applyBorder="1" applyAlignment="1">
      <alignment horizontal="center" vertical="center"/>
      <protection/>
    </xf>
    <xf numFmtId="0" fontId="6" fillId="0" borderId="27" xfId="60" applyFont="1" applyBorder="1" applyAlignment="1">
      <alignment horizontal="center" vertical="center"/>
      <protection/>
    </xf>
    <xf numFmtId="0" fontId="6" fillId="0" borderId="28" xfId="60" applyFont="1" applyBorder="1" applyAlignment="1">
      <alignment horizontal="center" vertical="center"/>
      <protection/>
    </xf>
    <xf numFmtId="0" fontId="6" fillId="0" borderId="29" xfId="60" applyFont="1" applyBorder="1" applyAlignment="1">
      <alignment horizontal="center" vertical="center"/>
      <protection/>
    </xf>
    <xf numFmtId="0" fontId="6" fillId="0" borderId="30" xfId="60" applyFont="1" applyBorder="1" applyAlignment="1">
      <alignment horizontal="center" vertical="center"/>
      <protection/>
    </xf>
    <xf numFmtId="0" fontId="6" fillId="0" borderId="31" xfId="60" applyFont="1" applyBorder="1" applyAlignment="1">
      <alignment horizontal="center" vertical="center"/>
      <protection/>
    </xf>
    <xf numFmtId="0" fontId="6" fillId="0" borderId="32" xfId="60" applyFont="1" applyBorder="1" applyAlignment="1">
      <alignment horizontal="distributed" vertical="center" wrapText="1"/>
      <protection/>
    </xf>
    <xf numFmtId="0" fontId="6" fillId="0" borderId="24" xfId="60" applyFont="1" applyBorder="1" applyAlignment="1">
      <alignment horizontal="center" vertical="center" textRotation="255"/>
      <protection/>
    </xf>
    <xf numFmtId="0" fontId="6" fillId="0" borderId="23" xfId="60" applyFont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i131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tabSelected="1" zoomScale="60" zoomScaleNormal="60" zoomScalePageLayoutView="0" workbookViewId="0" topLeftCell="A1">
      <pane xSplit="1" ySplit="8" topLeftCell="B9" activePane="bottomRight" state="frozen"/>
      <selection pane="topLeft" activeCell="A3" sqref="A3"/>
      <selection pane="topRight" activeCell="G15" sqref="G15"/>
      <selection pane="bottomLeft" activeCell="A8" sqref="A8"/>
      <selection pane="bottomRight" activeCell="A1" sqref="A1"/>
    </sheetView>
  </sheetViews>
  <sheetFormatPr defaultColWidth="12" defaultRowHeight="12"/>
  <cols>
    <col min="1" max="1" width="17.83203125" style="3" customWidth="1"/>
    <col min="2" max="25" width="15" style="3" customWidth="1"/>
    <col min="26" max="26" width="7" style="3" bestFit="1" customWidth="1"/>
    <col min="27" max="16384" width="12" style="3" customWidth="1"/>
  </cols>
  <sheetData>
    <row r="1" spans="1:26" ht="20.25" customHeight="1">
      <c r="A1" s="1" t="s">
        <v>0</v>
      </c>
      <c r="B1" s="49" t="s">
        <v>1</v>
      </c>
      <c r="C1" s="49"/>
      <c r="D1" s="4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2"/>
    </row>
    <row r="2" spans="1:26" ht="18.75" customHeight="1">
      <c r="A2" s="1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2"/>
    </row>
    <row r="3" spans="1:25" ht="16.5" customHeight="1">
      <c r="A3" s="3" t="s">
        <v>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6" ht="14.2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1">
        <v>40513</v>
      </c>
      <c r="Z4" s="51"/>
    </row>
    <row r="5" spans="1:27" ht="22.5" customHeight="1">
      <c r="A5" s="52" t="s">
        <v>4</v>
      </c>
      <c r="B5" s="53" t="s">
        <v>5</v>
      </c>
      <c r="C5" s="54"/>
      <c r="D5" s="54"/>
      <c r="E5" s="54"/>
      <c r="F5" s="54"/>
      <c r="G5" s="54"/>
      <c r="H5" s="54"/>
      <c r="I5" s="54"/>
      <c r="J5" s="55"/>
      <c r="K5" s="56" t="s">
        <v>6</v>
      </c>
      <c r="L5" s="57"/>
      <c r="M5" s="57"/>
      <c r="N5" s="57"/>
      <c r="O5" s="57"/>
      <c r="P5" s="57"/>
      <c r="Q5" s="57"/>
      <c r="R5" s="56" t="s">
        <v>7</v>
      </c>
      <c r="S5" s="57"/>
      <c r="T5" s="57"/>
      <c r="U5" s="57"/>
      <c r="V5" s="57"/>
      <c r="W5" s="57"/>
      <c r="X5" s="57"/>
      <c r="Y5" s="58" t="s">
        <v>8</v>
      </c>
      <c r="Z5" s="59" t="s">
        <v>9</v>
      </c>
      <c r="AA5" s="5"/>
    </row>
    <row r="6" spans="1:27" ht="22.5" customHeight="1">
      <c r="A6" s="52"/>
      <c r="B6" s="60" t="s">
        <v>10</v>
      </c>
      <c r="C6" s="60" t="s">
        <v>11</v>
      </c>
      <c r="D6" s="46" t="s">
        <v>12</v>
      </c>
      <c r="E6" s="47"/>
      <c r="F6" s="47"/>
      <c r="G6" s="47"/>
      <c r="H6" s="47"/>
      <c r="I6" s="47"/>
      <c r="J6" s="48"/>
      <c r="K6" s="44" t="s">
        <v>13</v>
      </c>
      <c r="L6" s="45" t="s">
        <v>14</v>
      </c>
      <c r="M6" s="44" t="s">
        <v>15</v>
      </c>
      <c r="N6" s="44" t="s">
        <v>16</v>
      </c>
      <c r="O6" s="44" t="s">
        <v>17</v>
      </c>
      <c r="P6" s="33" t="s">
        <v>18</v>
      </c>
      <c r="Q6" s="36"/>
      <c r="R6" s="44" t="s">
        <v>13</v>
      </c>
      <c r="S6" s="45" t="s">
        <v>14</v>
      </c>
      <c r="T6" s="44" t="s">
        <v>15</v>
      </c>
      <c r="U6" s="44" t="s">
        <v>16</v>
      </c>
      <c r="V6" s="44" t="s">
        <v>17</v>
      </c>
      <c r="W6" s="33" t="s">
        <v>18</v>
      </c>
      <c r="X6" s="36"/>
      <c r="Y6" s="42"/>
      <c r="Z6" s="59"/>
      <c r="AA6" s="5"/>
    </row>
    <row r="7" spans="1:27" ht="22.5" customHeight="1">
      <c r="A7" s="52"/>
      <c r="B7" s="38"/>
      <c r="C7" s="38"/>
      <c r="D7" s="38" t="s">
        <v>19</v>
      </c>
      <c r="E7" s="40" t="s">
        <v>20</v>
      </c>
      <c r="F7" s="42" t="s">
        <v>15</v>
      </c>
      <c r="G7" s="42" t="s">
        <v>16</v>
      </c>
      <c r="H7" s="44" t="s">
        <v>17</v>
      </c>
      <c r="I7" s="33" t="s">
        <v>18</v>
      </c>
      <c r="J7" s="6"/>
      <c r="K7" s="42"/>
      <c r="L7" s="40"/>
      <c r="M7" s="42"/>
      <c r="N7" s="42"/>
      <c r="O7" s="42"/>
      <c r="P7" s="34"/>
      <c r="Q7" s="37"/>
      <c r="R7" s="42"/>
      <c r="S7" s="40"/>
      <c r="T7" s="42"/>
      <c r="U7" s="42"/>
      <c r="V7" s="42"/>
      <c r="W7" s="34"/>
      <c r="X7" s="37"/>
      <c r="Y7" s="42"/>
      <c r="Z7" s="59"/>
      <c r="AA7" s="5"/>
    </row>
    <row r="8" spans="1:27" ht="41.25" customHeight="1">
      <c r="A8" s="52"/>
      <c r="B8" s="39"/>
      <c r="C8" s="39"/>
      <c r="D8" s="39"/>
      <c r="E8" s="41"/>
      <c r="F8" s="43"/>
      <c r="G8" s="43"/>
      <c r="H8" s="43"/>
      <c r="I8" s="35"/>
      <c r="J8" s="7" t="s">
        <v>21</v>
      </c>
      <c r="K8" s="43"/>
      <c r="L8" s="41"/>
      <c r="M8" s="43"/>
      <c r="N8" s="43"/>
      <c r="O8" s="43"/>
      <c r="P8" s="35"/>
      <c r="Q8" s="8" t="s">
        <v>21</v>
      </c>
      <c r="R8" s="43"/>
      <c r="S8" s="41"/>
      <c r="T8" s="43"/>
      <c r="U8" s="43"/>
      <c r="V8" s="43"/>
      <c r="W8" s="35"/>
      <c r="X8" s="8" t="s">
        <v>21</v>
      </c>
      <c r="Y8" s="43"/>
      <c r="Z8" s="59"/>
      <c r="AA8" s="5"/>
    </row>
    <row r="9" spans="1:26" s="9" customFormat="1" ht="36" customHeight="1">
      <c r="A9" s="10" t="s">
        <v>19</v>
      </c>
      <c r="B9" s="11">
        <f aca="true" t="shared" si="0" ref="B9:Y9">B11+B13</f>
        <v>6433150</v>
      </c>
      <c r="C9" s="12">
        <f t="shared" si="0"/>
        <v>1746130</v>
      </c>
      <c r="D9" s="12">
        <f>D11+D13</f>
        <v>4687020</v>
      </c>
      <c r="E9" s="12">
        <f>E11+E13</f>
        <v>77628</v>
      </c>
      <c r="F9" s="12">
        <f t="shared" si="0"/>
        <v>0</v>
      </c>
      <c r="G9" s="12">
        <f t="shared" si="0"/>
        <v>26428</v>
      </c>
      <c r="H9" s="12">
        <f t="shared" si="0"/>
        <v>3563505</v>
      </c>
      <c r="I9" s="12">
        <f t="shared" si="0"/>
        <v>1019459</v>
      </c>
      <c r="J9" s="12">
        <f t="shared" si="0"/>
        <v>182811</v>
      </c>
      <c r="K9" s="12">
        <f t="shared" si="0"/>
        <v>178376</v>
      </c>
      <c r="L9" s="12">
        <f t="shared" si="0"/>
        <v>4643</v>
      </c>
      <c r="M9" s="12">
        <f t="shared" si="0"/>
        <v>0</v>
      </c>
      <c r="N9" s="12">
        <f t="shared" si="0"/>
        <v>268</v>
      </c>
      <c r="O9" s="12">
        <f t="shared" si="0"/>
        <v>170316</v>
      </c>
      <c r="P9" s="12">
        <f t="shared" si="0"/>
        <v>3149</v>
      </c>
      <c r="Q9" s="12">
        <f t="shared" si="0"/>
        <v>552</v>
      </c>
      <c r="R9" s="12">
        <f t="shared" si="0"/>
        <v>178382</v>
      </c>
      <c r="S9" s="12">
        <f t="shared" si="0"/>
        <v>4731</v>
      </c>
      <c r="T9" s="12">
        <f t="shared" si="0"/>
        <v>0</v>
      </c>
      <c r="U9" s="12">
        <f t="shared" si="0"/>
        <v>269</v>
      </c>
      <c r="V9" s="12">
        <f t="shared" si="0"/>
        <v>166671</v>
      </c>
      <c r="W9" s="12">
        <f t="shared" si="0"/>
        <v>6711</v>
      </c>
      <c r="X9" s="12">
        <f t="shared" si="0"/>
        <v>785</v>
      </c>
      <c r="Y9" s="12">
        <f t="shared" si="0"/>
        <v>5769212</v>
      </c>
      <c r="Z9" s="13" t="s">
        <v>22</v>
      </c>
    </row>
    <row r="10" spans="1:26" ht="12.75" customHeight="1">
      <c r="A10" s="14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16"/>
      <c r="T10" s="16"/>
      <c r="U10" s="16"/>
      <c r="V10" s="16"/>
      <c r="W10" s="16"/>
      <c r="X10" s="16"/>
      <c r="Y10" s="17"/>
      <c r="Z10" s="18"/>
    </row>
    <row r="11" spans="1:26" s="9" customFormat="1" ht="36" customHeight="1">
      <c r="A11" s="10" t="s">
        <v>23</v>
      </c>
      <c r="B11" s="19">
        <f>SUM(B15:B28)</f>
        <v>6331327</v>
      </c>
      <c r="C11" s="20">
        <f>SUM(C15:C28)</f>
        <v>1746130</v>
      </c>
      <c r="D11" s="20">
        <f>SUM(D15:D28)</f>
        <v>4585197</v>
      </c>
      <c r="E11" s="20">
        <f>SUM(E15:E28)</f>
        <v>77628</v>
      </c>
      <c r="F11" s="20">
        <f aca="true" t="shared" si="1" ref="F11:Y11">SUM(F15:F28)</f>
        <v>0</v>
      </c>
      <c r="G11" s="20">
        <f t="shared" si="1"/>
        <v>26428</v>
      </c>
      <c r="H11" s="20">
        <f t="shared" si="1"/>
        <v>3482622</v>
      </c>
      <c r="I11" s="20">
        <f t="shared" si="1"/>
        <v>998519</v>
      </c>
      <c r="J11" s="20">
        <f t="shared" si="1"/>
        <v>182811</v>
      </c>
      <c r="K11" s="20">
        <f t="shared" si="1"/>
        <v>174850</v>
      </c>
      <c r="L11" s="20">
        <f t="shared" si="1"/>
        <v>4643</v>
      </c>
      <c r="M11" s="20">
        <f t="shared" si="1"/>
        <v>0</v>
      </c>
      <c r="N11" s="20">
        <f t="shared" si="1"/>
        <v>268</v>
      </c>
      <c r="O11" s="20">
        <f t="shared" si="1"/>
        <v>166795</v>
      </c>
      <c r="P11" s="20">
        <f t="shared" si="1"/>
        <v>3144</v>
      </c>
      <c r="Q11" s="20">
        <f t="shared" si="1"/>
        <v>552</v>
      </c>
      <c r="R11" s="20">
        <f t="shared" si="1"/>
        <v>174850</v>
      </c>
      <c r="S11" s="20">
        <f t="shared" si="1"/>
        <v>4731</v>
      </c>
      <c r="T11" s="20">
        <f t="shared" si="1"/>
        <v>0</v>
      </c>
      <c r="U11" s="20">
        <f t="shared" si="1"/>
        <v>269</v>
      </c>
      <c r="V11" s="20">
        <f t="shared" si="1"/>
        <v>163418</v>
      </c>
      <c r="W11" s="20">
        <f t="shared" si="1"/>
        <v>6432</v>
      </c>
      <c r="X11" s="20">
        <f t="shared" si="1"/>
        <v>785</v>
      </c>
      <c r="Y11" s="20">
        <f t="shared" si="1"/>
        <v>5589426</v>
      </c>
      <c r="Z11" s="13" t="s">
        <v>24</v>
      </c>
    </row>
    <row r="12" spans="1:26" ht="12.75" customHeight="1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16"/>
      <c r="T12" s="16"/>
      <c r="U12" s="16"/>
      <c r="V12" s="16"/>
      <c r="W12" s="16"/>
      <c r="X12" s="16"/>
      <c r="Y12" s="17"/>
      <c r="Z12" s="18"/>
    </row>
    <row r="13" spans="1:26" s="9" customFormat="1" ht="36" customHeight="1">
      <c r="A13" s="10" t="s">
        <v>25</v>
      </c>
      <c r="B13" s="19">
        <f>SUM(B30:B32)</f>
        <v>101823</v>
      </c>
      <c r="C13" s="20">
        <f aca="true" t="shared" si="2" ref="C13:Y13">SUM(C30:C32)</f>
        <v>0</v>
      </c>
      <c r="D13" s="20">
        <f>SUM(D30:D32)</f>
        <v>101823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80883</v>
      </c>
      <c r="I13" s="20">
        <f t="shared" si="2"/>
        <v>20940</v>
      </c>
      <c r="J13" s="20">
        <f t="shared" si="2"/>
        <v>0</v>
      </c>
      <c r="K13" s="20">
        <f t="shared" si="2"/>
        <v>3526</v>
      </c>
      <c r="L13" s="20">
        <f t="shared" si="2"/>
        <v>0</v>
      </c>
      <c r="M13" s="20">
        <f t="shared" si="2"/>
        <v>0</v>
      </c>
      <c r="N13" s="20">
        <f t="shared" si="2"/>
        <v>0</v>
      </c>
      <c r="O13" s="20">
        <f t="shared" si="2"/>
        <v>3521</v>
      </c>
      <c r="P13" s="20">
        <f t="shared" si="2"/>
        <v>5</v>
      </c>
      <c r="Q13" s="20">
        <f t="shared" si="2"/>
        <v>0</v>
      </c>
      <c r="R13" s="20">
        <f t="shared" si="2"/>
        <v>3532</v>
      </c>
      <c r="S13" s="20">
        <f t="shared" si="2"/>
        <v>0</v>
      </c>
      <c r="T13" s="20">
        <f t="shared" si="2"/>
        <v>0</v>
      </c>
      <c r="U13" s="20">
        <f t="shared" si="2"/>
        <v>0</v>
      </c>
      <c r="V13" s="20">
        <f t="shared" si="2"/>
        <v>3253</v>
      </c>
      <c r="W13" s="20">
        <f t="shared" si="2"/>
        <v>279</v>
      </c>
      <c r="X13" s="20">
        <f t="shared" si="2"/>
        <v>0</v>
      </c>
      <c r="Y13" s="20">
        <f t="shared" si="2"/>
        <v>179786</v>
      </c>
      <c r="Z13" s="13" t="s">
        <v>26</v>
      </c>
    </row>
    <row r="14" spans="1:26" ht="12.75" customHeight="1">
      <c r="A14" s="14"/>
      <c r="B14" s="21"/>
      <c r="C14" s="22"/>
      <c r="D14" s="22"/>
      <c r="E14" s="23"/>
      <c r="F14" s="16"/>
      <c r="G14" s="16"/>
      <c r="H14" s="16"/>
      <c r="I14" s="16"/>
      <c r="J14" s="16"/>
      <c r="K14" s="20"/>
      <c r="L14" s="23"/>
      <c r="M14" s="16"/>
      <c r="N14" s="16"/>
      <c r="O14" s="16"/>
      <c r="P14" s="16"/>
      <c r="Q14" s="16"/>
      <c r="R14" s="17"/>
      <c r="S14" s="23"/>
      <c r="T14" s="16"/>
      <c r="U14" s="16"/>
      <c r="V14" s="16"/>
      <c r="W14" s="16"/>
      <c r="X14" s="16"/>
      <c r="Y14" s="17"/>
      <c r="Z14" s="18"/>
    </row>
    <row r="15" spans="1:26" ht="36" customHeight="1">
      <c r="A15" s="14" t="s">
        <v>27</v>
      </c>
      <c r="B15" s="19">
        <f>SUM(C15:D15)</f>
        <v>2362009</v>
      </c>
      <c r="C15" s="22">
        <v>933052</v>
      </c>
      <c r="D15" s="20">
        <f>SUM(E15:I15)</f>
        <v>1428957</v>
      </c>
      <c r="E15" s="23">
        <v>0</v>
      </c>
      <c r="F15" s="16">
        <v>0</v>
      </c>
      <c r="G15" s="16">
        <v>0</v>
      </c>
      <c r="H15" s="16">
        <v>1283187</v>
      </c>
      <c r="I15" s="16">
        <v>145770</v>
      </c>
      <c r="J15" s="16">
        <v>0</v>
      </c>
      <c r="K15" s="17">
        <f>SUM(L15:P15)</f>
        <v>70430</v>
      </c>
      <c r="L15" s="23">
        <v>1898</v>
      </c>
      <c r="M15" s="16">
        <v>0</v>
      </c>
      <c r="N15" s="16">
        <v>0</v>
      </c>
      <c r="O15" s="16">
        <v>67978</v>
      </c>
      <c r="P15" s="16">
        <v>554</v>
      </c>
      <c r="Q15" s="16">
        <v>0</v>
      </c>
      <c r="R15" s="17">
        <f>SUM(S15:W15)</f>
        <v>70559</v>
      </c>
      <c r="S15" s="23">
        <v>1903</v>
      </c>
      <c r="T15" s="16">
        <v>0</v>
      </c>
      <c r="U15" s="16">
        <v>0</v>
      </c>
      <c r="V15" s="16">
        <v>67646</v>
      </c>
      <c r="W15" s="16">
        <v>1010</v>
      </c>
      <c r="X15" s="16">
        <v>0</v>
      </c>
      <c r="Y15" s="22">
        <v>1892728</v>
      </c>
      <c r="Z15" s="18" t="s">
        <v>28</v>
      </c>
    </row>
    <row r="16" spans="1:26" ht="36" customHeight="1">
      <c r="A16" s="14" t="s">
        <v>29</v>
      </c>
      <c r="B16" s="19">
        <f aca="true" t="shared" si="3" ref="B16:B28">SUM(C16:D16)</f>
        <v>1250432</v>
      </c>
      <c r="C16" s="22">
        <v>242976</v>
      </c>
      <c r="D16" s="20">
        <f aca="true" t="shared" si="4" ref="D16:D32">SUM(E16:I16)</f>
        <v>1007456</v>
      </c>
      <c r="E16" s="23">
        <v>25308</v>
      </c>
      <c r="F16" s="16">
        <v>0</v>
      </c>
      <c r="G16" s="16">
        <v>26428</v>
      </c>
      <c r="H16" s="16">
        <v>666214</v>
      </c>
      <c r="I16" s="16">
        <v>289506</v>
      </c>
      <c r="J16" s="16">
        <v>87876</v>
      </c>
      <c r="K16" s="17">
        <f aca="true" t="shared" si="5" ref="K16:K28">SUM(L16:P16)</f>
        <v>31552</v>
      </c>
      <c r="L16" s="23">
        <v>1248</v>
      </c>
      <c r="M16" s="16">
        <v>0</v>
      </c>
      <c r="N16" s="16">
        <v>268</v>
      </c>
      <c r="O16" s="16">
        <v>29245</v>
      </c>
      <c r="P16" s="16">
        <v>791</v>
      </c>
      <c r="Q16" s="16">
        <v>265</v>
      </c>
      <c r="R16" s="17">
        <f aca="true" t="shared" si="6" ref="R16:R28">SUM(S16:W16)</f>
        <v>31515</v>
      </c>
      <c r="S16" s="23">
        <v>1305</v>
      </c>
      <c r="T16" s="16">
        <v>0</v>
      </c>
      <c r="U16" s="16">
        <v>269</v>
      </c>
      <c r="V16" s="16">
        <v>28295</v>
      </c>
      <c r="W16" s="16">
        <v>1646</v>
      </c>
      <c r="X16" s="16">
        <v>389</v>
      </c>
      <c r="Y16" s="22">
        <v>947981</v>
      </c>
      <c r="Z16" s="18" t="s">
        <v>30</v>
      </c>
    </row>
    <row r="17" spans="1:26" ht="36" customHeight="1">
      <c r="A17" s="14" t="s">
        <v>31</v>
      </c>
      <c r="B17" s="19">
        <f t="shared" si="3"/>
        <v>395873</v>
      </c>
      <c r="C17" s="22">
        <v>50403</v>
      </c>
      <c r="D17" s="20">
        <f t="shared" si="4"/>
        <v>345470</v>
      </c>
      <c r="E17" s="23">
        <v>0</v>
      </c>
      <c r="F17" s="16">
        <v>0</v>
      </c>
      <c r="G17" s="16">
        <v>0</v>
      </c>
      <c r="H17" s="16">
        <v>256295</v>
      </c>
      <c r="I17" s="16">
        <v>89175</v>
      </c>
      <c r="J17" s="16">
        <v>1082</v>
      </c>
      <c r="K17" s="17">
        <f t="shared" si="5"/>
        <v>13341</v>
      </c>
      <c r="L17" s="23">
        <v>73</v>
      </c>
      <c r="M17" s="16">
        <v>0</v>
      </c>
      <c r="N17" s="16">
        <v>0</v>
      </c>
      <c r="O17" s="16">
        <v>13239</v>
      </c>
      <c r="P17" s="16">
        <v>29</v>
      </c>
      <c r="Q17" s="16">
        <v>0</v>
      </c>
      <c r="R17" s="17">
        <f t="shared" si="6"/>
        <v>13279</v>
      </c>
      <c r="S17" s="23">
        <v>79</v>
      </c>
      <c r="T17" s="16">
        <v>0</v>
      </c>
      <c r="U17" s="16">
        <v>0</v>
      </c>
      <c r="V17" s="16">
        <v>12872</v>
      </c>
      <c r="W17" s="16">
        <v>328</v>
      </c>
      <c r="X17" s="16">
        <v>1</v>
      </c>
      <c r="Y17" s="22">
        <v>341232</v>
      </c>
      <c r="Z17" s="18" t="s">
        <v>32</v>
      </c>
    </row>
    <row r="18" spans="1:26" ht="36" customHeight="1">
      <c r="A18" s="14" t="s">
        <v>33</v>
      </c>
      <c r="B18" s="19">
        <f t="shared" si="3"/>
        <v>462646</v>
      </c>
      <c r="C18" s="22">
        <v>177768</v>
      </c>
      <c r="D18" s="20">
        <f t="shared" si="4"/>
        <v>284878</v>
      </c>
      <c r="E18" s="23">
        <v>0</v>
      </c>
      <c r="F18" s="16">
        <v>0</v>
      </c>
      <c r="G18" s="16">
        <v>0</v>
      </c>
      <c r="H18" s="16">
        <v>200815</v>
      </c>
      <c r="I18" s="16">
        <v>84063</v>
      </c>
      <c r="J18" s="16">
        <v>12394</v>
      </c>
      <c r="K18" s="17">
        <f t="shared" si="5"/>
        <v>10333</v>
      </c>
      <c r="L18" s="23">
        <v>516</v>
      </c>
      <c r="M18" s="16">
        <v>0</v>
      </c>
      <c r="N18" s="16">
        <v>0</v>
      </c>
      <c r="O18" s="16">
        <v>9203</v>
      </c>
      <c r="P18" s="16">
        <v>614</v>
      </c>
      <c r="Q18" s="16">
        <v>4</v>
      </c>
      <c r="R18" s="17">
        <f t="shared" si="6"/>
        <v>10348</v>
      </c>
      <c r="S18" s="23">
        <v>532</v>
      </c>
      <c r="T18" s="16">
        <v>0</v>
      </c>
      <c r="U18" s="16">
        <v>0</v>
      </c>
      <c r="V18" s="16">
        <v>9202</v>
      </c>
      <c r="W18" s="16">
        <v>614</v>
      </c>
      <c r="X18" s="16">
        <v>9</v>
      </c>
      <c r="Y18" s="22">
        <v>581985</v>
      </c>
      <c r="Z18" s="18" t="s">
        <v>34</v>
      </c>
    </row>
    <row r="19" spans="1:26" ht="36" customHeight="1">
      <c r="A19" s="14" t="s">
        <v>35</v>
      </c>
      <c r="B19" s="19">
        <f t="shared" si="3"/>
        <v>396366</v>
      </c>
      <c r="C19" s="22">
        <v>64960</v>
      </c>
      <c r="D19" s="20">
        <f t="shared" si="4"/>
        <v>331406</v>
      </c>
      <c r="E19" s="23">
        <v>0</v>
      </c>
      <c r="F19" s="16">
        <v>0</v>
      </c>
      <c r="G19" s="16">
        <v>0</v>
      </c>
      <c r="H19" s="16">
        <v>256157</v>
      </c>
      <c r="I19" s="16">
        <v>75249</v>
      </c>
      <c r="J19" s="16">
        <v>1735</v>
      </c>
      <c r="K19" s="17">
        <f t="shared" si="5"/>
        <v>10910</v>
      </c>
      <c r="L19" s="23">
        <v>102</v>
      </c>
      <c r="M19" s="16">
        <v>0</v>
      </c>
      <c r="N19" s="16">
        <v>0</v>
      </c>
      <c r="O19" s="16">
        <v>10772</v>
      </c>
      <c r="P19" s="16">
        <v>36</v>
      </c>
      <c r="Q19" s="16">
        <v>5</v>
      </c>
      <c r="R19" s="17">
        <f t="shared" si="6"/>
        <v>10918</v>
      </c>
      <c r="S19" s="23">
        <v>102</v>
      </c>
      <c r="T19" s="16">
        <v>0</v>
      </c>
      <c r="U19" s="16">
        <v>0</v>
      </c>
      <c r="V19" s="16">
        <v>10303</v>
      </c>
      <c r="W19" s="16">
        <v>513</v>
      </c>
      <c r="X19" s="16">
        <v>8</v>
      </c>
      <c r="Y19" s="22">
        <v>458598</v>
      </c>
      <c r="Z19" s="18" t="s">
        <v>36</v>
      </c>
    </row>
    <row r="20" spans="1:26" ht="36" customHeight="1">
      <c r="A20" s="14" t="s">
        <v>37</v>
      </c>
      <c r="B20" s="19">
        <f t="shared" si="3"/>
        <v>162269</v>
      </c>
      <c r="C20" s="22">
        <v>0</v>
      </c>
      <c r="D20" s="20">
        <f t="shared" si="4"/>
        <v>162269</v>
      </c>
      <c r="E20" s="23">
        <v>43514</v>
      </c>
      <c r="F20" s="16">
        <v>0</v>
      </c>
      <c r="G20" s="16">
        <v>0</v>
      </c>
      <c r="H20" s="16">
        <v>88268</v>
      </c>
      <c r="I20" s="16">
        <v>30487</v>
      </c>
      <c r="J20" s="16">
        <v>6235</v>
      </c>
      <c r="K20" s="17">
        <f t="shared" si="5"/>
        <v>2801</v>
      </c>
      <c r="L20" s="23">
        <v>138</v>
      </c>
      <c r="M20" s="16">
        <v>0</v>
      </c>
      <c r="N20" s="16">
        <v>0</v>
      </c>
      <c r="O20" s="16">
        <v>2530</v>
      </c>
      <c r="P20" s="16">
        <v>133</v>
      </c>
      <c r="Q20" s="16">
        <v>30</v>
      </c>
      <c r="R20" s="17">
        <f t="shared" si="6"/>
        <v>2806</v>
      </c>
      <c r="S20" s="23">
        <v>124</v>
      </c>
      <c r="T20" s="16">
        <v>0</v>
      </c>
      <c r="U20" s="16">
        <v>0</v>
      </c>
      <c r="V20" s="16">
        <v>2525</v>
      </c>
      <c r="W20" s="16">
        <v>157</v>
      </c>
      <c r="X20" s="16">
        <v>42</v>
      </c>
      <c r="Y20" s="22">
        <v>60585</v>
      </c>
      <c r="Z20" s="18" t="s">
        <v>38</v>
      </c>
    </row>
    <row r="21" spans="1:26" ht="36" customHeight="1">
      <c r="A21" s="14" t="s">
        <v>39</v>
      </c>
      <c r="B21" s="19">
        <f t="shared" si="3"/>
        <v>38875</v>
      </c>
      <c r="C21" s="22">
        <v>0</v>
      </c>
      <c r="D21" s="20">
        <f t="shared" si="4"/>
        <v>38875</v>
      </c>
      <c r="E21" s="23">
        <v>0</v>
      </c>
      <c r="F21" s="16">
        <v>0</v>
      </c>
      <c r="G21" s="16">
        <v>0</v>
      </c>
      <c r="H21" s="16">
        <v>38875</v>
      </c>
      <c r="I21" s="16">
        <v>0</v>
      </c>
      <c r="J21" s="16">
        <v>0</v>
      </c>
      <c r="K21" s="17">
        <f t="shared" si="5"/>
        <v>1334</v>
      </c>
      <c r="L21" s="23">
        <v>0</v>
      </c>
      <c r="M21" s="16">
        <v>0</v>
      </c>
      <c r="N21" s="16">
        <v>0</v>
      </c>
      <c r="O21" s="16">
        <v>1334</v>
      </c>
      <c r="P21" s="16">
        <v>0</v>
      </c>
      <c r="Q21" s="16">
        <v>0</v>
      </c>
      <c r="R21" s="17">
        <f t="shared" si="6"/>
        <v>1324</v>
      </c>
      <c r="S21" s="23">
        <v>0</v>
      </c>
      <c r="T21" s="16">
        <v>0</v>
      </c>
      <c r="U21" s="16">
        <v>0</v>
      </c>
      <c r="V21" s="16">
        <v>1324</v>
      </c>
      <c r="W21" s="16">
        <v>0</v>
      </c>
      <c r="X21" s="16">
        <v>0</v>
      </c>
      <c r="Y21" s="22">
        <v>39720</v>
      </c>
      <c r="Z21" s="18" t="s">
        <v>40</v>
      </c>
    </row>
    <row r="22" spans="1:26" ht="36" customHeight="1">
      <c r="A22" s="14" t="s">
        <v>41</v>
      </c>
      <c r="B22" s="19">
        <f t="shared" si="3"/>
        <v>175836</v>
      </c>
      <c r="C22" s="22">
        <v>76809</v>
      </c>
      <c r="D22" s="20">
        <f t="shared" si="4"/>
        <v>99027</v>
      </c>
      <c r="E22" s="23">
        <v>0</v>
      </c>
      <c r="F22" s="16">
        <v>0</v>
      </c>
      <c r="G22" s="16">
        <v>0</v>
      </c>
      <c r="H22" s="16">
        <v>59539</v>
      </c>
      <c r="I22" s="16">
        <v>39488</v>
      </c>
      <c r="J22" s="16">
        <v>10834</v>
      </c>
      <c r="K22" s="17">
        <f t="shared" si="5"/>
        <v>2066</v>
      </c>
      <c r="L22" s="23">
        <v>134</v>
      </c>
      <c r="M22" s="16">
        <v>0</v>
      </c>
      <c r="N22" s="16">
        <v>0</v>
      </c>
      <c r="O22" s="16">
        <v>1931</v>
      </c>
      <c r="P22" s="16">
        <v>1</v>
      </c>
      <c r="Q22" s="16">
        <v>0</v>
      </c>
      <c r="R22" s="17">
        <f t="shared" si="6"/>
        <v>2060</v>
      </c>
      <c r="S22" s="23">
        <v>132</v>
      </c>
      <c r="T22" s="16">
        <v>0</v>
      </c>
      <c r="U22" s="16">
        <v>0</v>
      </c>
      <c r="V22" s="16">
        <v>1587</v>
      </c>
      <c r="W22" s="16">
        <v>341</v>
      </c>
      <c r="X22" s="16">
        <v>50</v>
      </c>
      <c r="Y22" s="22">
        <v>76199</v>
      </c>
      <c r="Z22" s="18" t="s">
        <v>42</v>
      </c>
    </row>
    <row r="23" spans="1:26" ht="36" customHeight="1">
      <c r="A23" s="14" t="s">
        <v>43</v>
      </c>
      <c r="B23" s="19">
        <f t="shared" si="3"/>
        <v>123173</v>
      </c>
      <c r="C23" s="22">
        <v>66869</v>
      </c>
      <c r="D23" s="20">
        <f t="shared" si="4"/>
        <v>56304</v>
      </c>
      <c r="E23" s="23">
        <v>0</v>
      </c>
      <c r="F23" s="16">
        <v>0</v>
      </c>
      <c r="G23" s="16">
        <v>0</v>
      </c>
      <c r="H23" s="16">
        <v>35062</v>
      </c>
      <c r="I23" s="16">
        <v>21242</v>
      </c>
      <c r="J23" s="16">
        <v>10235</v>
      </c>
      <c r="K23" s="17">
        <f t="shared" si="5"/>
        <v>2051</v>
      </c>
      <c r="L23" s="23">
        <v>142</v>
      </c>
      <c r="M23" s="16">
        <v>0</v>
      </c>
      <c r="N23" s="16">
        <v>0</v>
      </c>
      <c r="O23" s="16">
        <v>1749</v>
      </c>
      <c r="P23" s="16">
        <v>160</v>
      </c>
      <c r="Q23" s="16">
        <v>151</v>
      </c>
      <c r="R23" s="17">
        <f t="shared" si="6"/>
        <v>2068</v>
      </c>
      <c r="S23" s="23">
        <v>149</v>
      </c>
      <c r="T23" s="16">
        <v>0</v>
      </c>
      <c r="U23" s="16">
        <v>0</v>
      </c>
      <c r="V23" s="16">
        <v>1629</v>
      </c>
      <c r="W23" s="16">
        <v>290</v>
      </c>
      <c r="X23" s="16">
        <v>151</v>
      </c>
      <c r="Y23" s="22">
        <v>122455</v>
      </c>
      <c r="Z23" s="18" t="s">
        <v>44</v>
      </c>
    </row>
    <row r="24" spans="1:26" ht="36" customHeight="1">
      <c r="A24" s="14" t="s">
        <v>45</v>
      </c>
      <c r="B24" s="19">
        <f t="shared" si="3"/>
        <v>128395</v>
      </c>
      <c r="C24" s="22">
        <v>45437</v>
      </c>
      <c r="D24" s="20">
        <f t="shared" si="4"/>
        <v>82958</v>
      </c>
      <c r="E24" s="23">
        <v>0</v>
      </c>
      <c r="F24" s="16">
        <v>0</v>
      </c>
      <c r="G24" s="16">
        <v>0</v>
      </c>
      <c r="H24" s="16">
        <v>54588</v>
      </c>
      <c r="I24" s="16">
        <v>28370</v>
      </c>
      <c r="J24" s="16">
        <v>10259</v>
      </c>
      <c r="K24" s="17">
        <f t="shared" si="5"/>
        <v>2685</v>
      </c>
      <c r="L24" s="23">
        <v>101</v>
      </c>
      <c r="M24" s="16">
        <v>0</v>
      </c>
      <c r="N24" s="16">
        <v>0</v>
      </c>
      <c r="O24" s="16">
        <v>2569</v>
      </c>
      <c r="P24" s="16">
        <v>15</v>
      </c>
      <c r="Q24" s="16">
        <v>8</v>
      </c>
      <c r="R24" s="17">
        <f t="shared" si="6"/>
        <v>2670</v>
      </c>
      <c r="S24" s="23">
        <v>103</v>
      </c>
      <c r="T24" s="16">
        <v>0</v>
      </c>
      <c r="U24" s="16">
        <v>0</v>
      </c>
      <c r="V24" s="16">
        <v>2230</v>
      </c>
      <c r="W24" s="16">
        <v>337</v>
      </c>
      <c r="X24" s="16">
        <v>9</v>
      </c>
      <c r="Y24" s="22">
        <v>107533</v>
      </c>
      <c r="Z24" s="18" t="s">
        <v>46</v>
      </c>
    </row>
    <row r="25" spans="1:26" ht="36" customHeight="1">
      <c r="A25" s="14" t="s">
        <v>47</v>
      </c>
      <c r="B25" s="19">
        <f t="shared" si="3"/>
        <v>286814</v>
      </c>
      <c r="C25" s="22">
        <v>87856</v>
      </c>
      <c r="D25" s="20">
        <f t="shared" si="4"/>
        <v>198958</v>
      </c>
      <c r="E25" s="23">
        <v>0</v>
      </c>
      <c r="F25" s="16">
        <v>0</v>
      </c>
      <c r="G25" s="16">
        <v>0</v>
      </c>
      <c r="H25" s="16">
        <v>120925</v>
      </c>
      <c r="I25" s="16">
        <v>78033</v>
      </c>
      <c r="J25" s="16">
        <v>16039</v>
      </c>
      <c r="K25" s="17">
        <f t="shared" si="5"/>
        <v>6708</v>
      </c>
      <c r="L25" s="23">
        <v>143</v>
      </c>
      <c r="M25" s="16">
        <v>0</v>
      </c>
      <c r="N25" s="16">
        <v>0</v>
      </c>
      <c r="O25" s="16">
        <v>6421</v>
      </c>
      <c r="P25" s="16">
        <v>144</v>
      </c>
      <c r="Q25" s="16">
        <v>27</v>
      </c>
      <c r="R25" s="17">
        <f t="shared" si="6"/>
        <v>6697</v>
      </c>
      <c r="S25" s="23">
        <v>152</v>
      </c>
      <c r="T25" s="16">
        <v>0</v>
      </c>
      <c r="U25" s="16">
        <v>0</v>
      </c>
      <c r="V25" s="16">
        <v>6178</v>
      </c>
      <c r="W25" s="16">
        <v>367</v>
      </c>
      <c r="X25" s="16">
        <v>33</v>
      </c>
      <c r="Y25" s="22">
        <v>280503</v>
      </c>
      <c r="Z25" s="18" t="s">
        <v>48</v>
      </c>
    </row>
    <row r="26" spans="1:26" ht="36" customHeight="1">
      <c r="A26" s="14" t="s">
        <v>49</v>
      </c>
      <c r="B26" s="19">
        <f t="shared" si="3"/>
        <v>125600</v>
      </c>
      <c r="C26" s="22">
        <v>0</v>
      </c>
      <c r="D26" s="20">
        <f t="shared" si="4"/>
        <v>125600</v>
      </c>
      <c r="E26" s="23">
        <v>0</v>
      </c>
      <c r="F26" s="16">
        <v>0</v>
      </c>
      <c r="G26" s="16">
        <v>0</v>
      </c>
      <c r="H26" s="16">
        <v>109831</v>
      </c>
      <c r="I26" s="16">
        <v>15769</v>
      </c>
      <c r="J26" s="16">
        <v>10620</v>
      </c>
      <c r="K26" s="17">
        <f t="shared" si="5"/>
        <v>4758</v>
      </c>
      <c r="L26" s="23">
        <v>0</v>
      </c>
      <c r="M26" s="16">
        <v>0</v>
      </c>
      <c r="N26" s="16">
        <v>0</v>
      </c>
      <c r="O26" s="16">
        <v>4681</v>
      </c>
      <c r="P26" s="16">
        <v>77</v>
      </c>
      <c r="Q26" s="16">
        <v>59</v>
      </c>
      <c r="R26" s="17">
        <f t="shared" si="6"/>
        <v>4751</v>
      </c>
      <c r="S26" s="23">
        <v>0</v>
      </c>
      <c r="T26" s="16">
        <v>0</v>
      </c>
      <c r="U26" s="16">
        <v>0</v>
      </c>
      <c r="V26" s="16">
        <v>4664</v>
      </c>
      <c r="W26" s="16">
        <v>87</v>
      </c>
      <c r="X26" s="16">
        <v>56</v>
      </c>
      <c r="Y26" s="22">
        <v>233052</v>
      </c>
      <c r="Z26" s="18" t="s">
        <v>50</v>
      </c>
    </row>
    <row r="27" spans="1:26" ht="36" customHeight="1">
      <c r="A27" s="14" t="s">
        <v>51</v>
      </c>
      <c r="B27" s="19">
        <f t="shared" si="3"/>
        <v>306195</v>
      </c>
      <c r="C27" s="22">
        <v>0</v>
      </c>
      <c r="D27" s="20">
        <f t="shared" si="4"/>
        <v>306195</v>
      </c>
      <c r="E27" s="23">
        <v>8806</v>
      </c>
      <c r="F27" s="16">
        <v>0</v>
      </c>
      <c r="G27" s="16">
        <v>0</v>
      </c>
      <c r="H27" s="16">
        <v>237891</v>
      </c>
      <c r="I27" s="16">
        <v>59498</v>
      </c>
      <c r="J27" s="16">
        <v>0</v>
      </c>
      <c r="K27" s="17">
        <f t="shared" si="5"/>
        <v>12664</v>
      </c>
      <c r="L27" s="23">
        <v>148</v>
      </c>
      <c r="M27" s="16">
        <v>0</v>
      </c>
      <c r="N27" s="16">
        <v>0</v>
      </c>
      <c r="O27" s="16">
        <v>12075</v>
      </c>
      <c r="P27" s="16">
        <v>441</v>
      </c>
      <c r="Q27" s="16">
        <v>0</v>
      </c>
      <c r="R27" s="17">
        <f t="shared" si="6"/>
        <v>12659</v>
      </c>
      <c r="S27" s="23">
        <v>150</v>
      </c>
      <c r="T27" s="16">
        <v>0</v>
      </c>
      <c r="U27" s="16">
        <v>0</v>
      </c>
      <c r="V27" s="16">
        <v>11957</v>
      </c>
      <c r="W27" s="16">
        <v>552</v>
      </c>
      <c r="X27" s="16">
        <v>0</v>
      </c>
      <c r="Y27" s="22">
        <v>336158</v>
      </c>
      <c r="Z27" s="18" t="s">
        <v>52</v>
      </c>
    </row>
    <row r="28" spans="1:26" ht="36" customHeight="1">
      <c r="A28" s="14" t="s">
        <v>53</v>
      </c>
      <c r="B28" s="19">
        <f t="shared" si="3"/>
        <v>116844</v>
      </c>
      <c r="C28" s="22">
        <v>0</v>
      </c>
      <c r="D28" s="20">
        <f t="shared" si="4"/>
        <v>116844</v>
      </c>
      <c r="E28" s="23">
        <v>0</v>
      </c>
      <c r="F28" s="16">
        <v>0</v>
      </c>
      <c r="G28" s="16">
        <v>0</v>
      </c>
      <c r="H28" s="16">
        <v>74975</v>
      </c>
      <c r="I28" s="16">
        <v>41869</v>
      </c>
      <c r="J28" s="16">
        <v>15502</v>
      </c>
      <c r="K28" s="17">
        <f t="shared" si="5"/>
        <v>3217</v>
      </c>
      <c r="L28" s="23">
        <v>0</v>
      </c>
      <c r="M28" s="16">
        <v>0</v>
      </c>
      <c r="N28" s="16">
        <v>0</v>
      </c>
      <c r="O28" s="16">
        <v>3068</v>
      </c>
      <c r="P28" s="16">
        <v>149</v>
      </c>
      <c r="Q28" s="16">
        <v>3</v>
      </c>
      <c r="R28" s="17">
        <f t="shared" si="6"/>
        <v>3196</v>
      </c>
      <c r="S28" s="23">
        <v>0</v>
      </c>
      <c r="T28" s="16">
        <v>0</v>
      </c>
      <c r="U28" s="16">
        <v>0</v>
      </c>
      <c r="V28" s="16">
        <v>3006</v>
      </c>
      <c r="W28" s="16">
        <v>190</v>
      </c>
      <c r="X28" s="16">
        <v>37</v>
      </c>
      <c r="Y28" s="22">
        <v>110697</v>
      </c>
      <c r="Z28" s="18" t="s">
        <v>54</v>
      </c>
    </row>
    <row r="29" spans="1:26" ht="12.75" customHeight="1">
      <c r="A29" s="14"/>
      <c r="B29" s="19"/>
      <c r="C29" s="22"/>
      <c r="D29" s="20"/>
      <c r="E29" s="23"/>
      <c r="F29" s="16"/>
      <c r="G29" s="16"/>
      <c r="H29" s="17"/>
      <c r="I29" s="16"/>
      <c r="J29" s="16"/>
      <c r="K29" s="24"/>
      <c r="L29" s="23"/>
      <c r="M29" s="16"/>
      <c r="N29" s="16"/>
      <c r="O29" s="16"/>
      <c r="P29" s="16"/>
      <c r="Q29" s="16"/>
      <c r="R29" s="24"/>
      <c r="S29" s="23"/>
      <c r="T29" s="16"/>
      <c r="U29" s="16"/>
      <c r="V29" s="16"/>
      <c r="W29" s="16"/>
      <c r="X29" s="16"/>
      <c r="Y29" s="22"/>
      <c r="Z29" s="18"/>
    </row>
    <row r="30" spans="1:26" ht="36" customHeight="1">
      <c r="A30" s="14" t="s">
        <v>55</v>
      </c>
      <c r="B30" s="19">
        <f>SUM(C30:D30)</f>
        <v>0</v>
      </c>
      <c r="C30" s="22">
        <v>0</v>
      </c>
      <c r="D30" s="20">
        <f t="shared" si="4"/>
        <v>0</v>
      </c>
      <c r="E30" s="23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7">
        <f>SUM(L30:P30)</f>
        <v>0</v>
      </c>
      <c r="L30" s="23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7">
        <f>SUM(S30:W30)</f>
        <v>0</v>
      </c>
      <c r="S30" s="23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22">
        <v>0</v>
      </c>
      <c r="Z30" s="18" t="s">
        <v>56</v>
      </c>
    </row>
    <row r="31" spans="1:26" ht="36" customHeight="1">
      <c r="A31" s="14" t="s">
        <v>57</v>
      </c>
      <c r="B31" s="19">
        <f>SUM(C31:D31)</f>
        <v>58000</v>
      </c>
      <c r="C31" s="22">
        <v>0</v>
      </c>
      <c r="D31" s="20">
        <f t="shared" si="4"/>
        <v>58000</v>
      </c>
      <c r="E31" s="23">
        <v>0</v>
      </c>
      <c r="F31" s="16">
        <v>0</v>
      </c>
      <c r="G31" s="16">
        <v>0</v>
      </c>
      <c r="H31" s="16">
        <v>47818</v>
      </c>
      <c r="I31" s="16">
        <v>10182</v>
      </c>
      <c r="J31" s="16">
        <v>0</v>
      </c>
      <c r="K31" s="17">
        <f>SUM(L31:P31)</f>
        <v>1914</v>
      </c>
      <c r="L31" s="23">
        <v>0</v>
      </c>
      <c r="M31" s="16">
        <v>0</v>
      </c>
      <c r="N31" s="16">
        <v>0</v>
      </c>
      <c r="O31" s="16">
        <v>1914</v>
      </c>
      <c r="P31" s="16">
        <v>0</v>
      </c>
      <c r="Q31" s="16">
        <v>0</v>
      </c>
      <c r="R31" s="17">
        <f>SUM(S31:W31)</f>
        <v>1920</v>
      </c>
      <c r="S31" s="23">
        <v>0</v>
      </c>
      <c r="T31" s="16">
        <v>0</v>
      </c>
      <c r="U31" s="16">
        <v>0</v>
      </c>
      <c r="V31" s="16">
        <v>1681</v>
      </c>
      <c r="W31" s="16">
        <v>239</v>
      </c>
      <c r="X31" s="16">
        <v>0</v>
      </c>
      <c r="Y31" s="22">
        <v>104704</v>
      </c>
      <c r="Z31" s="18" t="s">
        <v>58</v>
      </c>
    </row>
    <row r="32" spans="1:26" ht="36" customHeight="1" thickBot="1">
      <c r="A32" s="25" t="s">
        <v>59</v>
      </c>
      <c r="B32" s="26">
        <f>SUM(C32:D32)</f>
        <v>43823</v>
      </c>
      <c r="C32" s="31">
        <v>0</v>
      </c>
      <c r="D32" s="27">
        <f t="shared" si="4"/>
        <v>43823</v>
      </c>
      <c r="E32" s="28">
        <v>0</v>
      </c>
      <c r="F32" s="29">
        <v>0</v>
      </c>
      <c r="G32" s="29">
        <v>0</v>
      </c>
      <c r="H32" s="29">
        <v>33065</v>
      </c>
      <c r="I32" s="29">
        <v>10758</v>
      </c>
      <c r="J32" s="29">
        <v>0</v>
      </c>
      <c r="K32" s="30">
        <f>SUM(L32:P32)</f>
        <v>1612</v>
      </c>
      <c r="L32" s="28">
        <v>0</v>
      </c>
      <c r="M32" s="29">
        <v>0</v>
      </c>
      <c r="N32" s="29">
        <v>0</v>
      </c>
      <c r="O32" s="29">
        <v>1607</v>
      </c>
      <c r="P32" s="29">
        <v>5</v>
      </c>
      <c r="Q32" s="29">
        <v>0</v>
      </c>
      <c r="R32" s="30">
        <f>SUM(S32:W32)</f>
        <v>1612</v>
      </c>
      <c r="S32" s="28">
        <v>0</v>
      </c>
      <c r="T32" s="29">
        <v>0</v>
      </c>
      <c r="U32" s="29">
        <v>0</v>
      </c>
      <c r="V32" s="29">
        <v>1572</v>
      </c>
      <c r="W32" s="29">
        <v>40</v>
      </c>
      <c r="X32" s="29">
        <v>0</v>
      </c>
      <c r="Y32" s="31">
        <v>75082</v>
      </c>
      <c r="Z32" s="32" t="s">
        <v>60</v>
      </c>
    </row>
  </sheetData>
  <sheetProtection/>
  <mergeCells count="31">
    <mergeCell ref="B1:Y3"/>
    <mergeCell ref="Y4:Z4"/>
    <mergeCell ref="A5:A8"/>
    <mergeCell ref="B5:J5"/>
    <mergeCell ref="K5:Q5"/>
    <mergeCell ref="R5:X5"/>
    <mergeCell ref="Y5:Y8"/>
    <mergeCell ref="Z5:Z8"/>
    <mergeCell ref="B6:B8"/>
    <mergeCell ref="C6:C8"/>
    <mergeCell ref="K6:K8"/>
    <mergeCell ref="L6:L8"/>
    <mergeCell ref="M6:M8"/>
    <mergeCell ref="N6:N8"/>
    <mergeCell ref="O6:O8"/>
    <mergeCell ref="V6:V8"/>
    <mergeCell ref="W6:W8"/>
    <mergeCell ref="X6:X7"/>
    <mergeCell ref="D7:D8"/>
    <mergeCell ref="E7:E8"/>
    <mergeCell ref="F7:F8"/>
    <mergeCell ref="G7:G8"/>
    <mergeCell ref="H7:H8"/>
    <mergeCell ref="I7:I8"/>
    <mergeCell ref="P6:P8"/>
    <mergeCell ref="Q6:Q7"/>
    <mergeCell ref="R6:R8"/>
    <mergeCell ref="S6:S8"/>
    <mergeCell ref="T6:T8"/>
    <mergeCell ref="U6:U8"/>
    <mergeCell ref="D6:J6"/>
  </mergeCells>
  <printOptions horizontalCentered="1"/>
  <pageMargins left="0.3937007874015748" right="0.3937007874015748" top="0.6299212598425197" bottom="0.43307086614173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2012-03-14T00:08:43Z</cp:lastPrinted>
  <dcterms:created xsi:type="dcterms:W3CDTF">2011-01-20T00:07:19Z</dcterms:created>
  <dcterms:modified xsi:type="dcterms:W3CDTF">2013-03-16T07:37:13Z</dcterms:modified>
  <cp:category/>
  <cp:version/>
  <cp:contentType/>
  <cp:contentStatus/>
</cp:coreProperties>
</file>