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0"/>
  </bookViews>
  <sheets>
    <sheet name="1 (2)" sheetId="1" r:id="rId1"/>
  </sheets>
  <definedNames>
    <definedName name="_C">#REF!</definedName>
    <definedName name="\A" localSheetId="0">'1 (2)'!$O$31:$O$31</definedName>
    <definedName name="\A">#REF!</definedName>
    <definedName name="\P" localSheetId="0">'1 (2)'!$O$33:$O$33</definedName>
    <definedName name="\P">#REF!</definedName>
    <definedName name="B">#REF!</definedName>
    <definedName name="KG">#REF!</definedName>
    <definedName name="KJG">#REF!</definedName>
    <definedName name="KKG">#REF!</definedName>
    <definedName name="N">#REF!</definedName>
    <definedName name="_xlnm.Print_Area" localSheetId="0">'1 (2)'!$B$1:$M$28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<sst xmlns="http://schemas.openxmlformats.org/spreadsheetml/2006/main" count="53" uniqueCount="52">
  <si>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</t>
  </si>
  <si>
    <t>１　決 算 収 支 の 状 況</t>
  </si>
  <si>
    <t>(単位：千円)</t>
  </si>
  <si>
    <t xml:space="preserve">   　 項  目</t>
  </si>
  <si>
    <t xml:space="preserve"> 歳入決算額</t>
  </si>
  <si>
    <t xml:space="preserve"> 歳出決算額</t>
  </si>
  <si>
    <t xml:space="preserve"> 形式収支</t>
  </si>
  <si>
    <t xml:space="preserve"> 翌 年 度</t>
  </si>
  <si>
    <t xml:space="preserve"> 実質収支</t>
  </si>
  <si>
    <t xml:space="preserve"> 単年度収支</t>
  </si>
  <si>
    <t xml:space="preserve"> 基金積立額</t>
  </si>
  <si>
    <t xml:space="preserve"> 繰上償還額</t>
  </si>
  <si>
    <t xml:space="preserve"> 基金取崩額</t>
  </si>
  <si>
    <t xml:space="preserve"> 市町村名</t>
  </si>
  <si>
    <t xml:space="preserve">           A</t>
  </si>
  <si>
    <t xml:space="preserve">           B</t>
  </si>
  <si>
    <t xml:space="preserve">    A－B  C</t>
  </si>
  <si>
    <t xml:space="preserve"> 繰越財源 D</t>
  </si>
  <si>
    <t xml:space="preserve">   C－D   E </t>
  </si>
  <si>
    <t xml:space="preserve">          F</t>
  </si>
  <si>
    <t xml:space="preserve">          G</t>
  </si>
  <si>
    <t xml:space="preserve">          H</t>
  </si>
  <si>
    <t xml:space="preserve">          I</t>
  </si>
  <si>
    <t xml:space="preserve"> F+G+H-I  J</t>
  </si>
  <si>
    <t>形式収支突合</t>
  </si>
  <si>
    <t>実質収支突合</t>
  </si>
  <si>
    <t>実質単年度収支突合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</si>
  <si>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</si>
  <si>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</si>
  <si>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</si>
  <si>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</si>
  <si>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</si>
  <si>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</si>
  <si>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</si>
  <si>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</si>
  <si>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</si>
  <si>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</si>
  <si>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</si>
  <si>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姫  島   村</t>
  </si>
  <si>
    <t>日  出   町</t>
  </si>
  <si>
    <t>九  重   町</t>
  </si>
  <si>
    <t>玖  珠   町</t>
  </si>
  <si>
    <t xml:space="preserve">    県    計</t>
  </si>
  <si>
    <t xml:space="preserve">  　  市  計</t>
  </si>
  <si>
    <t xml:space="preserve">      町村計</t>
  </si>
  <si>
    <t>/WDAVF9..S65~</t>
  </si>
  <si>
    <t>/PPRA1..A69~GLQ/PPRE1..Q69~GLQ</t>
  </si>
  <si>
    <t xml:space="preserve"> 実質</t>
  </si>
  <si>
    <t>【 資　　料 】</t>
  </si>
  <si>
    <t>豊後大野 市</t>
  </si>
  <si>
    <t>由　布　市</t>
  </si>
  <si>
    <t>国　東　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</si>
</sst>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0"/>
    <numFmt numFmtId="179" formatCode="0.000"/>
    <numFmt numFmtId="180" formatCode="0.0_ "/>
    <numFmt numFmtId="181" formatCode="0.0_);[Red]\(0.0\)"/>
    <numFmt numFmtId="182" formatCode="#,##0.000;\-#,##0.000"/>
    <numFmt numFmtId="183" formatCode="0.000_ "/>
    <numFmt numFmtId="184" formatCode="#,##0.000_ "/>
    <numFmt numFmtId="185" formatCode="yyyy/m/d\ h:mm\ AM/PM"/>
    <numFmt numFmtId="186" formatCode="0.00_ "/>
    <numFmt numFmtId="187" formatCode="#,##0_ "/>
    <numFmt numFmtId="188" formatCode="0.00_);[Red]\(0.00\)"/>
    <numFmt numFmtId="189" formatCode="#,##0.00_ "/>
    <numFmt numFmtId="190" formatCode="#,##0.0_ "/>
    <numFmt numFmtId="191" formatCode="&quot;\&quot;#,##0.0;&quot;\&quot;\-#,##0.0"/>
    <numFmt numFmtId="192" formatCode="#,##0.00_);[Red]\(#,##0.00\)"/>
    <numFmt numFmtId="193" formatCode="#,##0.0_);[Red]\(#,##0.0\)"/>
    <numFmt numFmtId="194" formatCode="0.0%"/>
    <numFmt numFmtId="195" formatCode="0_);[Red]\(0\)"/>
    <numFmt numFmtId="196" formatCode="#,##0_);[Red]\(#,##0\)"/>
    <numFmt numFmtId="197" formatCode="#,##0;&quot;△ &quot;#,##0"/>
    <numFmt numFmtId="198" formatCode="#,##0.0000"/>
    <numFmt numFmtId="199" formatCode="0.0;&quot;△ &quot;0.0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24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32"/>
      <name val="ＭＳ Ｐゴシック"/>
      <family val="3"/>
    </font>
    <font>
      <b/>
      <sz val="14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0">
    <xf numFmtId="3" fontId="0" fillId="0" borderId="0" xfId="0" applyFont="1" applyAlignment="1">
      <alignment/>
    </xf>
    <xf numFmtId="3" fontId="5" fillId="0" borderId="0" xfId="0" applyNumberFormat="1" applyFont="1" applyAlignment="1">
      <alignment vertical="center"/>
    </xf>
    <xf numFmtId="3" fontId="0" fillId="0" borderId="1" xfId="0" applyFont="1" applyAlignment="1">
      <alignment vertical="center"/>
    </xf>
    <xf numFmtId="3" fontId="7" fillId="0" borderId="0" xfId="0" applyFont="1" applyAlignment="1">
      <alignment vertical="center"/>
    </xf>
    <xf numFmtId="3" fontId="7" fillId="0" borderId="0" xfId="0" applyNumberFormat="1" applyFont="1" applyAlignment="1" quotePrefix="1">
      <alignment horizontal="left" vertical="center"/>
    </xf>
    <xf numFmtId="3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4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197" fontId="7" fillId="0" borderId="9" xfId="0" applyNumberFormat="1" applyFont="1" applyBorder="1" applyAlignment="1">
      <alignment vertical="center"/>
    </xf>
    <xf numFmtId="197" fontId="7" fillId="0" borderId="10" xfId="0" applyNumberFormat="1" applyFont="1" applyBorder="1" applyAlignment="1">
      <alignment vertical="center"/>
    </xf>
    <xf numFmtId="197" fontId="7" fillId="0" borderId="11" xfId="0" applyNumberFormat="1" applyFont="1" applyBorder="1" applyAlignment="1">
      <alignment vertical="center"/>
    </xf>
    <xf numFmtId="197" fontId="7" fillId="0" borderId="12" xfId="0" applyNumberFormat="1" applyFont="1" applyBorder="1" applyAlignment="1">
      <alignment vertical="center"/>
    </xf>
    <xf numFmtId="197" fontId="7" fillId="0" borderId="13" xfId="0" applyNumberFormat="1" applyFont="1" applyBorder="1" applyAlignment="1">
      <alignment vertical="center"/>
    </xf>
    <xf numFmtId="3" fontId="0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14" xfId="0" applyNumberFormat="1" applyFont="1" applyBorder="1" applyAlignment="1" quotePrefix="1">
      <alignment horizontal="left" vertical="center"/>
    </xf>
    <xf numFmtId="3" fontId="0" fillId="0" borderId="4" xfId="0" applyFont="1" applyAlignment="1">
      <alignment vertical="center"/>
    </xf>
    <xf numFmtId="3" fontId="0" fillId="0" borderId="5" xfId="0" applyFont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6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showOutlineSymbols="0" view="pageBreakPreview" zoomScale="60" zoomScaleNormal="50" workbookViewId="0" topLeftCell="A1">
      <selection activeCell="B8" sqref="B8:B25"/>
    </sheetView>
  </sheetViews>
  <sheetFormatPr defaultColWidth="11.75390625" defaultRowHeight="14.25"/>
  <cols>
    <col min="1" max="1" width="11.75390625" style="22" customWidth="1"/>
    <col min="2" max="2" width="16.125" style="22" customWidth="1"/>
    <col min="3" max="11" width="15.00390625" style="22" customWidth="1"/>
    <col min="12" max="12" width="16.625" style="22" customWidth="1"/>
    <col min="13" max="13" width="2.625" style="22" customWidth="1"/>
    <col min="14" max="16384" width="11.75390625" style="22" customWidth="1"/>
  </cols>
  <sheetData>
    <row r="1" spans="1:12" ht="37.5">
      <c r="A1" s="2"/>
      <c r="B1" s="3"/>
      <c r="J1" s="23" t="s">
        <v>48</v>
      </c>
      <c r="L1" s="23" t="s">
        <v>0</v>
      </c>
    </row>
    <row r="2" spans="1:12" ht="28.5">
      <c r="A2" s="2"/>
      <c r="B2" s="1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2"/>
      <c r="B3" s="4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4.5" customHeight="1" thickBot="1">
      <c r="A4" s="2"/>
      <c r="B4" s="3"/>
      <c r="C4" s="5"/>
      <c r="D4" s="5"/>
      <c r="E4" s="5"/>
      <c r="F4" s="5"/>
      <c r="G4" s="5"/>
      <c r="H4" s="5"/>
      <c r="I4" s="5"/>
      <c r="J4" s="5"/>
      <c r="K4" s="5"/>
      <c r="L4" s="6" t="s">
        <v>2</v>
      </c>
    </row>
    <row r="5" spans="1:14" ht="39.75" customHeight="1" thickTop="1">
      <c r="A5" s="2"/>
      <c r="B5" s="7" t="s">
        <v>3</v>
      </c>
      <c r="C5" s="8"/>
      <c r="D5" s="8"/>
      <c r="E5" s="8"/>
      <c r="F5" s="8"/>
      <c r="G5" s="8"/>
      <c r="H5" s="8"/>
      <c r="I5" s="8"/>
      <c r="J5" s="8"/>
      <c r="K5" s="8"/>
      <c r="L5" s="24" t="s">
        <v>47</v>
      </c>
      <c r="M5" s="25"/>
      <c r="N5" s="26"/>
    </row>
    <row r="6" spans="1:14" ht="39.75" customHeight="1">
      <c r="A6" s="2"/>
      <c r="B6" s="9"/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27" t="s">
        <v>9</v>
      </c>
      <c r="M6" s="25"/>
      <c r="N6" s="26"/>
    </row>
    <row r="7" spans="1:19" ht="39.75" customHeight="1">
      <c r="A7" s="2"/>
      <c r="B7" s="11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18</v>
      </c>
      <c r="H7" s="10" t="s">
        <v>19</v>
      </c>
      <c r="I7" s="10" t="s">
        <v>20</v>
      </c>
      <c r="J7" s="10" t="s">
        <v>21</v>
      </c>
      <c r="K7" s="10" t="s">
        <v>22</v>
      </c>
      <c r="L7" s="27" t="s">
        <v>23</v>
      </c>
      <c r="M7" s="25"/>
      <c r="N7" s="26"/>
      <c r="O7" s="28" t="s">
        <v>24</v>
      </c>
      <c r="Q7" s="28" t="s">
        <v>25</v>
      </c>
      <c r="S7" s="28" t="s">
        <v>26</v>
      </c>
    </row>
    <row r="8" spans="1:20" ht="64.5" customHeight="1">
      <c r="A8" s="2"/>
      <c r="B8" s="12" t="s">
        <v>27</v>
      </c>
      <c r="C8" s="17">
        <v>151141235</v>
      </c>
      <c r="D8" s="17">
        <v>145928006</v>
      </c>
      <c r="E8" s="17">
        <v>5213229</v>
      </c>
      <c r="F8" s="17">
        <v>1248224</v>
      </c>
      <c r="G8" s="17">
        <v>3965005</v>
      </c>
      <c r="H8" s="17">
        <v>1096462</v>
      </c>
      <c r="I8" s="17">
        <v>2689</v>
      </c>
      <c r="J8" s="17">
        <v>138984</v>
      </c>
      <c r="K8" s="17">
        <v>0</v>
      </c>
      <c r="L8" s="18">
        <v>1238135</v>
      </c>
      <c r="M8" s="25"/>
      <c r="N8" s="26"/>
      <c r="O8" s="28">
        <f aca="true" t="shared" si="0" ref="O8:O23">C8-D8</f>
        <v>5213229</v>
      </c>
      <c r="P8" s="28">
        <f aca="true" t="shared" si="1" ref="P8:P18">E8-O8</f>
        <v>0</v>
      </c>
      <c r="Q8" s="28">
        <f aca="true" t="shared" si="2" ref="Q8:Q23">E8-F8</f>
        <v>3965005</v>
      </c>
      <c r="R8" s="28">
        <f aca="true" t="shared" si="3" ref="R8:R18">G8-Q8</f>
        <v>0</v>
      </c>
      <c r="S8" s="28">
        <f aca="true" t="shared" si="4" ref="S8:S23">H8+I8+J8-K8</f>
        <v>1238135</v>
      </c>
      <c r="T8" s="28">
        <f aca="true" t="shared" si="5" ref="T8:T18">L8-S8</f>
        <v>0</v>
      </c>
    </row>
    <row r="9" spans="1:20" ht="64.5" customHeight="1">
      <c r="A9" s="2"/>
      <c r="B9" s="13" t="s">
        <v>28</v>
      </c>
      <c r="C9" s="19">
        <v>39109021</v>
      </c>
      <c r="D9" s="19">
        <v>38565684</v>
      </c>
      <c r="E9" s="19">
        <v>543337</v>
      </c>
      <c r="F9" s="19">
        <v>120702</v>
      </c>
      <c r="G9" s="19">
        <v>422635</v>
      </c>
      <c r="H9" s="19">
        <v>-121824</v>
      </c>
      <c r="I9" s="19">
        <v>275369</v>
      </c>
      <c r="J9" s="19">
        <v>0</v>
      </c>
      <c r="K9" s="19">
        <v>0</v>
      </c>
      <c r="L9" s="20">
        <v>153545</v>
      </c>
      <c r="M9" s="25"/>
      <c r="N9" s="26"/>
      <c r="O9" s="28">
        <f t="shared" si="0"/>
        <v>543337</v>
      </c>
      <c r="P9" s="28">
        <f t="shared" si="1"/>
        <v>0</v>
      </c>
      <c r="Q9" s="28">
        <f t="shared" si="2"/>
        <v>422635</v>
      </c>
      <c r="R9" s="28">
        <f t="shared" si="3"/>
        <v>0</v>
      </c>
      <c r="S9" s="28">
        <f t="shared" si="4"/>
        <v>153545</v>
      </c>
      <c r="T9" s="28">
        <f t="shared" si="5"/>
        <v>0</v>
      </c>
    </row>
    <row r="10" spans="1:20" ht="64.5" customHeight="1">
      <c r="A10" s="2"/>
      <c r="B10" s="13" t="s">
        <v>29</v>
      </c>
      <c r="C10" s="19">
        <v>38715549</v>
      </c>
      <c r="D10" s="19">
        <v>37424236</v>
      </c>
      <c r="E10" s="19">
        <v>1291313</v>
      </c>
      <c r="F10" s="19">
        <v>507232</v>
      </c>
      <c r="G10" s="19">
        <v>784081</v>
      </c>
      <c r="H10" s="19">
        <v>222073</v>
      </c>
      <c r="I10" s="19">
        <v>440918</v>
      </c>
      <c r="J10" s="19">
        <v>275715</v>
      </c>
      <c r="K10" s="19">
        <v>1230148</v>
      </c>
      <c r="L10" s="20">
        <v>-291442</v>
      </c>
      <c r="M10" s="25"/>
      <c r="N10" s="26"/>
      <c r="O10" s="28">
        <f t="shared" si="0"/>
        <v>1291313</v>
      </c>
      <c r="P10" s="28">
        <f t="shared" si="1"/>
        <v>0</v>
      </c>
      <c r="Q10" s="28">
        <f t="shared" si="2"/>
        <v>784081</v>
      </c>
      <c r="R10" s="28">
        <f t="shared" si="3"/>
        <v>0</v>
      </c>
      <c r="S10" s="28">
        <f t="shared" si="4"/>
        <v>-291442</v>
      </c>
      <c r="T10" s="28">
        <f t="shared" si="5"/>
        <v>0</v>
      </c>
    </row>
    <row r="11" spans="1:20" ht="64.5" customHeight="1">
      <c r="A11" s="2"/>
      <c r="B11" s="13" t="s">
        <v>30</v>
      </c>
      <c r="C11" s="19">
        <v>39251609</v>
      </c>
      <c r="D11" s="19">
        <v>37923367</v>
      </c>
      <c r="E11" s="19">
        <v>1328242</v>
      </c>
      <c r="F11" s="19">
        <v>188287</v>
      </c>
      <c r="G11" s="19">
        <v>1139955</v>
      </c>
      <c r="H11" s="19">
        <v>-31223</v>
      </c>
      <c r="I11" s="19">
        <v>630555</v>
      </c>
      <c r="J11" s="19">
        <v>0</v>
      </c>
      <c r="K11" s="19">
        <v>555</v>
      </c>
      <c r="L11" s="20">
        <v>598777</v>
      </c>
      <c r="M11" s="25"/>
      <c r="N11" s="26"/>
      <c r="O11" s="28">
        <f t="shared" si="0"/>
        <v>1328242</v>
      </c>
      <c r="P11" s="28">
        <f t="shared" si="1"/>
        <v>0</v>
      </c>
      <c r="Q11" s="28">
        <f t="shared" si="2"/>
        <v>1139955</v>
      </c>
      <c r="R11" s="28">
        <f t="shared" si="3"/>
        <v>0</v>
      </c>
      <c r="S11" s="28">
        <f t="shared" si="4"/>
        <v>598777</v>
      </c>
      <c r="T11" s="28">
        <f t="shared" si="5"/>
        <v>0</v>
      </c>
    </row>
    <row r="12" spans="1:20" ht="64.5" customHeight="1">
      <c r="A12" s="2"/>
      <c r="B12" s="13" t="s">
        <v>31</v>
      </c>
      <c r="C12" s="19">
        <v>45490705</v>
      </c>
      <c r="D12" s="19">
        <v>44566455</v>
      </c>
      <c r="E12" s="19">
        <v>924250</v>
      </c>
      <c r="F12" s="19">
        <v>683961</v>
      </c>
      <c r="G12" s="19">
        <v>240289</v>
      </c>
      <c r="H12" s="19">
        <v>-335152</v>
      </c>
      <c r="I12" s="19">
        <v>363758</v>
      </c>
      <c r="J12" s="19">
        <v>0</v>
      </c>
      <c r="K12" s="19">
        <v>0</v>
      </c>
      <c r="L12" s="20">
        <v>28606</v>
      </c>
      <c r="M12" s="25"/>
      <c r="N12" s="26"/>
      <c r="O12" s="28">
        <f t="shared" si="0"/>
        <v>924250</v>
      </c>
      <c r="P12" s="28">
        <f t="shared" si="1"/>
        <v>0</v>
      </c>
      <c r="Q12" s="28">
        <f t="shared" si="2"/>
        <v>240289</v>
      </c>
      <c r="R12" s="28">
        <f t="shared" si="3"/>
        <v>0</v>
      </c>
      <c r="S12" s="28">
        <f t="shared" si="4"/>
        <v>28606</v>
      </c>
      <c r="T12" s="28">
        <f t="shared" si="5"/>
        <v>0</v>
      </c>
    </row>
    <row r="13" spans="1:20" ht="64.5" customHeight="1">
      <c r="A13" s="2"/>
      <c r="B13" s="13" t="s">
        <v>32</v>
      </c>
      <c r="C13" s="19">
        <v>21513955</v>
      </c>
      <c r="D13" s="19">
        <v>21040775</v>
      </c>
      <c r="E13" s="19">
        <v>473180</v>
      </c>
      <c r="F13" s="19">
        <v>117288</v>
      </c>
      <c r="G13" s="19">
        <v>355892</v>
      </c>
      <c r="H13" s="19">
        <v>26402</v>
      </c>
      <c r="I13" s="19">
        <v>170153</v>
      </c>
      <c r="J13" s="19">
        <v>0</v>
      </c>
      <c r="K13" s="19">
        <v>170000</v>
      </c>
      <c r="L13" s="20">
        <v>26555</v>
      </c>
      <c r="M13" s="25"/>
      <c r="N13" s="26"/>
      <c r="O13" s="28">
        <f t="shared" si="0"/>
        <v>473180</v>
      </c>
      <c r="P13" s="28">
        <f t="shared" si="1"/>
        <v>0</v>
      </c>
      <c r="Q13" s="28">
        <f t="shared" si="2"/>
        <v>355892</v>
      </c>
      <c r="R13" s="28">
        <f t="shared" si="3"/>
        <v>0</v>
      </c>
      <c r="S13" s="28">
        <f t="shared" si="4"/>
        <v>26555</v>
      </c>
      <c r="T13" s="28">
        <f t="shared" si="5"/>
        <v>0</v>
      </c>
    </row>
    <row r="14" spans="1:20" ht="64.5" customHeight="1">
      <c r="A14" s="2"/>
      <c r="B14" s="13" t="s">
        <v>33</v>
      </c>
      <c r="C14" s="19">
        <v>10296516</v>
      </c>
      <c r="D14" s="19">
        <v>10169837</v>
      </c>
      <c r="E14" s="19">
        <v>126679</v>
      </c>
      <c r="F14" s="19">
        <v>0</v>
      </c>
      <c r="G14" s="19">
        <v>126679</v>
      </c>
      <c r="H14" s="19">
        <v>53056</v>
      </c>
      <c r="I14" s="19">
        <v>40003</v>
      </c>
      <c r="J14" s="19">
        <v>0</v>
      </c>
      <c r="K14" s="19">
        <v>0</v>
      </c>
      <c r="L14" s="20">
        <v>93059</v>
      </c>
      <c r="M14" s="25"/>
      <c r="N14" s="26"/>
      <c r="O14" s="28">
        <f t="shared" si="0"/>
        <v>126679</v>
      </c>
      <c r="P14" s="28">
        <f t="shared" si="1"/>
        <v>0</v>
      </c>
      <c r="Q14" s="28">
        <f t="shared" si="2"/>
        <v>126679</v>
      </c>
      <c r="R14" s="28">
        <f t="shared" si="3"/>
        <v>0</v>
      </c>
      <c r="S14" s="28">
        <f t="shared" si="4"/>
        <v>93059</v>
      </c>
      <c r="T14" s="28">
        <f t="shared" si="5"/>
        <v>0</v>
      </c>
    </row>
    <row r="15" spans="1:20" ht="64.5" customHeight="1">
      <c r="A15" s="2"/>
      <c r="B15" s="13" t="s">
        <v>34</v>
      </c>
      <c r="C15" s="19">
        <v>23078689</v>
      </c>
      <c r="D15" s="19">
        <v>23032171</v>
      </c>
      <c r="E15" s="19">
        <v>46518</v>
      </c>
      <c r="F15" s="19">
        <v>46447</v>
      </c>
      <c r="G15" s="19">
        <v>71</v>
      </c>
      <c r="H15" s="19">
        <v>71</v>
      </c>
      <c r="I15" s="19">
        <v>565</v>
      </c>
      <c r="J15" s="19">
        <v>0</v>
      </c>
      <c r="K15" s="19">
        <v>50000</v>
      </c>
      <c r="L15" s="20">
        <v>-49364</v>
      </c>
      <c r="M15" s="25"/>
      <c r="N15" s="26"/>
      <c r="O15" s="28">
        <f t="shared" si="0"/>
        <v>46518</v>
      </c>
      <c r="P15" s="28">
        <f t="shared" si="1"/>
        <v>0</v>
      </c>
      <c r="Q15" s="28">
        <f t="shared" si="2"/>
        <v>71</v>
      </c>
      <c r="R15" s="28">
        <f t="shared" si="3"/>
        <v>0</v>
      </c>
      <c r="S15" s="28">
        <f t="shared" si="4"/>
        <v>-49364</v>
      </c>
      <c r="T15" s="28">
        <f t="shared" si="5"/>
        <v>0</v>
      </c>
    </row>
    <row r="16" spans="1:20" ht="64.5" customHeight="1">
      <c r="A16" s="2"/>
      <c r="B16" s="13" t="s">
        <v>35</v>
      </c>
      <c r="C16" s="19">
        <v>14838598</v>
      </c>
      <c r="D16" s="19">
        <v>14074630</v>
      </c>
      <c r="E16" s="19">
        <v>763968</v>
      </c>
      <c r="F16" s="19">
        <v>69404</v>
      </c>
      <c r="G16" s="19">
        <v>694564</v>
      </c>
      <c r="H16" s="19">
        <v>-117173</v>
      </c>
      <c r="I16" s="19">
        <v>426180</v>
      </c>
      <c r="J16" s="19">
        <v>0</v>
      </c>
      <c r="K16" s="19">
        <v>0</v>
      </c>
      <c r="L16" s="20">
        <v>309007</v>
      </c>
      <c r="M16" s="25"/>
      <c r="N16" s="26"/>
      <c r="O16" s="28">
        <f t="shared" si="0"/>
        <v>763968</v>
      </c>
      <c r="P16" s="28">
        <f t="shared" si="1"/>
        <v>0</v>
      </c>
      <c r="Q16" s="28">
        <f t="shared" si="2"/>
        <v>694564</v>
      </c>
      <c r="R16" s="28">
        <f t="shared" si="3"/>
        <v>0</v>
      </c>
      <c r="S16" s="28">
        <f t="shared" si="4"/>
        <v>309007</v>
      </c>
      <c r="T16" s="28">
        <f t="shared" si="5"/>
        <v>0</v>
      </c>
    </row>
    <row r="17" spans="1:20" ht="64.5" customHeight="1">
      <c r="A17" s="2"/>
      <c r="B17" s="13" t="s">
        <v>36</v>
      </c>
      <c r="C17" s="19">
        <v>18237714</v>
      </c>
      <c r="D17" s="19">
        <v>17856773</v>
      </c>
      <c r="E17" s="19">
        <v>380941</v>
      </c>
      <c r="F17" s="19">
        <v>195846</v>
      </c>
      <c r="G17" s="19">
        <v>185095</v>
      </c>
      <c r="H17" s="19">
        <v>185095</v>
      </c>
      <c r="I17" s="19">
        <v>129</v>
      </c>
      <c r="J17" s="19">
        <v>0</v>
      </c>
      <c r="K17" s="19">
        <v>55000</v>
      </c>
      <c r="L17" s="20">
        <v>130224</v>
      </c>
      <c r="M17" s="25"/>
      <c r="N17" s="26"/>
      <c r="O17" s="28">
        <f t="shared" si="0"/>
        <v>380941</v>
      </c>
      <c r="P17" s="28">
        <f t="shared" si="1"/>
        <v>0</v>
      </c>
      <c r="Q17" s="28">
        <f t="shared" si="2"/>
        <v>185095</v>
      </c>
      <c r="R17" s="28">
        <f t="shared" si="3"/>
        <v>0</v>
      </c>
      <c r="S17" s="28">
        <f t="shared" si="4"/>
        <v>130224</v>
      </c>
      <c r="T17" s="28">
        <f t="shared" si="5"/>
        <v>0</v>
      </c>
    </row>
    <row r="18" spans="1:20" ht="64.5" customHeight="1">
      <c r="A18" s="2"/>
      <c r="B18" s="13" t="s">
        <v>37</v>
      </c>
      <c r="C18" s="19">
        <v>28137034</v>
      </c>
      <c r="D18" s="19">
        <v>27068032</v>
      </c>
      <c r="E18" s="19">
        <v>1069002</v>
      </c>
      <c r="F18" s="19">
        <v>267457</v>
      </c>
      <c r="G18" s="19">
        <v>801545</v>
      </c>
      <c r="H18" s="19">
        <v>-251799</v>
      </c>
      <c r="I18" s="19">
        <v>18</v>
      </c>
      <c r="J18" s="19">
        <v>0</v>
      </c>
      <c r="K18" s="19">
        <v>570000</v>
      </c>
      <c r="L18" s="20">
        <v>-821781</v>
      </c>
      <c r="M18" s="25"/>
      <c r="N18" s="26"/>
      <c r="O18" s="28">
        <f t="shared" si="0"/>
        <v>1069002</v>
      </c>
      <c r="P18" s="28">
        <f t="shared" si="1"/>
        <v>0</v>
      </c>
      <c r="Q18" s="28">
        <f t="shared" si="2"/>
        <v>801545</v>
      </c>
      <c r="R18" s="28">
        <f t="shared" si="3"/>
        <v>0</v>
      </c>
      <c r="S18" s="28">
        <f t="shared" si="4"/>
        <v>-821781</v>
      </c>
      <c r="T18" s="28">
        <f t="shared" si="5"/>
        <v>0</v>
      </c>
    </row>
    <row r="19" spans="1:20" ht="64.5" customHeight="1">
      <c r="A19" s="2"/>
      <c r="B19" s="13" t="s">
        <v>49</v>
      </c>
      <c r="C19" s="19">
        <v>29529539</v>
      </c>
      <c r="D19" s="19">
        <v>28305984</v>
      </c>
      <c r="E19" s="19">
        <v>1223555</v>
      </c>
      <c r="F19" s="19">
        <v>92789</v>
      </c>
      <c r="G19" s="19">
        <v>1130766</v>
      </c>
      <c r="H19" s="19">
        <v>147952</v>
      </c>
      <c r="I19" s="19">
        <v>314</v>
      </c>
      <c r="J19" s="19">
        <v>204704</v>
      </c>
      <c r="K19" s="19">
        <v>0</v>
      </c>
      <c r="L19" s="20">
        <v>352970</v>
      </c>
      <c r="M19" s="25"/>
      <c r="N19" s="26"/>
      <c r="O19" s="28"/>
      <c r="P19" s="28"/>
      <c r="Q19" s="28"/>
      <c r="R19" s="28"/>
      <c r="S19" s="28"/>
      <c r="T19" s="28"/>
    </row>
    <row r="20" spans="1:20" ht="64.5" customHeight="1">
      <c r="A20" s="2"/>
      <c r="B20" s="13" t="s">
        <v>50</v>
      </c>
      <c r="C20" s="19">
        <v>17072523</v>
      </c>
      <c r="D20" s="19">
        <v>16459469</v>
      </c>
      <c r="E20" s="19">
        <v>613054</v>
      </c>
      <c r="F20" s="19">
        <v>69745</v>
      </c>
      <c r="G20" s="19">
        <v>543309</v>
      </c>
      <c r="H20" s="19">
        <v>543309</v>
      </c>
      <c r="I20" s="19">
        <v>145</v>
      </c>
      <c r="J20" s="19">
        <v>20570</v>
      </c>
      <c r="K20" s="19">
        <v>409138</v>
      </c>
      <c r="L20" s="20">
        <v>154886</v>
      </c>
      <c r="M20" s="25"/>
      <c r="N20" s="26"/>
      <c r="O20" s="28">
        <f t="shared" si="0"/>
        <v>613054</v>
      </c>
      <c r="P20" s="28">
        <f aca="true" t="shared" si="6" ref="P20:P25">E20-O20</f>
        <v>0</v>
      </c>
      <c r="Q20" s="28">
        <f t="shared" si="2"/>
        <v>543309</v>
      </c>
      <c r="R20" s="28">
        <f aca="true" t="shared" si="7" ref="R20:R25">G20-Q20</f>
        <v>0</v>
      </c>
      <c r="S20" s="28">
        <f t="shared" si="4"/>
        <v>154886</v>
      </c>
      <c r="T20" s="28">
        <f aca="true" t="shared" si="8" ref="T20:T25">L20-S20</f>
        <v>0</v>
      </c>
    </row>
    <row r="21" spans="1:20" ht="64.5" customHeight="1">
      <c r="A21" s="2"/>
      <c r="B21" s="13" t="s">
        <v>51</v>
      </c>
      <c r="C21" s="19">
        <v>23651197</v>
      </c>
      <c r="D21" s="19">
        <v>22918092</v>
      </c>
      <c r="E21" s="19">
        <v>733105</v>
      </c>
      <c r="F21" s="19">
        <v>105320</v>
      </c>
      <c r="G21" s="19">
        <v>627785</v>
      </c>
      <c r="H21" s="19">
        <v>627785</v>
      </c>
      <c r="I21" s="19">
        <v>333566</v>
      </c>
      <c r="J21" s="19">
        <v>0</v>
      </c>
      <c r="K21" s="19">
        <v>273272</v>
      </c>
      <c r="L21" s="20">
        <v>688079</v>
      </c>
      <c r="M21" s="25"/>
      <c r="N21" s="26"/>
      <c r="O21" s="28">
        <f t="shared" si="0"/>
        <v>733105</v>
      </c>
      <c r="P21" s="28">
        <f t="shared" si="6"/>
        <v>0</v>
      </c>
      <c r="Q21" s="28">
        <f t="shared" si="2"/>
        <v>627785</v>
      </c>
      <c r="R21" s="28">
        <f t="shared" si="7"/>
        <v>0</v>
      </c>
      <c r="S21" s="28">
        <f t="shared" si="4"/>
        <v>688079</v>
      </c>
      <c r="T21" s="28">
        <f t="shared" si="8"/>
        <v>0</v>
      </c>
    </row>
    <row r="22" spans="1:20" ht="64.5" customHeight="1">
      <c r="A22" s="2"/>
      <c r="B22" s="13" t="s">
        <v>38</v>
      </c>
      <c r="C22" s="19">
        <v>3263476</v>
      </c>
      <c r="D22" s="19">
        <v>3142384</v>
      </c>
      <c r="E22" s="19">
        <v>121092</v>
      </c>
      <c r="F22" s="19">
        <v>33</v>
      </c>
      <c r="G22" s="19">
        <v>121059</v>
      </c>
      <c r="H22" s="19">
        <v>64720</v>
      </c>
      <c r="I22" s="19">
        <v>179</v>
      </c>
      <c r="J22" s="19">
        <v>0</v>
      </c>
      <c r="K22" s="19">
        <v>179</v>
      </c>
      <c r="L22" s="20">
        <v>64720</v>
      </c>
      <c r="M22" s="25"/>
      <c r="N22" s="26"/>
      <c r="O22" s="28">
        <f t="shared" si="0"/>
        <v>121092</v>
      </c>
      <c r="P22" s="28">
        <f t="shared" si="6"/>
        <v>0</v>
      </c>
      <c r="Q22" s="28">
        <f t="shared" si="2"/>
        <v>121059</v>
      </c>
      <c r="R22" s="28">
        <f t="shared" si="7"/>
        <v>0</v>
      </c>
      <c r="S22" s="28">
        <f t="shared" si="4"/>
        <v>64720</v>
      </c>
      <c r="T22" s="28">
        <f t="shared" si="8"/>
        <v>0</v>
      </c>
    </row>
    <row r="23" spans="1:20" ht="64.5" customHeight="1">
      <c r="A23" s="2"/>
      <c r="B23" s="13" t="s">
        <v>39</v>
      </c>
      <c r="C23" s="19">
        <v>7602687</v>
      </c>
      <c r="D23" s="19">
        <v>7438273</v>
      </c>
      <c r="E23" s="19">
        <v>164414</v>
      </c>
      <c r="F23" s="19">
        <v>249</v>
      </c>
      <c r="G23" s="19">
        <v>164165</v>
      </c>
      <c r="H23" s="19">
        <v>80297</v>
      </c>
      <c r="I23" s="19">
        <v>80076</v>
      </c>
      <c r="J23" s="19">
        <v>0</v>
      </c>
      <c r="K23" s="19">
        <v>0</v>
      </c>
      <c r="L23" s="20">
        <v>160373</v>
      </c>
      <c r="M23" s="25"/>
      <c r="N23" s="26"/>
      <c r="O23" s="28">
        <f t="shared" si="0"/>
        <v>164414</v>
      </c>
      <c r="P23" s="28">
        <f t="shared" si="6"/>
        <v>0</v>
      </c>
      <c r="Q23" s="28">
        <f t="shared" si="2"/>
        <v>164165</v>
      </c>
      <c r="R23" s="28">
        <f t="shared" si="7"/>
        <v>0</v>
      </c>
      <c r="S23" s="28">
        <f t="shared" si="4"/>
        <v>160373</v>
      </c>
      <c r="T23" s="28">
        <f t="shared" si="8"/>
        <v>0</v>
      </c>
    </row>
    <row r="24" spans="1:20" ht="64.5" customHeight="1">
      <c r="A24" s="2"/>
      <c r="B24" s="13" t="s">
        <v>40</v>
      </c>
      <c r="C24" s="19">
        <v>7529405</v>
      </c>
      <c r="D24" s="19">
        <v>7160737</v>
      </c>
      <c r="E24" s="19">
        <v>368668</v>
      </c>
      <c r="F24" s="19">
        <v>194746</v>
      </c>
      <c r="G24" s="19">
        <v>173922</v>
      </c>
      <c r="H24" s="19">
        <v>-16443</v>
      </c>
      <c r="I24" s="19">
        <v>8730</v>
      </c>
      <c r="J24" s="19">
        <v>0</v>
      </c>
      <c r="K24" s="19">
        <v>173731</v>
      </c>
      <c r="L24" s="20">
        <v>-181444</v>
      </c>
      <c r="M24" s="25"/>
      <c r="N24" s="26"/>
      <c r="O24" s="28">
        <f>C24-D24</f>
        <v>368668</v>
      </c>
      <c r="P24" s="28">
        <f t="shared" si="6"/>
        <v>0</v>
      </c>
      <c r="Q24" s="28">
        <f>E24-F24</f>
        <v>173922</v>
      </c>
      <c r="R24" s="28">
        <f t="shared" si="7"/>
        <v>0</v>
      </c>
      <c r="S24" s="28">
        <f>H24+I24+J24-K24</f>
        <v>-181444</v>
      </c>
      <c r="T24" s="28">
        <f t="shared" si="8"/>
        <v>0</v>
      </c>
    </row>
    <row r="25" spans="1:20" ht="64.5" customHeight="1">
      <c r="A25" s="2"/>
      <c r="B25" s="13" t="s">
        <v>41</v>
      </c>
      <c r="C25" s="19">
        <v>7970239</v>
      </c>
      <c r="D25" s="19">
        <v>7685002</v>
      </c>
      <c r="E25" s="19">
        <v>285237</v>
      </c>
      <c r="F25" s="19">
        <v>23478</v>
      </c>
      <c r="G25" s="19">
        <v>261759</v>
      </c>
      <c r="H25" s="19">
        <v>-15471</v>
      </c>
      <c r="I25" s="19">
        <v>40351</v>
      </c>
      <c r="J25" s="19">
        <v>0</v>
      </c>
      <c r="K25" s="19">
        <v>0</v>
      </c>
      <c r="L25" s="20">
        <v>24880</v>
      </c>
      <c r="M25" s="25"/>
      <c r="N25" s="26"/>
      <c r="O25" s="28">
        <f>C25-D25</f>
        <v>285237</v>
      </c>
      <c r="P25" s="28">
        <f t="shared" si="6"/>
        <v>0</v>
      </c>
      <c r="Q25" s="28">
        <f>E25-F25</f>
        <v>261759</v>
      </c>
      <c r="R25" s="28">
        <f t="shared" si="7"/>
        <v>0</v>
      </c>
      <c r="S25" s="28">
        <f>H25+I25+J25-K25</f>
        <v>24880</v>
      </c>
      <c r="T25" s="28">
        <f t="shared" si="8"/>
        <v>0</v>
      </c>
    </row>
    <row r="26" spans="1:14" ht="64.5" customHeight="1">
      <c r="A26" s="2"/>
      <c r="B26" s="14" t="s">
        <v>42</v>
      </c>
      <c r="C26" s="17">
        <f>SUM(C8:C25)</f>
        <v>526429691</v>
      </c>
      <c r="D26" s="17">
        <f aca="true" t="shared" si="9" ref="D26:L26">SUM(D8:D25)</f>
        <v>510759907</v>
      </c>
      <c r="E26" s="17">
        <f t="shared" si="9"/>
        <v>15669784</v>
      </c>
      <c r="F26" s="17">
        <f t="shared" si="9"/>
        <v>3931208</v>
      </c>
      <c r="G26" s="17">
        <f t="shared" si="9"/>
        <v>11738576</v>
      </c>
      <c r="H26" s="17">
        <f t="shared" si="9"/>
        <v>2158137</v>
      </c>
      <c r="I26" s="17">
        <f t="shared" si="9"/>
        <v>2813698</v>
      </c>
      <c r="J26" s="17">
        <f t="shared" si="9"/>
        <v>639973</v>
      </c>
      <c r="K26" s="17">
        <f t="shared" si="9"/>
        <v>2932023</v>
      </c>
      <c r="L26" s="17">
        <f t="shared" si="9"/>
        <v>2679785</v>
      </c>
      <c r="M26" s="25"/>
      <c r="N26" s="26"/>
    </row>
    <row r="27" spans="1:14" ht="64.5" customHeight="1">
      <c r="A27" s="2"/>
      <c r="B27" s="15" t="s">
        <v>43</v>
      </c>
      <c r="C27" s="19">
        <f>SUM(C8:C21)</f>
        <v>500063884</v>
      </c>
      <c r="D27" s="19">
        <f aca="true" t="shared" si="10" ref="D27:L27">SUM(D8:D21)</f>
        <v>485333511</v>
      </c>
      <c r="E27" s="19">
        <f t="shared" si="10"/>
        <v>14730373</v>
      </c>
      <c r="F27" s="19">
        <f t="shared" si="10"/>
        <v>3712702</v>
      </c>
      <c r="G27" s="19">
        <f t="shared" si="10"/>
        <v>11017671</v>
      </c>
      <c r="H27" s="19">
        <f t="shared" si="10"/>
        <v>2045034</v>
      </c>
      <c r="I27" s="19">
        <f t="shared" si="10"/>
        <v>2684362</v>
      </c>
      <c r="J27" s="19">
        <f t="shared" si="10"/>
        <v>639973</v>
      </c>
      <c r="K27" s="19">
        <f t="shared" si="10"/>
        <v>2758113</v>
      </c>
      <c r="L27" s="19">
        <f t="shared" si="10"/>
        <v>2611256</v>
      </c>
      <c r="M27" s="25"/>
      <c r="N27" s="26"/>
    </row>
    <row r="28" spans="1:14" ht="64.5" customHeight="1" thickBot="1">
      <c r="A28" s="2"/>
      <c r="B28" s="16" t="s">
        <v>44</v>
      </c>
      <c r="C28" s="21">
        <f>SUM(C22:C25)</f>
        <v>26365807</v>
      </c>
      <c r="D28" s="21">
        <f aca="true" t="shared" si="11" ref="D28:L28">SUM(D22:D25)</f>
        <v>25426396</v>
      </c>
      <c r="E28" s="21">
        <f t="shared" si="11"/>
        <v>939411</v>
      </c>
      <c r="F28" s="21">
        <f t="shared" si="11"/>
        <v>218506</v>
      </c>
      <c r="G28" s="21">
        <f t="shared" si="11"/>
        <v>720905</v>
      </c>
      <c r="H28" s="21">
        <f t="shared" si="11"/>
        <v>113103</v>
      </c>
      <c r="I28" s="21">
        <f t="shared" si="11"/>
        <v>129336</v>
      </c>
      <c r="J28" s="21">
        <f t="shared" si="11"/>
        <v>0</v>
      </c>
      <c r="K28" s="21">
        <f t="shared" si="11"/>
        <v>173910</v>
      </c>
      <c r="L28" s="21">
        <f t="shared" si="11"/>
        <v>68529</v>
      </c>
      <c r="M28" s="25"/>
      <c r="N28" s="26"/>
    </row>
    <row r="29" spans="2:12" ht="15" thickTop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1" ht="14.25">
      <c r="O31" s="28" t="s">
        <v>45</v>
      </c>
    </row>
    <row r="33" ht="14.25">
      <c r="O33" s="28" t="s">
        <v>46</v>
      </c>
    </row>
  </sheetData>
  <printOptions horizontalCentered="1"/>
  <pageMargins left="0.6299212598425197" right="0.5118110236220472" top="0.5118110236220472" bottom="0.5118110236220472" header="0.5118110236220472" footer="0.5118110236220472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広報広聴課</cp:lastModifiedBy>
  <cp:lastPrinted>2006-09-14T06:07:56Z</cp:lastPrinted>
  <dcterms:created xsi:type="dcterms:W3CDTF">1999-09-21T11:46:16Z</dcterms:created>
  <dcterms:modified xsi:type="dcterms:W3CDTF">2006-10-05T00:57:32Z</dcterms:modified>
  <cp:category/>
  <cp:version/>
  <cp:contentType/>
  <cp:contentStatus/>
</cp:coreProperties>
</file>