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319" lockStructure="1"/>
  <bookViews>
    <workbookView xWindow="0" yWindow="0" windowWidth="23040" windowHeight="9540"/>
  </bookViews>
  <sheets>
    <sheet name="法適用_水道事業" sheetId="4" r:id="rId1"/>
    <sheet name="データ" sheetId="5" state="hidden" r:id="rId2"/>
  </sheets>
  <calcPr calcId="152511" calcMode="manual"/>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<sst xmlns="http://schemas.openxmlformats.org/spreadsheetml/2006/main" count="232" uniqueCount="120">
  <si>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</si>
  <si>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</si>
  <si>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</si>
  <si>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</si>
  <si>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</si>
  <si>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</si>
  <si>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</si>
  <si>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</si>
  <si>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</si>
  <si>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</si>
  <si>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</si>
  <si>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</si>
  <si>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</si>
  <si>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</si>
  <si>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</si>
  <si>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</si>
  <si>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</si>
  <si>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</si>
  <si>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</si>
  <si>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</si>
  <si>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</si>
  <si>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</si>
  <si>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</si>
  <si>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</si>
  <si>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</si>
  <si>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</si>
  <si>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</si>
  <si>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</si>
  <si>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</si>
  <si>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</si>
  <si>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</si>
  <si>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</si>
  <si>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</si>
  <si>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</si>
  <si>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</si>
  <si>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</si>
  <si>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</si>
  <si>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</si>
  <si>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</si>
  <si>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</si>
  <si>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</si>
  <si>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</si>
  <si>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</si>
  <si>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</si>
  <si>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</si>
  <si>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</si>
  <si>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</si>
  <si>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</si>
  <si>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</si>
  <si>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</si>
  <si>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</si>
  <si>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</si>
  <si>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</si>
  <si>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</si>
  <si>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</si>
  <si>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</si>
  <si>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</si>
  <si>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</si>
  <si>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</si>
  <si>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</si>
  <si>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</si>
  <si>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</si>
  <si>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</si>
  <si>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</si>
  <si>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</si>
  <si>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</si>
  <si>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</si>
  <si>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</si>
  <si>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</si>
  <si>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</si>
  <si>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</si>
  <si>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</si>
  <si>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</si>
  <si>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</si>
  <si>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</si>
  <si>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</si>
  <si>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</si>
  <si>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</si>
  <si>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</si>
  <si>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</si>
  <si>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</si>
  <si>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</si>
  <si>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</si>
  <si>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</si>
  <si>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</si>
  <si>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</si>
  <si>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</si>
  <si>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</si>
  <si>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</si>
  <si>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</si>
  <si>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</si>
  <si>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</si>
  <si>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</si>
  <si>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</si>
  <si>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</si>
  <si>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</si>
  <si>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</si>
  <si>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</si>
  <si>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</si>
  <si>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</si>
  <si>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</si>
  <si>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</si>
  <si>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</si>
  <si>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</si>
  <si>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</si>
  <si>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豊後高田市</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</si>
  <si>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</si>
  <si>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</si>
  <si>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</si>
  <si>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</si>
  <si>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</si>
  <si>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</si>
  <si>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</si>
  <si>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</si>
  <si>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</si>
  <si>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</si>
  <si>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</si>
  <si>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現在、豊後高田市水道ビジョン（計画期間：平成21年度から40年度）及び第９次水道事業拡張計画（計画期間：平成21年度から32年度）に基づき、計画的な施設の整備と更新を実施し、経常費用の抑制と固定費の平準化、及び大規模な施設改修事業等に備えた財源確保に努めています。
　その成果として、類似団体よりも高い施設利用効率と低いコスト構造によって健全な収益性を維持し、経営の安定を保っています。
　また、公営企業である水道事業は独立採算が原則であり、今後も能率的な経営と適正な料金水準を維持することが重要です。しかしながら、近年の人口減少に伴って料金収入は減少傾向にあり、経年化施設の更新費用を賄うための安定財源の確保が喫緊の課題となっており、第10次水道事業拡張計画（計画期間：平成29年度から42年度）を策定し、給水区域内の未普及解消や給水区域隣接地への給水拡大等新たな収益増加策に取り組みます。</t>
    <rPh sb="93" eb="95">
      <t>ヨクセイ</t>
    </rPh>
    <rPh sb="96" eb="99">
      <t>コテイヒ</t>
    </rPh>
    <rPh sb="104" eb="105">
      <t>オヨ</t>
    </rPh>
    <rPh sb="285" eb="286">
      <t>カ</t>
    </rPh>
    <rPh sb="351" eb="353">
      <t>サクテイ</t>
    </rPh>
    <rPh sb="355" eb="357">
      <t>キュウスイ</t>
    </rPh>
    <rPh sb="357" eb="360">
      <t>クイキナイ</t>
    </rPh>
    <rPh sb="361" eb="364">
      <t>ミフキュウ</t>
    </rPh>
    <rPh sb="364" eb="366">
      <t>カイショウ</t>
    </rPh>
    <rPh sb="367" eb="369">
      <t>キュウスイ</t>
    </rPh>
    <rPh sb="369" eb="371">
      <t>クイキ</t>
    </rPh>
    <rPh sb="371" eb="374">
      <t>リンセツチ</t>
    </rPh>
    <rPh sb="376" eb="378">
      <t>キュウスイ</t>
    </rPh>
    <rPh sb="378" eb="380">
      <t>カクダイ</t>
    </rPh>
    <rPh sb="380" eb="381">
      <t>トウ</t>
    </rPh>
    <rPh sb="381" eb="382">
      <t>アラ</t>
    </rPh>
    <rPh sb="384" eb="386">
      <t>シュウエキ</t>
    </rPh>
    <rPh sb="386" eb="388">
      <t>ゾウカ</t>
    </rPh>
    <rPh sb="388" eb="389">
      <t>サク</t>
    </rPh>
    <rPh sb="390" eb="391">
      <t>ト</t>
    </rPh>
    <rPh sb="392" eb="393">
      <t>ク</t>
    </rPh>
    <phoneticPr fontId="7"/>
  </si>
  <si>
    <r>
      <t>①有形固定資産減価償却率：</t>
    </r>
    <r>
      <rPr>
        <sz val="10"/>
        <color theme="1"/>
        <rFont val="ＭＳ 明朝"/>
        <family val="1"/>
        <charset val="128"/>
      </rPr>
      <t xml:space="preserve">
　計画的な施設の整備と更新によって、ほぼ一定の水準を保ってきましたが、給水拡張事業が集中した昭和49～51年度布設管路の更新が追い付かず、有形固定資産減価償却累計額が増加したため、微増傾向となっています。
</t>
    </r>
    <r>
      <rPr>
        <sz val="10"/>
        <color theme="1"/>
        <rFont val="ＭＳ ゴシック"/>
        <family val="3"/>
        <charset val="128"/>
      </rPr>
      <t>②管路経年化率：
（</t>
    </r>
    <r>
      <rPr>
        <sz val="10"/>
        <color theme="1"/>
        <rFont val="ＭＳ 明朝"/>
        <family val="1"/>
        <charset val="128"/>
      </rPr>
      <t>H27</t>
    </r>
    <r>
      <rPr>
        <sz val="10"/>
        <color theme="1"/>
        <rFont val="ＭＳ ゴシック"/>
        <family val="3"/>
        <charset val="128"/>
      </rPr>
      <t>訂正：</t>
    </r>
    <r>
      <rPr>
        <sz val="10"/>
        <color theme="1"/>
        <rFont val="ＭＳ 明朝"/>
        <family val="1"/>
        <charset val="128"/>
      </rPr>
      <t xml:space="preserve">0.00% → </t>
    </r>
    <r>
      <rPr>
        <sz val="10"/>
        <color theme="1"/>
        <rFont val="ＭＳ ゴシック"/>
        <family val="3"/>
        <charset val="128"/>
      </rPr>
      <t>9.24km/118.73km×100=7.78%）</t>
    </r>
    <r>
      <rPr>
        <sz val="10"/>
        <color theme="1"/>
        <rFont val="ＭＳ 明朝"/>
        <family val="1"/>
        <charset val="128"/>
      </rPr>
      <t xml:space="preserve">
　管路総延長の約５パーセントを占める昭和50～51年度布設分（第6次給水拡張事業）が耐用年数を迎え、平成27年度は経年化率が急増しましたが、計画的管路更新により、当該年度は類似団体を下回っています。
</t>
    </r>
    <r>
      <rPr>
        <sz val="10"/>
        <color theme="1"/>
        <rFont val="ＭＳ ゴシック"/>
        <family val="3"/>
        <charset val="128"/>
      </rPr>
      <t>③管路更新率：
（</t>
    </r>
    <r>
      <rPr>
        <sz val="10"/>
        <color theme="1"/>
        <rFont val="ＭＳ 明朝"/>
        <family val="1"/>
        <charset val="128"/>
      </rPr>
      <t>H27</t>
    </r>
    <r>
      <rPr>
        <sz val="10"/>
        <color theme="1"/>
        <rFont val="ＭＳ ゴシック"/>
        <family val="3"/>
        <charset val="128"/>
      </rPr>
      <t>訂正：</t>
    </r>
    <r>
      <rPr>
        <sz val="10"/>
        <color theme="1"/>
        <rFont val="ＭＳ 明朝"/>
        <family val="1"/>
        <charset val="128"/>
      </rPr>
      <t xml:space="preserve">0.00% </t>
    </r>
    <r>
      <rPr>
        <sz val="10"/>
        <color theme="1"/>
        <rFont val="ＭＳ ゴシック"/>
        <family val="3"/>
        <charset val="128"/>
      </rPr>
      <t>→</t>
    </r>
    <r>
      <rPr>
        <sz val="10"/>
        <color theme="1"/>
        <rFont val="ＭＳ 明朝"/>
        <family val="1"/>
        <charset val="128"/>
      </rPr>
      <t xml:space="preserve"> </t>
    </r>
    <r>
      <rPr>
        <sz val="10"/>
        <color theme="1"/>
        <rFont val="ＭＳ ゴシック"/>
        <family val="3"/>
        <charset val="128"/>
      </rPr>
      <t>1.70km/118.73km×100=1.43%）</t>
    </r>
    <r>
      <rPr>
        <sz val="10"/>
        <color theme="1"/>
        <rFont val="ＭＳ 明朝"/>
        <family val="1"/>
        <charset val="128"/>
      </rPr>
      <t xml:space="preserve">
　本市は、計画的管路更新による固定費の平準化を図っており、平成27年度の更新率は、類似団体を下回ったものの、当該年度は類似団体を上回っています。</t>
    </r>
    <rPh sb="49" eb="51">
      <t>キュウスイ</t>
    </rPh>
    <rPh sb="51" eb="53">
      <t>カクチョウ</t>
    </rPh>
    <rPh sb="60" eb="62">
      <t>ショウワ</t>
    </rPh>
    <rPh sb="67" eb="68">
      <t>ネン</t>
    </rPh>
    <rPh sb="68" eb="69">
      <t>ド</t>
    </rPh>
    <rPh sb="69" eb="71">
      <t>フセツ</t>
    </rPh>
    <rPh sb="71" eb="73">
      <t>カンロ</t>
    </rPh>
    <rPh sb="74" eb="76">
      <t>コウシン</t>
    </rPh>
    <rPh sb="77" eb="78">
      <t>オ</t>
    </rPh>
    <rPh sb="79" eb="80">
      <t>ツ</t>
    </rPh>
    <rPh sb="104" eb="106">
      <t>ビゾウ</t>
    </rPh>
    <rPh sb="106" eb="108">
      <t>ケイコウ</t>
    </rPh>
    <rPh sb="130" eb="132">
      <t>テイセイ</t>
    </rPh>
    <rPh sb="186" eb="188">
      <t>ショウワ</t>
    </rPh>
    <rPh sb="193" eb="194">
      <t>ネン</t>
    </rPh>
    <rPh sb="194" eb="195">
      <t>ド</t>
    </rPh>
    <rPh sb="195" eb="197">
      <t>フセツ</t>
    </rPh>
    <rPh sb="197" eb="198">
      <t>ブン</t>
    </rPh>
    <rPh sb="238" eb="241">
      <t>ケイカクテキ</t>
    </rPh>
    <rPh sb="241" eb="243">
      <t>カンロ</t>
    </rPh>
    <rPh sb="243" eb="245">
      <t>コウシン</t>
    </rPh>
    <rPh sb="249" eb="251">
      <t>トウガイ</t>
    </rPh>
    <rPh sb="251" eb="253">
      <t>ネンド</t>
    </rPh>
    <rPh sb="254" eb="256">
      <t>ルイジ</t>
    </rPh>
    <rPh sb="256" eb="258">
      <t>ダンタイ</t>
    </rPh>
    <rPh sb="259" eb="261">
      <t>シタマワ</t>
    </rPh>
    <rPh sb="347" eb="349">
      <t>ヘイセイ</t>
    </rPh>
    <rPh sb="354" eb="356">
      <t>コウシン</t>
    </rPh>
    <rPh sb="356" eb="357">
      <t>リツ</t>
    </rPh>
    <rPh sb="359" eb="361">
      <t>ルイジ</t>
    </rPh>
    <rPh sb="361" eb="363">
      <t>ダンタイ</t>
    </rPh>
    <rPh sb="364" eb="366">
      <t>シタマワ</t>
    </rPh>
    <rPh sb="382" eb="384">
      <t>ウワマワ</t>
    </rPh>
    <phoneticPr fontId="7"/>
  </si>
  <si>
    <r>
      <t>①経常収支比率：</t>
    </r>
    <r>
      <rPr>
        <sz val="9.5"/>
        <rFont val="ＭＳ 明朝"/>
        <family val="1"/>
        <charset val="128"/>
      </rPr>
      <t xml:space="preserve">
　浄水場・配水池耐震改修事業等の減価償却費や電算システム更新よるリース料等経常費用の増加に伴い、平成25・26年度の経常収支は悪化したものの、窓口業務委託による人員削減等の事務合理化によって、回復基調にあります。
</t>
    </r>
    <r>
      <rPr>
        <sz val="9.5"/>
        <rFont val="ＭＳ ゴシック"/>
        <family val="3"/>
        <charset val="128"/>
      </rPr>
      <t>②累積欠損金比率：</t>
    </r>
    <r>
      <rPr>
        <sz val="9.5"/>
        <rFont val="ＭＳ 明朝"/>
        <family val="1"/>
        <charset val="128"/>
      </rPr>
      <t xml:space="preserve">
　平成26年度新会計制度導入に伴う貸倒引当金の義務化に備え、平成25年度決算で不良債権処理の範囲を拡大し、一時的に欠損が発生しています。
</t>
    </r>
    <r>
      <rPr>
        <sz val="9.5"/>
        <rFont val="ＭＳ ゴシック"/>
        <family val="3"/>
        <charset val="128"/>
      </rPr>
      <t>③流動比率：</t>
    </r>
    <r>
      <rPr>
        <sz val="9.5"/>
        <rFont val="ＭＳ 明朝"/>
        <family val="1"/>
        <charset val="128"/>
      </rPr>
      <t xml:space="preserve">
　平成24年度は、工事請負代金等の現金支払が集中する年度末において未払金が少なかったため、一時的に上昇したもので、その後は、類似団体と同水準となっています。
</t>
    </r>
    <r>
      <rPr>
        <sz val="9.5"/>
        <rFont val="ＭＳ ゴシック"/>
        <family val="3"/>
        <charset val="128"/>
      </rPr>
      <t>④企業債残高対給水収益比率：</t>
    </r>
    <r>
      <rPr>
        <sz val="9.5"/>
        <rFont val="ＭＳ 明朝"/>
        <family val="1"/>
        <charset val="128"/>
      </rPr>
      <t xml:space="preserve">
　類似団体を下回っているものの、平成23年度から着手した浄水場・配水池耐震改修事業や簡易水道再編推進事業等の企業債によって、平成30年度以降は高い水準が続く見込みとなっています。
</t>
    </r>
    <r>
      <rPr>
        <sz val="9.5"/>
        <rFont val="ＭＳ ゴシック"/>
        <family val="3"/>
        <charset val="128"/>
      </rPr>
      <t>⑤料金回収率：</t>
    </r>
    <r>
      <rPr>
        <sz val="9.5"/>
        <rFont val="ＭＳ 明朝"/>
        <family val="1"/>
        <charset val="128"/>
      </rPr>
      <t xml:space="preserve">
　①経常収支比率と同様に、事務合理化による経常経費用の削減によって回復基調にあります。
</t>
    </r>
    <r>
      <rPr>
        <sz val="9.5"/>
        <rFont val="ＭＳ ゴシック"/>
        <family val="3"/>
        <charset val="128"/>
      </rPr>
      <t>⑥給水原価：</t>
    </r>
    <r>
      <rPr>
        <sz val="9.5"/>
        <rFont val="ＭＳ 明朝"/>
        <family val="1"/>
        <charset val="128"/>
      </rPr>
      <t xml:space="preserve">
　水源が地下水のため、給水処理は滅菌消毒のみで、給水費用を低く抑えることができます。
</t>
    </r>
    <r>
      <rPr>
        <sz val="9.5"/>
        <rFont val="ＭＳ ゴシック"/>
        <family val="3"/>
        <charset val="128"/>
      </rPr>
      <t>⑦施設利用率：</t>
    </r>
    <r>
      <rPr>
        <sz val="9.5"/>
        <rFont val="ＭＳ 明朝"/>
        <family val="1"/>
        <charset val="128"/>
      </rPr>
      <t xml:space="preserve">
　災害時の対応等一定程度の施設余力を保ちつつ、類似団体よりも高い水準を維持しています。
</t>
    </r>
    <r>
      <rPr>
        <sz val="9.5"/>
        <rFont val="ＭＳ ゴシック"/>
        <family val="3"/>
        <charset val="128"/>
      </rPr>
      <t>⑧有収率：</t>
    </r>
    <r>
      <rPr>
        <sz val="9.5"/>
        <rFont val="ＭＳ 明朝"/>
        <family val="1"/>
        <charset val="128"/>
      </rPr>
      <t xml:space="preserve">
　類似団体を上回っているものの、近年は下降傾向にあり、管路の老朽化（経年管の増加）による漏水が懸念されています。</t>
    </r>
    <rPh sb="10" eb="13">
      <t>ジョウスイジョウ</t>
    </rPh>
    <rPh sb="14" eb="17">
      <t>ハイスイチ</t>
    </rPh>
    <rPh sb="21" eb="23">
      <t>ジギョウ</t>
    </rPh>
    <rPh sb="25" eb="27">
      <t>ゲンカ</t>
    </rPh>
    <rPh sb="27" eb="29">
      <t>ショウキャク</t>
    </rPh>
    <rPh sb="29" eb="30">
      <t>ヒ</t>
    </rPh>
    <rPh sb="31" eb="33">
      <t>デンサン</t>
    </rPh>
    <rPh sb="37" eb="39">
      <t>コウシン</t>
    </rPh>
    <rPh sb="44" eb="45">
      <t>リョウ</t>
    </rPh>
    <rPh sb="45" eb="46">
      <t>トウ</t>
    </rPh>
    <rPh sb="46" eb="48">
      <t>ケイジョウ</t>
    </rPh>
    <rPh sb="48" eb="50">
      <t>ヒヨウ</t>
    </rPh>
    <rPh sb="51" eb="53">
      <t>ゾウカ</t>
    </rPh>
    <rPh sb="54" eb="55">
      <t>トモナ</t>
    </rPh>
    <rPh sb="57" eb="59">
      <t>ヘイセイ</t>
    </rPh>
    <rPh sb="64" eb="65">
      <t>ネン</t>
    </rPh>
    <rPh sb="65" eb="66">
      <t>ド</t>
    </rPh>
    <rPh sb="67" eb="69">
      <t>ケイジョウ</t>
    </rPh>
    <rPh sb="69" eb="71">
      <t>シュウシ</t>
    </rPh>
    <rPh sb="72" eb="74">
      <t>アッカ</t>
    </rPh>
    <rPh sb="89" eb="91">
      <t>ジンイン</t>
    </rPh>
    <rPh sb="91" eb="93">
      <t>サクゲン</t>
    </rPh>
    <rPh sb="93" eb="94">
      <t>トウ</t>
    </rPh>
    <rPh sb="95" eb="97">
      <t>ジム</t>
    </rPh>
    <rPh sb="97" eb="100">
      <t>ゴウリカ</t>
    </rPh>
    <rPh sb="105" eb="107">
      <t>カイフク</t>
    </rPh>
    <rPh sb="107" eb="109">
      <t>キチョウ</t>
    </rPh>
    <rPh sb="127" eb="129">
      <t>ヘイセイ</t>
    </rPh>
    <rPh sb="131" eb="132">
      <t>ネン</t>
    </rPh>
    <rPh sb="132" eb="133">
      <t>ド</t>
    </rPh>
    <rPh sb="133" eb="134">
      <t>シン</t>
    </rPh>
    <rPh sb="134" eb="136">
      <t>カイケイ</t>
    </rPh>
    <rPh sb="136" eb="138">
      <t>セイド</t>
    </rPh>
    <rPh sb="138" eb="140">
      <t>ドウニュウ</t>
    </rPh>
    <rPh sb="141" eb="142">
      <t>トモナ</t>
    </rPh>
    <rPh sb="143" eb="145">
      <t>カシダオレ</t>
    </rPh>
    <rPh sb="145" eb="147">
      <t>ヒキアテ</t>
    </rPh>
    <rPh sb="147" eb="148">
      <t>キン</t>
    </rPh>
    <rPh sb="149" eb="152">
      <t>ギムカ</t>
    </rPh>
    <rPh sb="153" eb="154">
      <t>ソナ</t>
    </rPh>
    <rPh sb="156" eb="158">
      <t>ヘイセイ</t>
    </rPh>
    <rPh sb="160" eb="162">
      <t>ネンド</t>
    </rPh>
    <rPh sb="162" eb="164">
      <t>ケッサン</t>
    </rPh>
    <rPh sb="169" eb="171">
      <t>ショリ</t>
    </rPh>
    <rPh sb="172" eb="174">
      <t>ハンイ</t>
    </rPh>
    <rPh sb="175" eb="177">
      <t>カクダイ</t>
    </rPh>
    <rPh sb="183" eb="185">
      <t>ケッソン</t>
    </rPh>
    <rPh sb="203" eb="205">
      <t>ヘイセイ</t>
    </rPh>
    <rPh sb="207" eb="209">
      <t>ネンド</t>
    </rPh>
    <rPh sb="219" eb="221">
      <t>ゲンキン</t>
    </rPh>
    <rPh sb="221" eb="223">
      <t>シハラ</t>
    </rPh>
    <rPh sb="224" eb="226">
      <t>シュウチュウ</t>
    </rPh>
    <rPh sb="228" eb="231">
      <t>ネンドマツ</t>
    </rPh>
    <rPh sb="235" eb="236">
      <t>ミ</t>
    </rPh>
    <rPh sb="237" eb="238">
      <t>キン</t>
    </rPh>
    <rPh sb="261" eb="262">
      <t>ゴ</t>
    </rPh>
    <rPh sb="264" eb="266">
      <t>ルイジ</t>
    </rPh>
    <rPh sb="266" eb="268">
      <t>ダンタイ</t>
    </rPh>
    <rPh sb="297" eb="299">
      <t>ルイジ</t>
    </rPh>
    <rPh sb="299" eb="301">
      <t>ダンタイ</t>
    </rPh>
    <rPh sb="302" eb="304">
      <t>シタマワ</t>
    </rPh>
    <rPh sb="320" eb="322">
      <t>チャクシュ</t>
    </rPh>
    <rPh sb="335" eb="337">
      <t>ジギョウ</t>
    </rPh>
    <rPh sb="338" eb="340">
      <t>カンイ</t>
    </rPh>
    <rPh sb="340" eb="342">
      <t>スイドウ</t>
    </rPh>
    <rPh sb="342" eb="344">
      <t>サイヘン</t>
    </rPh>
    <rPh sb="344" eb="346">
      <t>スイシン</t>
    </rPh>
    <rPh sb="346" eb="348">
      <t>ジギョウ</t>
    </rPh>
    <rPh sb="348" eb="349">
      <t>トウ</t>
    </rPh>
    <rPh sb="350" eb="352">
      <t>キギョウ</t>
    </rPh>
    <rPh sb="352" eb="353">
      <t>サイ</t>
    </rPh>
    <rPh sb="358" eb="360">
      <t>ヘイセイ</t>
    </rPh>
    <rPh sb="362" eb="364">
      <t>ネンド</t>
    </rPh>
    <rPh sb="364" eb="366">
      <t>イコウ</t>
    </rPh>
    <rPh sb="372" eb="373">
      <t>ツヅ</t>
    </rPh>
    <rPh sb="374" eb="376">
      <t>ミコ</t>
    </rPh>
    <rPh sb="396" eb="398">
      <t>ケイジョウ</t>
    </rPh>
    <rPh sb="398" eb="400">
      <t>シュウシ</t>
    </rPh>
    <rPh sb="400" eb="402">
      <t>ヒリツ</t>
    </rPh>
    <rPh sb="403" eb="405">
      <t>ドウヨウ</t>
    </rPh>
    <rPh sb="415" eb="417">
      <t>ケイジョウ</t>
    </rPh>
    <rPh sb="421" eb="423">
      <t>サクゲン</t>
    </rPh>
    <rPh sb="429" eb="431">
      <t>キチョウ</t>
    </rPh>
    <rPh sb="446" eb="448">
      <t>スイゲン</t>
    </rPh>
    <rPh sb="449" eb="452">
      <t>チカスイ</t>
    </rPh>
    <rPh sb="469" eb="471">
      <t>キュウスイ</t>
    </rPh>
    <rPh sb="471" eb="473">
      <t>ヒヨウ</t>
    </rPh>
    <rPh sb="474" eb="475">
      <t>ヒク</t>
    </rPh>
    <rPh sb="476" eb="477">
      <t>オサ</t>
    </rPh>
    <rPh sb="497" eb="499">
      <t>サイガイ</t>
    </rPh>
    <rPh sb="499" eb="500">
      <t>ジ</t>
    </rPh>
    <rPh sb="501" eb="503">
      <t>タイオウ</t>
    </rPh>
    <rPh sb="503" eb="504">
      <t>トウ</t>
    </rPh>
    <rPh sb="504" eb="506">
      <t>イッテイ</t>
    </rPh>
    <rPh sb="506" eb="508">
      <t>テイド</t>
    </rPh>
    <rPh sb="509" eb="511">
      <t>シセツ</t>
    </rPh>
    <rPh sb="511" eb="513">
      <t>ヨリョク</t>
    </rPh>
    <rPh sb="514" eb="515">
      <t>タモ</t>
    </rPh>
    <rPh sb="531" eb="533">
      <t>イジ</t>
    </rPh>
    <rPh sb="547" eb="549">
      <t>ルイジ</t>
    </rPh>
    <rPh sb="549" eb="551">
      <t>ダンタイ</t>
    </rPh>
    <rPh sb="552" eb="554">
      <t>ウワマワ</t>
    </rPh>
    <rPh sb="562" eb="564">
      <t>キンネン</t>
    </rPh>
    <rPh sb="565" eb="567">
      <t>カコウ</t>
    </rPh>
    <rPh sb="567" eb="569">
      <t>ケイコウ</t>
    </rPh>
    <rPh sb="573" eb="575">
      <t>カンロ</t>
    </rPh>
    <rPh sb="576" eb="579">
      <t>ロウキュウカ</t>
    </rPh>
    <rPh sb="593" eb="595">
      <t>ケネン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</si>
</sst>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color theme="1"/>
      <name val="ＭＳ 明朝"/>
      <family val="1"/>
      <charset val="128"/>
    </font>
    <font>
      <sz val="9.5"/>
      <name val="ＭＳ ゴシック"/>
      <family val="3"/>
      <charset val="128"/>
    </font>
    <font>
      <sz val="9.5"/>
      <name val="ＭＳ 明朝"/>
      <family val="1"/>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4" fillId="0" borderId="9"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10"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0.48</c:v>
                </c:pt>
                <c:pt idx="1">
                  <c:v>0.99</c:v>
                </c:pt>
                <c:pt idx="2">
                  <c:v>1.1399999999999999</c:v>
                </c:pt>
                <c:pt idx="3" formatCode="#,##0.00;&quot;△&quot;#,##0.00">
                  <c:v>0</c:v>
                </c:pt>
                <c:pt idx="4">
                  <c:v>0.81</c:v>
                </c:pt>
              </c:numCache>
            </c:numRef>
          </c:val>
        </c:ser>
        <c:dLbls>
          <c:showLegendKey val="0"/>
          <c:showVal val="0"/>
          <c:showCatName val="0"/>
          <c:showSerName val="0"/>
          <c:showPercent val="0"/>
          <c:showBubbleSize val="0"/>
        </c:dLbls>
        <c:gapWidth val="150"/>
        <c:axId val="92279552"/>
        <c:axId val="922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92279552"/>
        <c:axId val="92281472"/>
      </c:lineChart>
      <c:dateAx>
        <c:axId val="92279552"/>
        <c:scaling>
          <c:orientation val="minMax"/>
        </c:scaling>
        <c:delete val="1"/>
        <c:axPos val="b"/>
        <c:numFmt formatCode="ge" sourceLinked="1"/>
        <c:majorTickMark val="none"/>
        <c:minorTickMark val="none"/>
        <c:tickLblPos val="none"/>
        <c:crossAx val="92281472"/>
        <c:crosses val="autoZero"/>
        <c:auto val="1"/>
        <c:lblOffset val="100"/>
        <c:baseTimeUnit val="years"/>
      </c:dateAx>
      <c:valAx>
        <c:axId val="922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63.74</c:v>
                </c:pt>
                <c:pt idx="1">
                  <c:v>62.36</c:v>
                </c:pt>
                <c:pt idx="2">
                  <c:v>61.83</c:v>
                </c:pt>
                <c:pt idx="3">
                  <c:v>62.52</c:v>
                </c:pt>
                <c:pt idx="4">
                  <c:v>64.44</c:v>
                </c:pt>
              </c:numCache>
            </c:numRef>
          </c:val>
        </c:ser>
        <c:dLbls>
          <c:showLegendKey val="0"/>
          <c:showVal val="0"/>
          <c:showCatName val="0"/>
          <c:showSerName val="0"/>
          <c:showPercent val="0"/>
          <c:showBubbleSize val="0"/>
        </c:dLbls>
        <c:gapWidth val="150"/>
        <c:axId val="100426880"/>
        <c:axId val="1004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00426880"/>
        <c:axId val="100428800"/>
      </c:lineChart>
      <c:dateAx>
        <c:axId val="100426880"/>
        <c:scaling>
          <c:orientation val="minMax"/>
        </c:scaling>
        <c:delete val="1"/>
        <c:axPos val="b"/>
        <c:numFmt formatCode="ge" sourceLinked="1"/>
        <c:majorTickMark val="none"/>
        <c:minorTickMark val="none"/>
        <c:tickLblPos val="none"/>
        <c:crossAx val="100428800"/>
        <c:crosses val="autoZero"/>
        <c:auto val="1"/>
        <c:lblOffset val="100"/>
        <c:baseTimeUnit val="years"/>
      </c:dateAx>
      <c:valAx>
        <c:axId val="1004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91.04</c:v>
                </c:pt>
                <c:pt idx="1">
                  <c:v>91.35</c:v>
                </c:pt>
                <c:pt idx="2">
                  <c:v>91.8</c:v>
                </c:pt>
                <c:pt idx="3">
                  <c:v>90.15</c:v>
                </c:pt>
                <c:pt idx="4">
                  <c:v>88.24</c:v>
                </c:pt>
              </c:numCache>
            </c:numRef>
          </c:val>
        </c:ser>
        <c:dLbls>
          <c:showLegendKey val="0"/>
          <c:showVal val="0"/>
          <c:showCatName val="0"/>
          <c:showSerName val="0"/>
          <c:showPercent val="0"/>
          <c:showBubbleSize val="0"/>
        </c:dLbls>
        <c:gapWidth val="150"/>
        <c:axId val="100479744"/>
        <c:axId val="1004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00479744"/>
        <c:axId val="100481664"/>
      </c:lineChart>
      <c:dateAx>
        <c:axId val="100479744"/>
        <c:scaling>
          <c:orientation val="minMax"/>
        </c:scaling>
        <c:delete val="1"/>
        <c:axPos val="b"/>
        <c:numFmt formatCode="ge" sourceLinked="1"/>
        <c:majorTickMark val="none"/>
        <c:minorTickMark val="none"/>
        <c:tickLblPos val="none"/>
        <c:crossAx val="100481664"/>
        <c:crosses val="autoZero"/>
        <c:auto val="1"/>
        <c:lblOffset val="100"/>
        <c:baseTimeUnit val="years"/>
      </c:dateAx>
      <c:valAx>
        <c:axId val="1004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111.2</c:v>
                </c:pt>
                <c:pt idx="1">
                  <c:v>102.03</c:v>
                </c:pt>
                <c:pt idx="2">
                  <c:v>107.64</c:v>
                </c:pt>
                <c:pt idx="3">
                  <c:v>113.48</c:v>
                </c:pt>
                <c:pt idx="4">
                  <c:v>113.37</c:v>
                </c:pt>
              </c:numCache>
            </c:numRef>
          </c:val>
        </c:ser>
        <c:dLbls>
          <c:showLegendKey val="0"/>
          <c:showVal val="0"/>
          <c:showCatName val="0"/>
          <c:showSerName val="0"/>
          <c:showPercent val="0"/>
          <c:showBubbleSize val="0"/>
        </c:dLbls>
        <c:gapWidth val="150"/>
        <c:axId val="92320128"/>
        <c:axId val="923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92320128"/>
        <c:axId val="92322048"/>
      </c:lineChart>
      <c:dateAx>
        <c:axId val="92320128"/>
        <c:scaling>
          <c:orientation val="minMax"/>
        </c:scaling>
        <c:delete val="1"/>
        <c:axPos val="b"/>
        <c:numFmt formatCode="ge" sourceLinked="1"/>
        <c:majorTickMark val="none"/>
        <c:minorTickMark val="none"/>
        <c:tickLblPos val="none"/>
        <c:crossAx val="92322048"/>
        <c:crosses val="autoZero"/>
        <c:auto val="1"/>
        <c:lblOffset val="100"/>
        <c:baseTimeUnit val="years"/>
      </c:dateAx>
      <c:valAx>
        <c:axId val="9232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3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37.130000000000003</c:v>
                </c:pt>
                <c:pt idx="1">
                  <c:v>37.380000000000003</c:v>
                </c:pt>
                <c:pt idx="2">
                  <c:v>37.24</c:v>
                </c:pt>
                <c:pt idx="3">
                  <c:v>38.79</c:v>
                </c:pt>
                <c:pt idx="4">
                  <c:v>40.31</c:v>
                </c:pt>
              </c:numCache>
            </c:numRef>
          </c:val>
        </c:ser>
        <c:dLbls>
          <c:showLegendKey val="0"/>
          <c:showVal val="0"/>
          <c:showCatName val="0"/>
          <c:showSerName val="0"/>
          <c:showPercent val="0"/>
          <c:showBubbleSize val="0"/>
        </c:dLbls>
        <c:gapWidth val="150"/>
        <c:axId val="100089856"/>
        <c:axId val="1000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00089856"/>
        <c:axId val="100091776"/>
      </c:lineChart>
      <c:dateAx>
        <c:axId val="100089856"/>
        <c:scaling>
          <c:orientation val="minMax"/>
        </c:scaling>
        <c:delete val="1"/>
        <c:axPos val="b"/>
        <c:numFmt formatCode="ge" sourceLinked="1"/>
        <c:majorTickMark val="none"/>
        <c:minorTickMark val="none"/>
        <c:tickLblPos val="none"/>
        <c:crossAx val="100091776"/>
        <c:crosses val="autoZero"/>
        <c:auto val="1"/>
        <c:lblOffset val="100"/>
        <c:baseTimeUnit val="years"/>
      </c:dateAx>
      <c:valAx>
        <c:axId val="1000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2.4300000000000002</c:v>
                </c:pt>
                <c:pt idx="1">
                  <c:v>2.48</c:v>
                </c:pt>
                <c:pt idx="2">
                  <c:v>2.84</c:v>
                </c:pt>
                <c:pt idx="3" formatCode="#,##0.00;&quot;△&quot;#,##0.00">
                  <c:v>0</c:v>
                </c:pt>
                <c:pt idx="4">
                  <c:v>6.11</c:v>
                </c:pt>
              </c:numCache>
            </c:numRef>
          </c:val>
        </c:ser>
        <c:dLbls>
          <c:showLegendKey val="0"/>
          <c:showVal val="0"/>
          <c:showCatName val="0"/>
          <c:showSerName val="0"/>
          <c:showPercent val="0"/>
          <c:showBubbleSize val="0"/>
        </c:dLbls>
        <c:gapWidth val="150"/>
        <c:axId val="100209792"/>
        <c:axId val="1002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00209792"/>
        <c:axId val="100211712"/>
      </c:lineChart>
      <c:dateAx>
        <c:axId val="100209792"/>
        <c:scaling>
          <c:orientation val="minMax"/>
        </c:scaling>
        <c:delete val="1"/>
        <c:axPos val="b"/>
        <c:numFmt formatCode="ge" sourceLinked="1"/>
        <c:majorTickMark val="none"/>
        <c:minorTickMark val="none"/>
        <c:tickLblPos val="none"/>
        <c:crossAx val="100211712"/>
        <c:crosses val="autoZero"/>
        <c:auto val="1"/>
        <c:lblOffset val="100"/>
        <c:baseTimeUnit val="years"/>
      </c:dateAx>
      <c:valAx>
        <c:axId val="1002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1.26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0247040"/>
        <c:axId val="1002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00247040"/>
        <c:axId val="100248960"/>
      </c:lineChart>
      <c:dateAx>
        <c:axId val="100247040"/>
        <c:scaling>
          <c:orientation val="minMax"/>
        </c:scaling>
        <c:delete val="1"/>
        <c:axPos val="b"/>
        <c:numFmt formatCode="ge" sourceLinked="1"/>
        <c:majorTickMark val="none"/>
        <c:minorTickMark val="none"/>
        <c:tickLblPos val="none"/>
        <c:crossAx val="100248960"/>
        <c:crosses val="autoZero"/>
        <c:auto val="1"/>
        <c:lblOffset val="100"/>
        <c:baseTimeUnit val="years"/>
      </c:dateAx>
      <c:valAx>
        <c:axId val="100248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5585.99</c:v>
                </c:pt>
                <c:pt idx="1">
                  <c:v>463.57</c:v>
                </c:pt>
                <c:pt idx="2">
                  <c:v>483.27</c:v>
                </c:pt>
                <c:pt idx="3">
                  <c:v>536.22</c:v>
                </c:pt>
                <c:pt idx="4">
                  <c:v>500.82</c:v>
                </c:pt>
              </c:numCache>
            </c:numRef>
          </c:val>
        </c:ser>
        <c:dLbls>
          <c:showLegendKey val="0"/>
          <c:showVal val="0"/>
          <c:showCatName val="0"/>
          <c:showSerName val="0"/>
          <c:showPercent val="0"/>
          <c:showBubbleSize val="0"/>
        </c:dLbls>
        <c:gapWidth val="150"/>
        <c:axId val="100269440"/>
        <c:axId val="1005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00269440"/>
        <c:axId val="100558336"/>
      </c:lineChart>
      <c:dateAx>
        <c:axId val="100269440"/>
        <c:scaling>
          <c:orientation val="minMax"/>
        </c:scaling>
        <c:delete val="1"/>
        <c:axPos val="b"/>
        <c:numFmt formatCode="ge" sourceLinked="1"/>
        <c:majorTickMark val="none"/>
        <c:minorTickMark val="none"/>
        <c:tickLblPos val="none"/>
        <c:crossAx val="100558336"/>
        <c:crosses val="autoZero"/>
        <c:auto val="1"/>
        <c:lblOffset val="100"/>
        <c:baseTimeUnit val="years"/>
      </c:dateAx>
      <c:valAx>
        <c:axId val="10055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324.08999999999997</c:v>
                </c:pt>
                <c:pt idx="1">
                  <c:v>357.29</c:v>
                </c:pt>
                <c:pt idx="2">
                  <c:v>384.96</c:v>
                </c:pt>
                <c:pt idx="3">
                  <c:v>368.97</c:v>
                </c:pt>
                <c:pt idx="4">
                  <c:v>348.66</c:v>
                </c:pt>
              </c:numCache>
            </c:numRef>
          </c:val>
        </c:ser>
        <c:dLbls>
          <c:showLegendKey val="0"/>
          <c:showVal val="0"/>
          <c:showCatName val="0"/>
          <c:showSerName val="0"/>
          <c:showPercent val="0"/>
          <c:showBubbleSize val="0"/>
        </c:dLbls>
        <c:gapWidth val="150"/>
        <c:axId val="100576256"/>
        <c:axId val="1005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00576256"/>
        <c:axId val="100594816"/>
      </c:lineChart>
      <c:dateAx>
        <c:axId val="100576256"/>
        <c:scaling>
          <c:orientation val="minMax"/>
        </c:scaling>
        <c:delete val="1"/>
        <c:axPos val="b"/>
        <c:numFmt formatCode="ge" sourceLinked="1"/>
        <c:majorTickMark val="none"/>
        <c:minorTickMark val="none"/>
        <c:tickLblPos val="none"/>
        <c:crossAx val="100594816"/>
        <c:crosses val="autoZero"/>
        <c:auto val="1"/>
        <c:lblOffset val="100"/>
        <c:baseTimeUnit val="years"/>
      </c:dateAx>
      <c:valAx>
        <c:axId val="10059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5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104.57</c:v>
                </c:pt>
                <c:pt idx="1">
                  <c:v>96</c:v>
                </c:pt>
                <c:pt idx="2">
                  <c:v>101.19</c:v>
                </c:pt>
                <c:pt idx="3">
                  <c:v>107.92</c:v>
                </c:pt>
                <c:pt idx="4">
                  <c:v>105.98</c:v>
                </c:pt>
              </c:numCache>
            </c:numRef>
          </c:val>
        </c:ser>
        <c:dLbls>
          <c:showLegendKey val="0"/>
          <c:showVal val="0"/>
          <c:showCatName val="0"/>
          <c:showSerName val="0"/>
          <c:showPercent val="0"/>
          <c:showBubbleSize val="0"/>
        </c:dLbls>
        <c:gapWidth val="150"/>
        <c:axId val="100288768"/>
        <c:axId val="1003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00288768"/>
        <c:axId val="100303232"/>
      </c:lineChart>
      <c:dateAx>
        <c:axId val="100288768"/>
        <c:scaling>
          <c:orientation val="minMax"/>
        </c:scaling>
        <c:delete val="1"/>
        <c:axPos val="b"/>
        <c:numFmt formatCode="ge" sourceLinked="1"/>
        <c:majorTickMark val="none"/>
        <c:minorTickMark val="none"/>
        <c:tickLblPos val="none"/>
        <c:crossAx val="100303232"/>
        <c:crosses val="autoZero"/>
        <c:auto val="1"/>
        <c:lblOffset val="100"/>
        <c:baseTimeUnit val="years"/>
      </c:dateAx>
      <c:valAx>
        <c:axId val="1003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123.73</c:v>
                </c:pt>
                <c:pt idx="1">
                  <c:v>135.58000000000001</c:v>
                </c:pt>
                <c:pt idx="2">
                  <c:v>128.69</c:v>
                </c:pt>
                <c:pt idx="3">
                  <c:v>120.54</c:v>
                </c:pt>
                <c:pt idx="4">
                  <c:v>122.71</c:v>
                </c:pt>
              </c:numCache>
            </c:numRef>
          </c:val>
        </c:ser>
        <c:dLbls>
          <c:showLegendKey val="0"/>
          <c:showVal val="0"/>
          <c:showCatName val="0"/>
          <c:showSerName val="0"/>
          <c:showPercent val="0"/>
          <c:showBubbleSize val="0"/>
        </c:dLbls>
        <c:gapWidth val="150"/>
        <c:axId val="100328960"/>
        <c:axId val="1003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00328960"/>
        <c:axId val="100330880"/>
      </c:lineChart>
      <c:dateAx>
        <c:axId val="100328960"/>
        <c:scaling>
          <c:orientation val="minMax"/>
        </c:scaling>
        <c:delete val="1"/>
        <c:axPos val="b"/>
        <c:numFmt formatCode="ge" sourceLinked="1"/>
        <c:majorTickMark val="none"/>
        <c:minorTickMark val="none"/>
        <c:tickLblPos val="none"/>
        <c:crossAx val="100330880"/>
        <c:crosses val="autoZero"/>
        <c:auto val="1"/>
        <c:lblOffset val="100"/>
        <c:baseTimeUnit val="years"/>
      </c:dateAx>
      <c:valAx>
        <c:axId val="1003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大分県　豊後高田市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116</v>
      </c>
      <c r="AE8" s="60"/>
      <c r="AF8" s="60"/>
      <c r="AG8" s="60"/>
      <c r="AH8" s="60"/>
      <c r="AI8" s="60"/>
      <c r="AJ8" s="60"/>
      <c r="AK8" s="5"/>
      <c r="AL8" s="61">
        <f>データ!$R$6</f>
        <v>23144</v>
      </c>
      <c r="AM8" s="61"/>
      <c r="AN8" s="61"/>
      <c r="AO8" s="61"/>
      <c r="AP8" s="61"/>
      <c r="AQ8" s="61"/>
      <c r="AR8" s="61"/>
      <c r="AS8" s="61"/>
      <c r="AT8" s="51">
        <f>データ!$S$6</f>
        <v>206.24</v>
      </c>
      <c r="AU8" s="52"/>
      <c r="AV8" s="52"/>
      <c r="AW8" s="52"/>
      <c r="AX8" s="52"/>
      <c r="AY8" s="52"/>
      <c r="AZ8" s="52"/>
      <c r="BA8" s="52"/>
      <c r="BB8" s="53">
        <f>データ!$T$6</f>
        <v>112.22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71.489999999999995</v>
      </c>
      <c r="J10" s="52"/>
      <c r="K10" s="52"/>
      <c r="L10" s="52"/>
      <c r="M10" s="52"/>
      <c r="N10" s="52"/>
      <c r="O10" s="64"/>
      <c r="P10" s="53">
        <f>データ!$P$6</f>
        <v>51.97</v>
      </c>
      <c r="Q10" s="53"/>
      <c r="R10" s="53"/>
      <c r="S10" s="53"/>
      <c r="T10" s="53"/>
      <c r="U10" s="53"/>
      <c r="V10" s="53"/>
      <c r="W10" s="61">
        <f>データ!$Q$6</f>
        <v>2480</v>
      </c>
      <c r="X10" s="61"/>
      <c r="Y10" s="61"/>
      <c r="Z10" s="61"/>
      <c r="AA10" s="61"/>
      <c r="AB10" s="61"/>
      <c r="AC10" s="61"/>
      <c r="AD10" s="2"/>
      <c r="AE10" s="2"/>
      <c r="AF10" s="2"/>
      <c r="AG10" s="2"/>
      <c r="AH10" s="5"/>
      <c r="AI10" s="5"/>
      <c r="AJ10" s="5"/>
      <c r="AK10" s="5"/>
      <c r="AL10" s="61">
        <f>データ!$U$6</f>
        <v>11984</v>
      </c>
      <c r="AM10" s="61"/>
      <c r="AN10" s="61"/>
      <c r="AO10" s="61"/>
      <c r="AP10" s="61"/>
      <c r="AQ10" s="61"/>
      <c r="AR10" s="61"/>
      <c r="AS10" s="61"/>
      <c r="AT10" s="51">
        <f>データ!$V$6</f>
        <v>22</v>
      </c>
      <c r="AU10" s="52"/>
      <c r="AV10" s="52"/>
      <c r="AW10" s="52"/>
      <c r="AX10" s="52"/>
      <c r="AY10" s="52"/>
      <c r="AZ10" s="52"/>
      <c r="BA10" s="52"/>
      <c r="BB10" s="53">
        <f>データ!$W$6</f>
        <v>544.73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4"/>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4"/>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4"/>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4"/>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4"/>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4"/>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4"/>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4"/>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4"/>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4"/>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4"/>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4"/>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4"/>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4"/>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4"/>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4"/>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4"/>
      <c r="BM33" s="82"/>
      <c r="BN33" s="82"/>
      <c r="BO33" s="82"/>
      <c r="BP33" s="82"/>
      <c r="BQ33" s="82"/>
      <c r="BR33" s="82"/>
      <c r="BS33" s="82"/>
      <c r="BT33" s="82"/>
      <c r="BU33" s="82"/>
      <c r="BV33" s="82"/>
      <c r="BW33" s="82"/>
      <c r="BX33" s="82"/>
      <c r="BY33" s="82"/>
      <c r="BZ33" s="83"/>
    </row>
    <row r="34" spans="1:78" ht="13.5" customHeight="1" x14ac:dyDescent="0.15">
      <c r="A34" s="2"/>
      <c r="B34" s="18"/>
      <c r="C34" s="85" t="s">
        <v>26</v>
      </c>
      <c r="D34" s="85"/>
      <c r="E34" s="85"/>
      <c r="F34" s="85"/>
      <c r="G34" s="85"/>
      <c r="H34" s="85"/>
      <c r="I34" s="85"/>
      <c r="J34" s="85"/>
      <c r="K34" s="85"/>
      <c r="L34" s="85"/>
      <c r="M34" s="85"/>
      <c r="N34" s="85"/>
      <c r="O34" s="85"/>
      <c r="P34" s="85"/>
      <c r="Q34" s="20"/>
      <c r="R34" s="85" t="s">
        <v>27</v>
      </c>
      <c r="S34" s="85"/>
      <c r="T34" s="85"/>
      <c r="U34" s="85"/>
      <c r="V34" s="85"/>
      <c r="W34" s="85"/>
      <c r="X34" s="85"/>
      <c r="Y34" s="85"/>
      <c r="Z34" s="85"/>
      <c r="AA34" s="85"/>
      <c r="AB34" s="85"/>
      <c r="AC34" s="85"/>
      <c r="AD34" s="85"/>
      <c r="AE34" s="85"/>
      <c r="AF34" s="20"/>
      <c r="AG34" s="85" t="s">
        <v>28</v>
      </c>
      <c r="AH34" s="85"/>
      <c r="AI34" s="85"/>
      <c r="AJ34" s="85"/>
      <c r="AK34" s="85"/>
      <c r="AL34" s="85"/>
      <c r="AM34" s="85"/>
      <c r="AN34" s="85"/>
      <c r="AO34" s="85"/>
      <c r="AP34" s="85"/>
      <c r="AQ34" s="85"/>
      <c r="AR34" s="85"/>
      <c r="AS34" s="85"/>
      <c r="AT34" s="85"/>
      <c r="AU34" s="20"/>
      <c r="AV34" s="85" t="s">
        <v>29</v>
      </c>
      <c r="AW34" s="85"/>
      <c r="AX34" s="85"/>
      <c r="AY34" s="85"/>
      <c r="AZ34" s="85"/>
      <c r="BA34" s="85"/>
      <c r="BB34" s="85"/>
      <c r="BC34" s="85"/>
      <c r="BD34" s="85"/>
      <c r="BE34" s="85"/>
      <c r="BF34" s="85"/>
      <c r="BG34" s="85"/>
      <c r="BH34" s="85"/>
      <c r="BI34" s="85"/>
      <c r="BJ34" s="19"/>
      <c r="BK34" s="2"/>
      <c r="BL34" s="84"/>
      <c r="BM34" s="82"/>
      <c r="BN34" s="82"/>
      <c r="BO34" s="82"/>
      <c r="BP34" s="82"/>
      <c r="BQ34" s="82"/>
      <c r="BR34" s="82"/>
      <c r="BS34" s="82"/>
      <c r="BT34" s="82"/>
      <c r="BU34" s="82"/>
      <c r="BV34" s="82"/>
      <c r="BW34" s="82"/>
      <c r="BX34" s="82"/>
      <c r="BY34" s="82"/>
      <c r="BZ34" s="83"/>
    </row>
    <row r="35" spans="1:78" ht="13.5" customHeight="1" x14ac:dyDescent="0.15">
      <c r="A35" s="2"/>
      <c r="B35" s="18"/>
      <c r="C35" s="85"/>
      <c r="D35" s="85"/>
      <c r="E35" s="85"/>
      <c r="F35" s="85"/>
      <c r="G35" s="85"/>
      <c r="H35" s="85"/>
      <c r="I35" s="85"/>
      <c r="J35" s="85"/>
      <c r="K35" s="85"/>
      <c r="L35" s="85"/>
      <c r="M35" s="85"/>
      <c r="N35" s="85"/>
      <c r="O35" s="85"/>
      <c r="P35" s="85"/>
      <c r="Q35" s="20"/>
      <c r="R35" s="85"/>
      <c r="S35" s="85"/>
      <c r="T35" s="85"/>
      <c r="U35" s="85"/>
      <c r="V35" s="85"/>
      <c r="W35" s="85"/>
      <c r="X35" s="85"/>
      <c r="Y35" s="85"/>
      <c r="Z35" s="85"/>
      <c r="AA35" s="85"/>
      <c r="AB35" s="85"/>
      <c r="AC35" s="85"/>
      <c r="AD35" s="85"/>
      <c r="AE35" s="85"/>
      <c r="AF35" s="20"/>
      <c r="AG35" s="85"/>
      <c r="AH35" s="85"/>
      <c r="AI35" s="85"/>
      <c r="AJ35" s="85"/>
      <c r="AK35" s="85"/>
      <c r="AL35" s="85"/>
      <c r="AM35" s="85"/>
      <c r="AN35" s="85"/>
      <c r="AO35" s="85"/>
      <c r="AP35" s="85"/>
      <c r="AQ35" s="85"/>
      <c r="AR35" s="85"/>
      <c r="AS35" s="85"/>
      <c r="AT35" s="85"/>
      <c r="AU35" s="20"/>
      <c r="AV35" s="85"/>
      <c r="AW35" s="85"/>
      <c r="AX35" s="85"/>
      <c r="AY35" s="85"/>
      <c r="AZ35" s="85"/>
      <c r="BA35" s="85"/>
      <c r="BB35" s="85"/>
      <c r="BC35" s="85"/>
      <c r="BD35" s="85"/>
      <c r="BE35" s="85"/>
      <c r="BF35" s="85"/>
      <c r="BG35" s="85"/>
      <c r="BH35" s="85"/>
      <c r="BI35" s="85"/>
      <c r="BJ35" s="19"/>
      <c r="BK35" s="2"/>
      <c r="BL35" s="84"/>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4"/>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4"/>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4"/>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4"/>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4"/>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4"/>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4"/>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4"/>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6" t="s">
        <v>118</v>
      </c>
      <c r="BM47" s="87"/>
      <c r="BN47" s="87"/>
      <c r="BO47" s="87"/>
      <c r="BP47" s="87"/>
      <c r="BQ47" s="87"/>
      <c r="BR47" s="87"/>
      <c r="BS47" s="87"/>
      <c r="BT47" s="87"/>
      <c r="BU47" s="87"/>
      <c r="BV47" s="87"/>
      <c r="BW47" s="87"/>
      <c r="BX47" s="87"/>
      <c r="BY47" s="87"/>
      <c r="BZ47" s="88"/>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9"/>
      <c r="BM48" s="87"/>
      <c r="BN48" s="87"/>
      <c r="BO48" s="87"/>
      <c r="BP48" s="87"/>
      <c r="BQ48" s="87"/>
      <c r="BR48" s="87"/>
      <c r="BS48" s="87"/>
      <c r="BT48" s="87"/>
      <c r="BU48" s="87"/>
      <c r="BV48" s="87"/>
      <c r="BW48" s="87"/>
      <c r="BX48" s="87"/>
      <c r="BY48" s="87"/>
      <c r="BZ48" s="88"/>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9"/>
      <c r="BM49" s="87"/>
      <c r="BN49" s="87"/>
      <c r="BO49" s="87"/>
      <c r="BP49" s="87"/>
      <c r="BQ49" s="87"/>
      <c r="BR49" s="87"/>
      <c r="BS49" s="87"/>
      <c r="BT49" s="87"/>
      <c r="BU49" s="87"/>
      <c r="BV49" s="87"/>
      <c r="BW49" s="87"/>
      <c r="BX49" s="87"/>
      <c r="BY49" s="87"/>
      <c r="BZ49" s="88"/>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9"/>
      <c r="BM50" s="87"/>
      <c r="BN50" s="87"/>
      <c r="BO50" s="87"/>
      <c r="BP50" s="87"/>
      <c r="BQ50" s="87"/>
      <c r="BR50" s="87"/>
      <c r="BS50" s="87"/>
      <c r="BT50" s="87"/>
      <c r="BU50" s="87"/>
      <c r="BV50" s="87"/>
      <c r="BW50" s="87"/>
      <c r="BX50" s="87"/>
      <c r="BY50" s="87"/>
      <c r="BZ50" s="88"/>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9"/>
      <c r="BM51" s="87"/>
      <c r="BN51" s="87"/>
      <c r="BO51" s="87"/>
      <c r="BP51" s="87"/>
      <c r="BQ51" s="87"/>
      <c r="BR51" s="87"/>
      <c r="BS51" s="87"/>
      <c r="BT51" s="87"/>
      <c r="BU51" s="87"/>
      <c r="BV51" s="87"/>
      <c r="BW51" s="87"/>
      <c r="BX51" s="87"/>
      <c r="BY51" s="87"/>
      <c r="BZ51" s="88"/>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9"/>
      <c r="BM52" s="87"/>
      <c r="BN52" s="87"/>
      <c r="BO52" s="87"/>
      <c r="BP52" s="87"/>
      <c r="BQ52" s="87"/>
      <c r="BR52" s="87"/>
      <c r="BS52" s="87"/>
      <c r="BT52" s="87"/>
      <c r="BU52" s="87"/>
      <c r="BV52" s="87"/>
      <c r="BW52" s="87"/>
      <c r="BX52" s="87"/>
      <c r="BY52" s="87"/>
      <c r="BZ52" s="88"/>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9"/>
      <c r="BM53" s="87"/>
      <c r="BN53" s="87"/>
      <c r="BO53" s="87"/>
      <c r="BP53" s="87"/>
      <c r="BQ53" s="87"/>
      <c r="BR53" s="87"/>
      <c r="BS53" s="87"/>
      <c r="BT53" s="87"/>
      <c r="BU53" s="87"/>
      <c r="BV53" s="87"/>
      <c r="BW53" s="87"/>
      <c r="BX53" s="87"/>
      <c r="BY53" s="87"/>
      <c r="BZ53" s="88"/>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9"/>
      <c r="BM54" s="87"/>
      <c r="BN54" s="87"/>
      <c r="BO54" s="87"/>
      <c r="BP54" s="87"/>
      <c r="BQ54" s="87"/>
      <c r="BR54" s="87"/>
      <c r="BS54" s="87"/>
      <c r="BT54" s="87"/>
      <c r="BU54" s="87"/>
      <c r="BV54" s="87"/>
      <c r="BW54" s="87"/>
      <c r="BX54" s="87"/>
      <c r="BY54" s="87"/>
      <c r="BZ54" s="88"/>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9"/>
      <c r="BM55" s="87"/>
      <c r="BN55" s="87"/>
      <c r="BO55" s="87"/>
      <c r="BP55" s="87"/>
      <c r="BQ55" s="87"/>
      <c r="BR55" s="87"/>
      <c r="BS55" s="87"/>
      <c r="BT55" s="87"/>
      <c r="BU55" s="87"/>
      <c r="BV55" s="87"/>
      <c r="BW55" s="87"/>
      <c r="BX55" s="87"/>
      <c r="BY55" s="87"/>
      <c r="BZ55" s="88"/>
    </row>
    <row r="56" spans="1:78" ht="13.5" customHeight="1" x14ac:dyDescent="0.15">
      <c r="A56" s="2"/>
      <c r="B56" s="18"/>
      <c r="C56" s="85" t="s">
        <v>31</v>
      </c>
      <c r="D56" s="85"/>
      <c r="E56" s="85"/>
      <c r="F56" s="85"/>
      <c r="G56" s="85"/>
      <c r="H56" s="85"/>
      <c r="I56" s="85"/>
      <c r="J56" s="85"/>
      <c r="K56" s="85"/>
      <c r="L56" s="85"/>
      <c r="M56" s="85"/>
      <c r="N56" s="85"/>
      <c r="O56" s="85"/>
      <c r="P56" s="85"/>
      <c r="Q56" s="20"/>
      <c r="R56" s="85" t="s">
        <v>32</v>
      </c>
      <c r="S56" s="85"/>
      <c r="T56" s="85"/>
      <c r="U56" s="85"/>
      <c r="V56" s="85"/>
      <c r="W56" s="85"/>
      <c r="X56" s="85"/>
      <c r="Y56" s="85"/>
      <c r="Z56" s="85"/>
      <c r="AA56" s="85"/>
      <c r="AB56" s="85"/>
      <c r="AC56" s="85"/>
      <c r="AD56" s="85"/>
      <c r="AE56" s="85"/>
      <c r="AF56" s="20"/>
      <c r="AG56" s="85" t="s">
        <v>33</v>
      </c>
      <c r="AH56" s="85"/>
      <c r="AI56" s="85"/>
      <c r="AJ56" s="85"/>
      <c r="AK56" s="85"/>
      <c r="AL56" s="85"/>
      <c r="AM56" s="85"/>
      <c r="AN56" s="85"/>
      <c r="AO56" s="85"/>
      <c r="AP56" s="85"/>
      <c r="AQ56" s="85"/>
      <c r="AR56" s="85"/>
      <c r="AS56" s="85"/>
      <c r="AT56" s="85"/>
      <c r="AU56" s="20"/>
      <c r="AV56" s="85" t="s">
        <v>34</v>
      </c>
      <c r="AW56" s="85"/>
      <c r="AX56" s="85"/>
      <c r="AY56" s="85"/>
      <c r="AZ56" s="85"/>
      <c r="BA56" s="85"/>
      <c r="BB56" s="85"/>
      <c r="BC56" s="85"/>
      <c r="BD56" s="85"/>
      <c r="BE56" s="85"/>
      <c r="BF56" s="85"/>
      <c r="BG56" s="85"/>
      <c r="BH56" s="85"/>
      <c r="BI56" s="85"/>
      <c r="BJ56" s="19"/>
      <c r="BK56" s="2"/>
      <c r="BL56" s="89"/>
      <c r="BM56" s="87"/>
      <c r="BN56" s="87"/>
      <c r="BO56" s="87"/>
      <c r="BP56" s="87"/>
      <c r="BQ56" s="87"/>
      <c r="BR56" s="87"/>
      <c r="BS56" s="87"/>
      <c r="BT56" s="87"/>
      <c r="BU56" s="87"/>
      <c r="BV56" s="87"/>
      <c r="BW56" s="87"/>
      <c r="BX56" s="87"/>
      <c r="BY56" s="87"/>
      <c r="BZ56" s="88"/>
    </row>
    <row r="57" spans="1:78" ht="13.5" customHeight="1" x14ac:dyDescent="0.15">
      <c r="A57" s="2"/>
      <c r="B57" s="18"/>
      <c r="C57" s="85"/>
      <c r="D57" s="85"/>
      <c r="E57" s="85"/>
      <c r="F57" s="85"/>
      <c r="G57" s="85"/>
      <c r="H57" s="85"/>
      <c r="I57" s="85"/>
      <c r="J57" s="85"/>
      <c r="K57" s="85"/>
      <c r="L57" s="85"/>
      <c r="M57" s="85"/>
      <c r="N57" s="85"/>
      <c r="O57" s="85"/>
      <c r="P57" s="85"/>
      <c r="Q57" s="20"/>
      <c r="R57" s="85"/>
      <c r="S57" s="85"/>
      <c r="T57" s="85"/>
      <c r="U57" s="85"/>
      <c r="V57" s="85"/>
      <c r="W57" s="85"/>
      <c r="X57" s="85"/>
      <c r="Y57" s="85"/>
      <c r="Z57" s="85"/>
      <c r="AA57" s="85"/>
      <c r="AB57" s="85"/>
      <c r="AC57" s="85"/>
      <c r="AD57" s="85"/>
      <c r="AE57" s="85"/>
      <c r="AF57" s="20"/>
      <c r="AG57" s="85"/>
      <c r="AH57" s="85"/>
      <c r="AI57" s="85"/>
      <c r="AJ57" s="85"/>
      <c r="AK57" s="85"/>
      <c r="AL57" s="85"/>
      <c r="AM57" s="85"/>
      <c r="AN57" s="85"/>
      <c r="AO57" s="85"/>
      <c r="AP57" s="85"/>
      <c r="AQ57" s="85"/>
      <c r="AR57" s="85"/>
      <c r="AS57" s="85"/>
      <c r="AT57" s="85"/>
      <c r="AU57" s="20"/>
      <c r="AV57" s="85"/>
      <c r="AW57" s="85"/>
      <c r="AX57" s="85"/>
      <c r="AY57" s="85"/>
      <c r="AZ57" s="85"/>
      <c r="BA57" s="85"/>
      <c r="BB57" s="85"/>
      <c r="BC57" s="85"/>
      <c r="BD57" s="85"/>
      <c r="BE57" s="85"/>
      <c r="BF57" s="85"/>
      <c r="BG57" s="85"/>
      <c r="BH57" s="85"/>
      <c r="BI57" s="85"/>
      <c r="BJ57" s="19"/>
      <c r="BK57" s="2"/>
      <c r="BL57" s="89"/>
      <c r="BM57" s="87"/>
      <c r="BN57" s="87"/>
      <c r="BO57" s="87"/>
      <c r="BP57" s="87"/>
      <c r="BQ57" s="87"/>
      <c r="BR57" s="87"/>
      <c r="BS57" s="87"/>
      <c r="BT57" s="87"/>
      <c r="BU57" s="87"/>
      <c r="BV57" s="87"/>
      <c r="BW57" s="87"/>
      <c r="BX57" s="87"/>
      <c r="BY57" s="87"/>
      <c r="BZ57" s="88"/>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9"/>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87"/>
      <c r="BN59" s="87"/>
      <c r="BO59" s="87"/>
      <c r="BP59" s="87"/>
      <c r="BQ59" s="87"/>
      <c r="BR59" s="87"/>
      <c r="BS59" s="87"/>
      <c r="BT59" s="87"/>
      <c r="BU59" s="87"/>
      <c r="BV59" s="87"/>
      <c r="BW59" s="87"/>
      <c r="BX59" s="87"/>
      <c r="BY59" s="87"/>
      <c r="BZ59" s="88"/>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9"/>
      <c r="BM60" s="87"/>
      <c r="BN60" s="87"/>
      <c r="BO60" s="87"/>
      <c r="BP60" s="87"/>
      <c r="BQ60" s="87"/>
      <c r="BR60" s="87"/>
      <c r="BS60" s="87"/>
      <c r="BT60" s="87"/>
      <c r="BU60" s="87"/>
      <c r="BV60" s="87"/>
      <c r="BW60" s="87"/>
      <c r="BX60" s="87"/>
      <c r="BY60" s="87"/>
      <c r="BZ60" s="88"/>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9"/>
      <c r="BM61" s="87"/>
      <c r="BN61" s="87"/>
      <c r="BO61" s="87"/>
      <c r="BP61" s="87"/>
      <c r="BQ61" s="87"/>
      <c r="BR61" s="87"/>
      <c r="BS61" s="87"/>
      <c r="BT61" s="87"/>
      <c r="BU61" s="87"/>
      <c r="BV61" s="87"/>
      <c r="BW61" s="87"/>
      <c r="BX61" s="87"/>
      <c r="BY61" s="87"/>
      <c r="BZ61" s="88"/>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9"/>
      <c r="BM62" s="87"/>
      <c r="BN62" s="87"/>
      <c r="BO62" s="87"/>
      <c r="BP62" s="87"/>
      <c r="BQ62" s="87"/>
      <c r="BR62" s="87"/>
      <c r="BS62" s="87"/>
      <c r="BT62" s="87"/>
      <c r="BU62" s="87"/>
      <c r="BV62" s="87"/>
      <c r="BW62" s="87"/>
      <c r="BX62" s="87"/>
      <c r="BY62" s="87"/>
      <c r="BZ62" s="88"/>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9"/>
      <c r="BM63" s="87"/>
      <c r="BN63" s="87"/>
      <c r="BO63" s="87"/>
      <c r="BP63" s="87"/>
      <c r="BQ63" s="87"/>
      <c r="BR63" s="87"/>
      <c r="BS63" s="87"/>
      <c r="BT63" s="87"/>
      <c r="BU63" s="87"/>
      <c r="BV63" s="87"/>
      <c r="BW63" s="87"/>
      <c r="BX63" s="87"/>
      <c r="BY63" s="87"/>
      <c r="BZ63" s="88"/>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0" t="s">
        <v>117</v>
      </c>
      <c r="BM66" s="91"/>
      <c r="BN66" s="91"/>
      <c r="BO66" s="91"/>
      <c r="BP66" s="91"/>
      <c r="BQ66" s="91"/>
      <c r="BR66" s="91"/>
      <c r="BS66" s="91"/>
      <c r="BT66" s="91"/>
      <c r="BU66" s="91"/>
      <c r="BV66" s="91"/>
      <c r="BW66" s="91"/>
      <c r="BX66" s="91"/>
      <c r="BY66" s="91"/>
      <c r="BZ66" s="9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0"/>
      <c r="BM67" s="91"/>
      <c r="BN67" s="91"/>
      <c r="BO67" s="91"/>
      <c r="BP67" s="91"/>
      <c r="BQ67" s="91"/>
      <c r="BR67" s="91"/>
      <c r="BS67" s="91"/>
      <c r="BT67" s="91"/>
      <c r="BU67" s="91"/>
      <c r="BV67" s="91"/>
      <c r="BW67" s="91"/>
      <c r="BX67" s="91"/>
      <c r="BY67" s="91"/>
      <c r="BZ67" s="9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0"/>
      <c r="BM68" s="91"/>
      <c r="BN68" s="91"/>
      <c r="BO68" s="91"/>
      <c r="BP68" s="91"/>
      <c r="BQ68" s="91"/>
      <c r="BR68" s="91"/>
      <c r="BS68" s="91"/>
      <c r="BT68" s="91"/>
      <c r="BU68" s="91"/>
      <c r="BV68" s="91"/>
      <c r="BW68" s="91"/>
      <c r="BX68" s="91"/>
      <c r="BY68" s="91"/>
      <c r="BZ68" s="9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0"/>
      <c r="BM69" s="91"/>
      <c r="BN69" s="91"/>
      <c r="BO69" s="91"/>
      <c r="BP69" s="91"/>
      <c r="BQ69" s="91"/>
      <c r="BR69" s="91"/>
      <c r="BS69" s="91"/>
      <c r="BT69" s="91"/>
      <c r="BU69" s="91"/>
      <c r="BV69" s="91"/>
      <c r="BW69" s="91"/>
      <c r="BX69" s="91"/>
      <c r="BY69" s="91"/>
      <c r="BZ69" s="9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0"/>
      <c r="BM70" s="91"/>
      <c r="BN70" s="91"/>
      <c r="BO70" s="91"/>
      <c r="BP70" s="91"/>
      <c r="BQ70" s="91"/>
      <c r="BR70" s="91"/>
      <c r="BS70" s="91"/>
      <c r="BT70" s="91"/>
      <c r="BU70" s="91"/>
      <c r="BV70" s="91"/>
      <c r="BW70" s="91"/>
      <c r="BX70" s="91"/>
      <c r="BY70" s="91"/>
      <c r="BZ70" s="9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0"/>
      <c r="BM71" s="91"/>
      <c r="BN71" s="91"/>
      <c r="BO71" s="91"/>
      <c r="BP71" s="91"/>
      <c r="BQ71" s="91"/>
      <c r="BR71" s="91"/>
      <c r="BS71" s="91"/>
      <c r="BT71" s="91"/>
      <c r="BU71" s="91"/>
      <c r="BV71" s="91"/>
      <c r="BW71" s="91"/>
      <c r="BX71" s="91"/>
      <c r="BY71" s="91"/>
      <c r="BZ71" s="9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0"/>
      <c r="BM72" s="91"/>
      <c r="BN72" s="91"/>
      <c r="BO72" s="91"/>
      <c r="BP72" s="91"/>
      <c r="BQ72" s="91"/>
      <c r="BR72" s="91"/>
      <c r="BS72" s="91"/>
      <c r="BT72" s="91"/>
      <c r="BU72" s="91"/>
      <c r="BV72" s="91"/>
      <c r="BW72" s="91"/>
      <c r="BX72" s="91"/>
      <c r="BY72" s="91"/>
      <c r="BZ72" s="9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0"/>
      <c r="BM73" s="91"/>
      <c r="BN73" s="91"/>
      <c r="BO73" s="91"/>
      <c r="BP73" s="91"/>
      <c r="BQ73" s="91"/>
      <c r="BR73" s="91"/>
      <c r="BS73" s="91"/>
      <c r="BT73" s="91"/>
      <c r="BU73" s="91"/>
      <c r="BV73" s="91"/>
      <c r="BW73" s="91"/>
      <c r="BX73" s="91"/>
      <c r="BY73" s="91"/>
      <c r="BZ73" s="9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0"/>
      <c r="BM74" s="91"/>
      <c r="BN74" s="91"/>
      <c r="BO74" s="91"/>
      <c r="BP74" s="91"/>
      <c r="BQ74" s="91"/>
      <c r="BR74" s="91"/>
      <c r="BS74" s="91"/>
      <c r="BT74" s="91"/>
      <c r="BU74" s="91"/>
      <c r="BV74" s="91"/>
      <c r="BW74" s="91"/>
      <c r="BX74" s="91"/>
      <c r="BY74" s="91"/>
      <c r="BZ74" s="9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0"/>
      <c r="BM75" s="91"/>
      <c r="BN75" s="91"/>
      <c r="BO75" s="91"/>
      <c r="BP75" s="91"/>
      <c r="BQ75" s="91"/>
      <c r="BR75" s="91"/>
      <c r="BS75" s="91"/>
      <c r="BT75" s="91"/>
      <c r="BU75" s="91"/>
      <c r="BV75" s="91"/>
      <c r="BW75" s="91"/>
      <c r="BX75" s="91"/>
      <c r="BY75" s="91"/>
      <c r="BZ75" s="9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0"/>
      <c r="BM76" s="91"/>
      <c r="BN76" s="91"/>
      <c r="BO76" s="91"/>
      <c r="BP76" s="91"/>
      <c r="BQ76" s="91"/>
      <c r="BR76" s="91"/>
      <c r="BS76" s="91"/>
      <c r="BT76" s="91"/>
      <c r="BU76" s="91"/>
      <c r="BV76" s="91"/>
      <c r="BW76" s="91"/>
      <c r="BX76" s="91"/>
      <c r="BY76" s="91"/>
      <c r="BZ76" s="9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0"/>
      <c r="BM77" s="91"/>
      <c r="BN77" s="91"/>
      <c r="BO77" s="91"/>
      <c r="BP77" s="91"/>
      <c r="BQ77" s="91"/>
      <c r="BR77" s="91"/>
      <c r="BS77" s="91"/>
      <c r="BT77" s="91"/>
      <c r="BU77" s="91"/>
      <c r="BV77" s="91"/>
      <c r="BW77" s="91"/>
      <c r="BX77" s="91"/>
      <c r="BY77" s="91"/>
      <c r="BZ77" s="9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0"/>
      <c r="BM78" s="91"/>
      <c r="BN78" s="91"/>
      <c r="BO78" s="91"/>
      <c r="BP78" s="91"/>
      <c r="BQ78" s="91"/>
      <c r="BR78" s="91"/>
      <c r="BS78" s="91"/>
      <c r="BT78" s="91"/>
      <c r="BU78" s="91"/>
      <c r="BV78" s="91"/>
      <c r="BW78" s="91"/>
      <c r="BX78" s="91"/>
      <c r="BY78" s="91"/>
      <c r="BZ78" s="92"/>
    </row>
    <row r="79" spans="1:78" ht="13.5" customHeight="1" x14ac:dyDescent="0.15">
      <c r="A79" s="2"/>
      <c r="B79" s="18"/>
      <c r="C79" s="85" t="s">
        <v>37</v>
      </c>
      <c r="D79" s="85"/>
      <c r="E79" s="85"/>
      <c r="F79" s="85"/>
      <c r="G79" s="85"/>
      <c r="H79" s="85"/>
      <c r="I79" s="85"/>
      <c r="J79" s="85"/>
      <c r="K79" s="85"/>
      <c r="L79" s="85"/>
      <c r="M79" s="85"/>
      <c r="N79" s="85"/>
      <c r="O79" s="85"/>
      <c r="P79" s="85"/>
      <c r="Q79" s="85"/>
      <c r="R79" s="85"/>
      <c r="S79" s="85"/>
      <c r="T79" s="85"/>
      <c r="U79" s="20"/>
      <c r="V79" s="20"/>
      <c r="W79" s="85" t="s">
        <v>38</v>
      </c>
      <c r="X79" s="85"/>
      <c r="Y79" s="85"/>
      <c r="Z79" s="85"/>
      <c r="AA79" s="85"/>
      <c r="AB79" s="85"/>
      <c r="AC79" s="85"/>
      <c r="AD79" s="85"/>
      <c r="AE79" s="85"/>
      <c r="AF79" s="85"/>
      <c r="AG79" s="85"/>
      <c r="AH79" s="85"/>
      <c r="AI79" s="85"/>
      <c r="AJ79" s="85"/>
      <c r="AK79" s="85"/>
      <c r="AL79" s="85"/>
      <c r="AM79" s="85"/>
      <c r="AN79" s="85"/>
      <c r="AO79" s="20"/>
      <c r="AP79" s="20"/>
      <c r="AQ79" s="85" t="s">
        <v>39</v>
      </c>
      <c r="AR79" s="85"/>
      <c r="AS79" s="85"/>
      <c r="AT79" s="85"/>
      <c r="AU79" s="85"/>
      <c r="AV79" s="85"/>
      <c r="AW79" s="85"/>
      <c r="AX79" s="85"/>
      <c r="AY79" s="85"/>
      <c r="AZ79" s="85"/>
      <c r="BA79" s="85"/>
      <c r="BB79" s="85"/>
      <c r="BC79" s="85"/>
      <c r="BD79" s="85"/>
      <c r="BE79" s="85"/>
      <c r="BF79" s="85"/>
      <c r="BG79" s="85"/>
      <c r="BH79" s="85"/>
      <c r="BI79" s="5"/>
      <c r="BJ79" s="19"/>
      <c r="BK79" s="2"/>
      <c r="BL79" s="90"/>
      <c r="BM79" s="91"/>
      <c r="BN79" s="91"/>
      <c r="BO79" s="91"/>
      <c r="BP79" s="91"/>
      <c r="BQ79" s="91"/>
      <c r="BR79" s="91"/>
      <c r="BS79" s="91"/>
      <c r="BT79" s="91"/>
      <c r="BU79" s="91"/>
      <c r="BV79" s="91"/>
      <c r="BW79" s="91"/>
      <c r="BX79" s="91"/>
      <c r="BY79" s="91"/>
      <c r="BZ79" s="92"/>
    </row>
    <row r="80" spans="1:78" ht="13.5" customHeight="1" x14ac:dyDescent="0.15">
      <c r="A80" s="2"/>
      <c r="B80" s="18"/>
      <c r="C80" s="85"/>
      <c r="D80" s="85"/>
      <c r="E80" s="85"/>
      <c r="F80" s="85"/>
      <c r="G80" s="85"/>
      <c r="H80" s="85"/>
      <c r="I80" s="85"/>
      <c r="J80" s="85"/>
      <c r="K80" s="85"/>
      <c r="L80" s="85"/>
      <c r="M80" s="85"/>
      <c r="N80" s="85"/>
      <c r="O80" s="85"/>
      <c r="P80" s="85"/>
      <c r="Q80" s="85"/>
      <c r="R80" s="85"/>
      <c r="S80" s="85"/>
      <c r="T80" s="85"/>
      <c r="U80" s="20"/>
      <c r="V80" s="20"/>
      <c r="W80" s="85"/>
      <c r="X80" s="85"/>
      <c r="Y80" s="85"/>
      <c r="Z80" s="85"/>
      <c r="AA80" s="85"/>
      <c r="AB80" s="85"/>
      <c r="AC80" s="85"/>
      <c r="AD80" s="85"/>
      <c r="AE80" s="85"/>
      <c r="AF80" s="85"/>
      <c r="AG80" s="85"/>
      <c r="AH80" s="85"/>
      <c r="AI80" s="85"/>
      <c r="AJ80" s="85"/>
      <c r="AK80" s="85"/>
      <c r="AL80" s="85"/>
      <c r="AM80" s="85"/>
      <c r="AN80" s="85"/>
      <c r="AO80" s="20"/>
      <c r="AP80" s="20"/>
      <c r="AQ80" s="85"/>
      <c r="AR80" s="85"/>
      <c r="AS80" s="85"/>
      <c r="AT80" s="85"/>
      <c r="AU80" s="85"/>
      <c r="AV80" s="85"/>
      <c r="AW80" s="85"/>
      <c r="AX80" s="85"/>
      <c r="AY80" s="85"/>
      <c r="AZ80" s="85"/>
      <c r="BA80" s="85"/>
      <c r="BB80" s="85"/>
      <c r="BC80" s="85"/>
      <c r="BD80" s="85"/>
      <c r="BE80" s="85"/>
      <c r="BF80" s="85"/>
      <c r="BG80" s="85"/>
      <c r="BH80" s="85"/>
      <c r="BI80" s="5"/>
      <c r="BJ80" s="19"/>
      <c r="BK80" s="2"/>
      <c r="BL80" s="90"/>
      <c r="BM80" s="91"/>
      <c r="BN80" s="91"/>
      <c r="BO80" s="91"/>
      <c r="BP80" s="91"/>
      <c r="BQ80" s="91"/>
      <c r="BR80" s="91"/>
      <c r="BS80" s="91"/>
      <c r="BT80" s="91"/>
      <c r="BU80" s="91"/>
      <c r="BV80" s="91"/>
      <c r="BW80" s="91"/>
      <c r="BX80" s="91"/>
      <c r="BY80" s="91"/>
      <c r="BZ80" s="9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7" t="s">
        <v>62</v>
      </c>
      <c r="I3" s="98"/>
      <c r="J3" s="98"/>
      <c r="K3" s="98"/>
      <c r="L3" s="98"/>
      <c r="M3" s="98"/>
      <c r="N3" s="98"/>
      <c r="O3" s="98"/>
      <c r="P3" s="98"/>
      <c r="Q3" s="98"/>
      <c r="R3" s="98"/>
      <c r="S3" s="98"/>
      <c r="T3" s="98"/>
      <c r="U3" s="98"/>
      <c r="V3" s="98"/>
      <c r="W3" s="99"/>
      <c r="X3" s="103" t="s">
        <v>63</v>
      </c>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t="s">
        <v>64</v>
      </c>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row>
    <row r="4" spans="1:144" x14ac:dyDescent="0.15">
      <c r="A4" s="29" t="s">
        <v>65</v>
      </c>
      <c r="B4" s="31"/>
      <c r="C4" s="31"/>
      <c r="D4" s="31"/>
      <c r="E4" s="31"/>
      <c r="F4" s="31"/>
      <c r="G4" s="31"/>
      <c r="H4" s="100"/>
      <c r="I4" s="101"/>
      <c r="J4" s="101"/>
      <c r="K4" s="101"/>
      <c r="L4" s="101"/>
      <c r="M4" s="101"/>
      <c r="N4" s="101"/>
      <c r="O4" s="101"/>
      <c r="P4" s="101"/>
      <c r="Q4" s="101"/>
      <c r="R4" s="101"/>
      <c r="S4" s="101"/>
      <c r="T4" s="101"/>
      <c r="U4" s="101"/>
      <c r="V4" s="101"/>
      <c r="W4" s="102"/>
      <c r="X4" s="96" t="s">
        <v>66</v>
      </c>
      <c r="Y4" s="96"/>
      <c r="Z4" s="96"/>
      <c r="AA4" s="96"/>
      <c r="AB4" s="96"/>
      <c r="AC4" s="96"/>
      <c r="AD4" s="96"/>
      <c r="AE4" s="96"/>
      <c r="AF4" s="96"/>
      <c r="AG4" s="96"/>
      <c r="AH4" s="96"/>
      <c r="AI4" s="96" t="s">
        <v>67</v>
      </c>
      <c r="AJ4" s="96"/>
      <c r="AK4" s="96"/>
      <c r="AL4" s="96"/>
      <c r="AM4" s="96"/>
      <c r="AN4" s="96"/>
      <c r="AO4" s="96"/>
      <c r="AP4" s="96"/>
      <c r="AQ4" s="96"/>
      <c r="AR4" s="96"/>
      <c r="AS4" s="96"/>
      <c r="AT4" s="96" t="s">
        <v>68</v>
      </c>
      <c r="AU4" s="96"/>
      <c r="AV4" s="96"/>
      <c r="AW4" s="96"/>
      <c r="AX4" s="96"/>
      <c r="AY4" s="96"/>
      <c r="AZ4" s="96"/>
      <c r="BA4" s="96"/>
      <c r="BB4" s="96"/>
      <c r="BC4" s="96"/>
      <c r="BD4" s="96"/>
      <c r="BE4" s="96" t="s">
        <v>69</v>
      </c>
      <c r="BF4" s="96"/>
      <c r="BG4" s="96"/>
      <c r="BH4" s="96"/>
      <c r="BI4" s="96"/>
      <c r="BJ4" s="96"/>
      <c r="BK4" s="96"/>
      <c r="BL4" s="96"/>
      <c r="BM4" s="96"/>
      <c r="BN4" s="96"/>
      <c r="BO4" s="96"/>
      <c r="BP4" s="96" t="s">
        <v>70</v>
      </c>
      <c r="BQ4" s="96"/>
      <c r="BR4" s="96"/>
      <c r="BS4" s="96"/>
      <c r="BT4" s="96"/>
      <c r="BU4" s="96"/>
      <c r="BV4" s="96"/>
      <c r="BW4" s="96"/>
      <c r="BX4" s="96"/>
      <c r="BY4" s="96"/>
      <c r="BZ4" s="96"/>
      <c r="CA4" s="96" t="s">
        <v>71</v>
      </c>
      <c r="CB4" s="96"/>
      <c r="CC4" s="96"/>
      <c r="CD4" s="96"/>
      <c r="CE4" s="96"/>
      <c r="CF4" s="96"/>
      <c r="CG4" s="96"/>
      <c r="CH4" s="96"/>
      <c r="CI4" s="96"/>
      <c r="CJ4" s="96"/>
      <c r="CK4" s="96"/>
      <c r="CL4" s="96" t="s">
        <v>72</v>
      </c>
      <c r="CM4" s="96"/>
      <c r="CN4" s="96"/>
      <c r="CO4" s="96"/>
      <c r="CP4" s="96"/>
      <c r="CQ4" s="96"/>
      <c r="CR4" s="96"/>
      <c r="CS4" s="96"/>
      <c r="CT4" s="96"/>
      <c r="CU4" s="96"/>
      <c r="CV4" s="96"/>
      <c r="CW4" s="96" t="s">
        <v>73</v>
      </c>
      <c r="CX4" s="96"/>
      <c r="CY4" s="96"/>
      <c r="CZ4" s="96"/>
      <c r="DA4" s="96"/>
      <c r="DB4" s="96"/>
      <c r="DC4" s="96"/>
      <c r="DD4" s="96"/>
      <c r="DE4" s="96"/>
      <c r="DF4" s="96"/>
      <c r="DG4" s="96"/>
      <c r="DH4" s="96" t="s">
        <v>74</v>
      </c>
      <c r="DI4" s="96"/>
      <c r="DJ4" s="96"/>
      <c r="DK4" s="96"/>
      <c r="DL4" s="96"/>
      <c r="DM4" s="96"/>
      <c r="DN4" s="96"/>
      <c r="DO4" s="96"/>
      <c r="DP4" s="96"/>
      <c r="DQ4" s="96"/>
      <c r="DR4" s="96"/>
      <c r="DS4" s="96" t="s">
        <v>75</v>
      </c>
      <c r="DT4" s="96"/>
      <c r="DU4" s="96"/>
      <c r="DV4" s="96"/>
      <c r="DW4" s="96"/>
      <c r="DX4" s="96"/>
      <c r="DY4" s="96"/>
      <c r="DZ4" s="96"/>
      <c r="EA4" s="96"/>
      <c r="EB4" s="96"/>
      <c r="EC4" s="96"/>
      <c r="ED4" s="96" t="s">
        <v>76</v>
      </c>
      <c r="EE4" s="96"/>
      <c r="EF4" s="96"/>
      <c r="EG4" s="96"/>
      <c r="EH4" s="96"/>
      <c r="EI4" s="96"/>
      <c r="EJ4" s="96"/>
      <c r="EK4" s="96"/>
      <c r="EL4" s="96"/>
      <c r="EM4" s="96"/>
      <c r="EN4" s="96"/>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442097</v>
      </c>
      <c r="D6" s="34">
        <f t="shared" si="3"/>
        <v>46</v>
      </c>
      <c r="E6" s="34">
        <f t="shared" si="3"/>
        <v>1</v>
      </c>
      <c r="F6" s="34">
        <f t="shared" si="3"/>
        <v>0</v>
      </c>
      <c r="G6" s="34">
        <f t="shared" si="3"/>
        <v>1</v>
      </c>
      <c r="H6" s="34" t="str">
        <f t="shared" si="3"/>
        <v>大分県　豊後高田市</v>
      </c>
      <c r="I6" s="34" t="str">
        <f t="shared" si="3"/>
        <v>法適用</v>
      </c>
      <c r="J6" s="34" t="str">
        <f t="shared" si="3"/>
        <v>水道事業</v>
      </c>
      <c r="K6" s="34" t="str">
        <f t="shared" si="3"/>
        <v>末端給水事業</v>
      </c>
      <c r="L6" s="34" t="str">
        <f t="shared" si="3"/>
        <v>A7</v>
      </c>
      <c r="M6" s="34">
        <f t="shared" si="3"/>
        <v>0</v>
      </c>
      <c r="N6" s="35" t="str">
        <f t="shared" si="3"/>
        <v>-</v>
      </c>
      <c r="O6" s="35">
        <f t="shared" si="3"/>
        <v>71.489999999999995</v>
      </c>
      <c r="P6" s="35">
        <f t="shared" si="3"/>
        <v>51.97</v>
      </c>
      <c r="Q6" s="35">
        <f t="shared" si="3"/>
        <v>2480</v>
      </c>
      <c r="R6" s="35">
        <f t="shared" si="3"/>
        <v>23144</v>
      </c>
      <c r="S6" s="35">
        <f t="shared" si="3"/>
        <v>206.24</v>
      </c>
      <c r="T6" s="35">
        <f t="shared" si="3"/>
        <v>112.22</v>
      </c>
      <c r="U6" s="35">
        <f t="shared" si="3"/>
        <v>11984</v>
      </c>
      <c r="V6" s="35">
        <f t="shared" si="3"/>
        <v>22</v>
      </c>
      <c r="W6" s="35">
        <f t="shared" si="3"/>
        <v>544.73</v>
      </c>
      <c r="X6" s="36">
        <f>IF(X7="",NA(),X7)</f>
        <v>111.2</v>
      </c>
      <c r="Y6" s="36">
        <f t="shared" ref="Y6:AG6" si="4">IF(Y7="",NA(),Y7)</f>
        <v>102.03</v>
      </c>
      <c r="Z6" s="36">
        <f t="shared" si="4"/>
        <v>107.64</v>
      </c>
      <c r="AA6" s="36">
        <f t="shared" si="4"/>
        <v>113.48</v>
      </c>
      <c r="AB6" s="36">
        <f t="shared" si="4"/>
        <v>113.37</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6">
        <f t="shared" ref="AJ6:AR6" si="5">IF(AJ7="",NA(),AJ7)</f>
        <v>1.26</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5585.99</v>
      </c>
      <c r="AU6" s="36">
        <f t="shared" ref="AU6:BC6" si="6">IF(AU7="",NA(),AU7)</f>
        <v>463.57</v>
      </c>
      <c r="AV6" s="36">
        <f t="shared" si="6"/>
        <v>483.27</v>
      </c>
      <c r="AW6" s="36">
        <f t="shared" si="6"/>
        <v>536.22</v>
      </c>
      <c r="AX6" s="36">
        <f t="shared" si="6"/>
        <v>500.82</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324.08999999999997</v>
      </c>
      <c r="BF6" s="36">
        <f t="shared" ref="BF6:BN6" si="7">IF(BF7="",NA(),BF7)</f>
        <v>357.29</v>
      </c>
      <c r="BG6" s="36">
        <f t="shared" si="7"/>
        <v>384.96</v>
      </c>
      <c r="BH6" s="36">
        <f t="shared" si="7"/>
        <v>368.97</v>
      </c>
      <c r="BI6" s="36">
        <f t="shared" si="7"/>
        <v>348.66</v>
      </c>
      <c r="BJ6" s="36">
        <f t="shared" si="7"/>
        <v>458</v>
      </c>
      <c r="BK6" s="36">
        <f t="shared" si="7"/>
        <v>443.13</v>
      </c>
      <c r="BL6" s="36">
        <f t="shared" si="7"/>
        <v>442.54</v>
      </c>
      <c r="BM6" s="36">
        <f t="shared" si="7"/>
        <v>431</v>
      </c>
      <c r="BN6" s="36">
        <f t="shared" si="7"/>
        <v>422.5</v>
      </c>
      <c r="BO6" s="35" t="str">
        <f>IF(BO7="","",IF(BO7="-","【-】","【"&amp;SUBSTITUTE(TEXT(BO7,"#,##0.00"),"-","△")&amp;"】"))</f>
        <v>【270.87】</v>
      </c>
      <c r="BP6" s="36">
        <f>IF(BP7="",NA(),BP7)</f>
        <v>104.57</v>
      </c>
      <c r="BQ6" s="36">
        <f t="shared" ref="BQ6:BY6" si="8">IF(BQ7="",NA(),BQ7)</f>
        <v>96</v>
      </c>
      <c r="BR6" s="36">
        <f t="shared" si="8"/>
        <v>101.19</v>
      </c>
      <c r="BS6" s="36">
        <f t="shared" si="8"/>
        <v>107.92</v>
      </c>
      <c r="BT6" s="36">
        <f t="shared" si="8"/>
        <v>105.98</v>
      </c>
      <c r="BU6" s="36">
        <f t="shared" si="8"/>
        <v>96.27</v>
      </c>
      <c r="BV6" s="36">
        <f t="shared" si="8"/>
        <v>95.4</v>
      </c>
      <c r="BW6" s="36">
        <f t="shared" si="8"/>
        <v>98.6</v>
      </c>
      <c r="BX6" s="36">
        <f t="shared" si="8"/>
        <v>100.82</v>
      </c>
      <c r="BY6" s="36">
        <f t="shared" si="8"/>
        <v>101.64</v>
      </c>
      <c r="BZ6" s="35" t="str">
        <f>IF(BZ7="","",IF(BZ7="-","【-】","【"&amp;SUBSTITUTE(TEXT(BZ7,"#,##0.00"),"-","△")&amp;"】"))</f>
        <v>【105.59】</v>
      </c>
      <c r="CA6" s="36">
        <f>IF(CA7="",NA(),CA7)</f>
        <v>123.73</v>
      </c>
      <c r="CB6" s="36">
        <f t="shared" ref="CB6:CJ6" si="9">IF(CB7="",NA(),CB7)</f>
        <v>135.58000000000001</v>
      </c>
      <c r="CC6" s="36">
        <f t="shared" si="9"/>
        <v>128.69</v>
      </c>
      <c r="CD6" s="36">
        <f t="shared" si="9"/>
        <v>120.54</v>
      </c>
      <c r="CE6" s="36">
        <f t="shared" si="9"/>
        <v>122.71</v>
      </c>
      <c r="CF6" s="36">
        <f t="shared" si="9"/>
        <v>186.94</v>
      </c>
      <c r="CG6" s="36">
        <f t="shared" si="9"/>
        <v>186.15</v>
      </c>
      <c r="CH6" s="36">
        <f t="shared" si="9"/>
        <v>181.67</v>
      </c>
      <c r="CI6" s="36">
        <f t="shared" si="9"/>
        <v>179.55</v>
      </c>
      <c r="CJ6" s="36">
        <f t="shared" si="9"/>
        <v>179.16</v>
      </c>
      <c r="CK6" s="35" t="str">
        <f>IF(CK7="","",IF(CK7="-","【-】","【"&amp;SUBSTITUTE(TEXT(CK7,"#,##0.00"),"-","△")&amp;"】"))</f>
        <v>【163.27】</v>
      </c>
      <c r="CL6" s="36">
        <f>IF(CL7="",NA(),CL7)</f>
        <v>63.74</v>
      </c>
      <c r="CM6" s="36">
        <f t="shared" ref="CM6:CU6" si="10">IF(CM7="",NA(),CM7)</f>
        <v>62.36</v>
      </c>
      <c r="CN6" s="36">
        <f t="shared" si="10"/>
        <v>61.83</v>
      </c>
      <c r="CO6" s="36">
        <f t="shared" si="10"/>
        <v>62.52</v>
      </c>
      <c r="CP6" s="36">
        <f t="shared" si="10"/>
        <v>64.44</v>
      </c>
      <c r="CQ6" s="36">
        <f t="shared" si="10"/>
        <v>54.51</v>
      </c>
      <c r="CR6" s="36">
        <f t="shared" si="10"/>
        <v>54.47</v>
      </c>
      <c r="CS6" s="36">
        <f t="shared" si="10"/>
        <v>53.61</v>
      </c>
      <c r="CT6" s="36">
        <f t="shared" si="10"/>
        <v>53.52</v>
      </c>
      <c r="CU6" s="36">
        <f t="shared" si="10"/>
        <v>54.24</v>
      </c>
      <c r="CV6" s="35" t="str">
        <f>IF(CV7="","",IF(CV7="-","【-】","【"&amp;SUBSTITUTE(TEXT(CV7,"#,##0.00"),"-","△")&amp;"】"))</f>
        <v>【59.94】</v>
      </c>
      <c r="CW6" s="36">
        <f>IF(CW7="",NA(),CW7)</f>
        <v>91.04</v>
      </c>
      <c r="CX6" s="36">
        <f t="shared" ref="CX6:DF6" si="11">IF(CX7="",NA(),CX7)</f>
        <v>91.35</v>
      </c>
      <c r="CY6" s="36">
        <f t="shared" si="11"/>
        <v>91.8</v>
      </c>
      <c r="CZ6" s="36">
        <f t="shared" si="11"/>
        <v>90.15</v>
      </c>
      <c r="DA6" s="36">
        <f t="shared" si="11"/>
        <v>88.24</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37.130000000000003</v>
      </c>
      <c r="DI6" s="36">
        <f t="shared" ref="DI6:DQ6" si="12">IF(DI7="",NA(),DI7)</f>
        <v>37.380000000000003</v>
      </c>
      <c r="DJ6" s="36">
        <f t="shared" si="12"/>
        <v>37.24</v>
      </c>
      <c r="DK6" s="36">
        <f t="shared" si="12"/>
        <v>38.79</v>
      </c>
      <c r="DL6" s="36">
        <f t="shared" si="12"/>
        <v>40.31</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2.4300000000000002</v>
      </c>
      <c r="DT6" s="36">
        <f t="shared" ref="DT6:EB6" si="13">IF(DT7="",NA(),DT7)</f>
        <v>2.48</v>
      </c>
      <c r="DU6" s="36">
        <f t="shared" si="13"/>
        <v>2.84</v>
      </c>
      <c r="DV6" s="35">
        <f t="shared" si="13"/>
        <v>0</v>
      </c>
      <c r="DW6" s="36">
        <f t="shared" si="13"/>
        <v>6.11</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0.48</v>
      </c>
      <c r="EE6" s="36">
        <f t="shared" ref="EE6:EM6" si="14">IF(EE7="",NA(),EE7)</f>
        <v>0.99</v>
      </c>
      <c r="EF6" s="36">
        <f t="shared" si="14"/>
        <v>1.1399999999999999</v>
      </c>
      <c r="EG6" s="35">
        <f t="shared" si="14"/>
        <v>0</v>
      </c>
      <c r="EH6" s="36">
        <f t="shared" si="14"/>
        <v>0.81</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442097</v>
      </c>
      <c r="D7" s="38">
        <v>46</v>
      </c>
      <c r="E7" s="38">
        <v>1</v>
      </c>
      <c r="F7" s="38">
        <v>0</v>
      </c>
      <c r="G7" s="38">
        <v>1</v>
      </c>
      <c r="H7" s="38" t="s">
        <v>105</v>
      </c>
      <c r="I7" s="38" t="s">
        <v>106</v>
      </c>
      <c r="J7" s="38" t="s">
        <v>107</v>
      </c>
      <c r="K7" s="38" t="s">
        <v>108</v>
      </c>
      <c r="L7" s="38" t="s">
        <v>109</v>
      </c>
      <c r="M7" s="38"/>
      <c r="N7" s="39" t="s">
        <v>110</v>
      </c>
      <c r="O7" s="39">
        <v>71.489999999999995</v>
      </c>
      <c r="P7" s="39">
        <v>51.97</v>
      </c>
      <c r="Q7" s="39">
        <v>2480</v>
      </c>
      <c r="R7" s="39">
        <v>23144</v>
      </c>
      <c r="S7" s="39">
        <v>206.24</v>
      </c>
      <c r="T7" s="39">
        <v>112.22</v>
      </c>
      <c r="U7" s="39">
        <v>11984</v>
      </c>
      <c r="V7" s="39">
        <v>22</v>
      </c>
      <c r="W7" s="39">
        <v>544.73</v>
      </c>
      <c r="X7" s="39">
        <v>111.2</v>
      </c>
      <c r="Y7" s="39">
        <v>102.03</v>
      </c>
      <c r="Z7" s="39">
        <v>107.64</v>
      </c>
      <c r="AA7" s="39">
        <v>113.48</v>
      </c>
      <c r="AB7" s="39">
        <v>113.37</v>
      </c>
      <c r="AC7" s="39">
        <v>108.33</v>
      </c>
      <c r="AD7" s="39">
        <v>107.95</v>
      </c>
      <c r="AE7" s="39">
        <v>109.49</v>
      </c>
      <c r="AF7" s="39">
        <v>111.06</v>
      </c>
      <c r="AG7" s="39">
        <v>111.34</v>
      </c>
      <c r="AH7" s="39">
        <v>114.35</v>
      </c>
      <c r="AI7" s="39">
        <v>0</v>
      </c>
      <c r="AJ7" s="39">
        <v>1.26</v>
      </c>
      <c r="AK7" s="39">
        <v>0</v>
      </c>
      <c r="AL7" s="39">
        <v>0</v>
      </c>
      <c r="AM7" s="39">
        <v>0</v>
      </c>
      <c r="AN7" s="39">
        <v>15.69</v>
      </c>
      <c r="AO7" s="39">
        <v>13.47</v>
      </c>
      <c r="AP7" s="39">
        <v>9.49</v>
      </c>
      <c r="AQ7" s="39">
        <v>9.35</v>
      </c>
      <c r="AR7" s="39">
        <v>10.130000000000001</v>
      </c>
      <c r="AS7" s="39">
        <v>0.79</v>
      </c>
      <c r="AT7" s="39">
        <v>5585.99</v>
      </c>
      <c r="AU7" s="39">
        <v>463.57</v>
      </c>
      <c r="AV7" s="39">
        <v>483.27</v>
      </c>
      <c r="AW7" s="39">
        <v>536.22</v>
      </c>
      <c r="AX7" s="39">
        <v>500.82</v>
      </c>
      <c r="AY7" s="39">
        <v>1159.4100000000001</v>
      </c>
      <c r="AZ7" s="39">
        <v>1081.23</v>
      </c>
      <c r="BA7" s="39">
        <v>406.37</v>
      </c>
      <c r="BB7" s="39">
        <v>398.29</v>
      </c>
      <c r="BC7" s="39">
        <v>388.67</v>
      </c>
      <c r="BD7" s="39">
        <v>262.87</v>
      </c>
      <c r="BE7" s="39">
        <v>324.08999999999997</v>
      </c>
      <c r="BF7" s="39">
        <v>357.29</v>
      </c>
      <c r="BG7" s="39">
        <v>384.96</v>
      </c>
      <c r="BH7" s="39">
        <v>368.97</v>
      </c>
      <c r="BI7" s="39">
        <v>348.66</v>
      </c>
      <c r="BJ7" s="39">
        <v>458</v>
      </c>
      <c r="BK7" s="39">
        <v>443.13</v>
      </c>
      <c r="BL7" s="39">
        <v>442.54</v>
      </c>
      <c r="BM7" s="39">
        <v>431</v>
      </c>
      <c r="BN7" s="39">
        <v>422.5</v>
      </c>
      <c r="BO7" s="39">
        <v>270.87</v>
      </c>
      <c r="BP7" s="39">
        <v>104.57</v>
      </c>
      <c r="BQ7" s="39">
        <v>96</v>
      </c>
      <c r="BR7" s="39">
        <v>101.19</v>
      </c>
      <c r="BS7" s="39">
        <v>107.92</v>
      </c>
      <c r="BT7" s="39">
        <v>105.98</v>
      </c>
      <c r="BU7" s="39">
        <v>96.27</v>
      </c>
      <c r="BV7" s="39">
        <v>95.4</v>
      </c>
      <c r="BW7" s="39">
        <v>98.6</v>
      </c>
      <c r="BX7" s="39">
        <v>100.82</v>
      </c>
      <c r="BY7" s="39">
        <v>101.64</v>
      </c>
      <c r="BZ7" s="39">
        <v>105.59</v>
      </c>
      <c r="CA7" s="39">
        <v>123.73</v>
      </c>
      <c r="CB7" s="39">
        <v>135.58000000000001</v>
      </c>
      <c r="CC7" s="39">
        <v>128.69</v>
      </c>
      <c r="CD7" s="39">
        <v>120.54</v>
      </c>
      <c r="CE7" s="39">
        <v>122.71</v>
      </c>
      <c r="CF7" s="39">
        <v>186.94</v>
      </c>
      <c r="CG7" s="39">
        <v>186.15</v>
      </c>
      <c r="CH7" s="39">
        <v>181.67</v>
      </c>
      <c r="CI7" s="39">
        <v>179.55</v>
      </c>
      <c r="CJ7" s="39">
        <v>179.16</v>
      </c>
      <c r="CK7" s="39">
        <v>163.27000000000001</v>
      </c>
      <c r="CL7" s="39">
        <v>63.74</v>
      </c>
      <c r="CM7" s="39">
        <v>62.36</v>
      </c>
      <c r="CN7" s="39">
        <v>61.83</v>
      </c>
      <c r="CO7" s="39">
        <v>62.52</v>
      </c>
      <c r="CP7" s="39">
        <v>64.44</v>
      </c>
      <c r="CQ7" s="39">
        <v>54.51</v>
      </c>
      <c r="CR7" s="39">
        <v>54.47</v>
      </c>
      <c r="CS7" s="39">
        <v>53.61</v>
      </c>
      <c r="CT7" s="39">
        <v>53.52</v>
      </c>
      <c r="CU7" s="39">
        <v>54.24</v>
      </c>
      <c r="CV7" s="39">
        <v>59.94</v>
      </c>
      <c r="CW7" s="39">
        <v>91.04</v>
      </c>
      <c r="CX7" s="39">
        <v>91.35</v>
      </c>
      <c r="CY7" s="39">
        <v>91.8</v>
      </c>
      <c r="CZ7" s="39">
        <v>90.15</v>
      </c>
      <c r="DA7" s="39">
        <v>88.24</v>
      </c>
      <c r="DB7" s="39">
        <v>81.790000000000006</v>
      </c>
      <c r="DC7" s="39">
        <v>81.459999999999994</v>
      </c>
      <c r="DD7" s="39">
        <v>81.31</v>
      </c>
      <c r="DE7" s="39">
        <v>81.459999999999994</v>
      </c>
      <c r="DF7" s="39">
        <v>81.680000000000007</v>
      </c>
      <c r="DG7" s="39">
        <v>90.22</v>
      </c>
      <c r="DH7" s="39">
        <v>37.130000000000003</v>
      </c>
      <c r="DI7" s="39">
        <v>37.380000000000003</v>
      </c>
      <c r="DJ7" s="39">
        <v>37.24</v>
      </c>
      <c r="DK7" s="39">
        <v>38.79</v>
      </c>
      <c r="DL7" s="39">
        <v>40.31</v>
      </c>
      <c r="DM7" s="39">
        <v>37.799999999999997</v>
      </c>
      <c r="DN7" s="39">
        <v>38.520000000000003</v>
      </c>
      <c r="DO7" s="39">
        <v>46.67</v>
      </c>
      <c r="DP7" s="39">
        <v>47.7</v>
      </c>
      <c r="DQ7" s="39">
        <v>48.14</v>
      </c>
      <c r="DR7" s="39">
        <v>47.91</v>
      </c>
      <c r="DS7" s="39">
        <v>2.4300000000000002</v>
      </c>
      <c r="DT7" s="39">
        <v>2.48</v>
      </c>
      <c r="DU7" s="39">
        <v>2.84</v>
      </c>
      <c r="DV7" s="39">
        <v>0</v>
      </c>
      <c r="DW7" s="39">
        <v>6.11</v>
      </c>
      <c r="DX7" s="39">
        <v>8.2200000000000006</v>
      </c>
      <c r="DY7" s="39">
        <v>9.43</v>
      </c>
      <c r="DZ7" s="39">
        <v>10.029999999999999</v>
      </c>
      <c r="EA7" s="39">
        <v>7.26</v>
      </c>
      <c r="EB7" s="39">
        <v>11.13</v>
      </c>
      <c r="EC7" s="39">
        <v>15</v>
      </c>
      <c r="ED7" s="39">
        <v>0.48</v>
      </c>
      <c r="EE7" s="39">
        <v>0.99</v>
      </c>
      <c r="EF7" s="39">
        <v>1.1399999999999999</v>
      </c>
      <c r="EG7" s="39">
        <v>0</v>
      </c>
      <c r="EH7" s="39">
        <v>0.81</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2018-02-09T04:23:39Z</cp:lastPrinted>
  <dcterms:created xsi:type="dcterms:W3CDTF">2017-12-25T01:37:58Z</dcterms:created>
  <dcterms:modified xsi:type="dcterms:W3CDTF">2018-03-13T05:14:23Z</dcterms:modified>
  <cp:category/>
</cp:coreProperties>
</file>