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v801791\市町村振興課共有\財政班\財政担当30年度\決算統計\01普通会計\H28財政状況資料集\06 各市町村資料集\11月末公表分（２回目）\"/>
    </mc:Choice>
  </mc:AlternateContent>
  <bookViews>
    <workbookView xWindow="0" yWindow="0" windowWidth="28800" windowHeight="12345" tabRatio="92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alcMode="manual"/>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c r="BE34" i="9" s="1"/>
  <c r="BW34" i="9" l="1"/>
  <c r="BW35" i="9" s="1"/>
  <c r="BW36" i="9" s="1"/>
  <c r="BW37" i="9" s="1"/>
  <c r="BW38" i="9" s="1"/>
  <c r="BW39" i="9" s="1"/>
  <c r="BW40" i="9" s="1"/>
  <c r="BW41" i="9" s="1"/>
  <c r="CO34" i="9" l="1"/>
  <c r="CO35" i="9" s="1"/>
</calcChain>
</file>

<file path=xl/sharedStrings.xml><?xml version="1.0" encoding="utf-8"?>
<sst xmlns="http://schemas.openxmlformats.org/spreadsheetml/2006/main" count="1098" uniqueCount="574">
  <si>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</si>
  <si>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</si>
  <si>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</si>
  <si>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</si>
  <si>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</si>
  <si>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</si>
  <si>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</si>
  <si>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</si>
  <si>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</si>
  <si>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</si>
  <si>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</si>
  <si>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</si>
  <si>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</si>
  <si>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</si>
  <si>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</si>
  <si>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</si>
  <si>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</si>
  <si>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</si>
  <si>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</si>
  <si>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</si>
  <si>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</si>
  <si>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</si>
  <si>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</si>
  <si>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</si>
  <si>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</si>
  <si>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</si>
  <si>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</si>
  <si>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</si>
  <si>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</si>
  <si>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</si>
  <si>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</si>
  <si>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</si>
  <si>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</si>
  <si>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</si>
  <si>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</si>
  <si>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</si>
  <si>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</si>
  <si>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</si>
  <si>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</si>
  <si>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</si>
  <si>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</si>
  <si>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</si>
  <si>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</si>
  <si>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</si>
  <si>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</si>
  <si>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</si>
  <si>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</si>
  <si>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</si>
  <si>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</si>
  <si>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</si>
  <si>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</si>
  <si>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</si>
  <si>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</si>
  <si>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</si>
  <si>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</si>
  <si>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</si>
  <si>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</si>
  <si>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</si>
  <si>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</si>
  <si>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</si>
  <si>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</si>
  <si>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</si>
  <si>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</si>
  <si>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</si>
  <si>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</si>
  <si>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</si>
  <si>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</si>
  <si>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</si>
  <si>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</si>
  <si>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</si>
  <si>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</si>
  <si>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</si>
  <si>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</si>
  <si>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</si>
  <si>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</si>
  <si>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</si>
  <si>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</si>
  <si>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</si>
  <si>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</si>
  <si>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</si>
  <si>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</si>
  <si>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</si>
  <si>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玖珠町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</si>
  <si>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</si>
  <si>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</si>
  <si>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</si>
  <si>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</si>
  <si>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</si>
  <si>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</si>
  <si>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</si>
  <si>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</si>
  <si>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</si>
  <si>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</si>
  <si>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</si>
  <si>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</si>
  <si>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</si>
  <si>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</si>
  <si>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</si>
  <si>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</si>
  <si>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</si>
  <si>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</si>
  <si>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</si>
  <si>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</si>
  <si>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</si>
  <si>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</si>
  <si>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</si>
  <si>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</si>
  <si>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</si>
  <si>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</si>
  <si>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</si>
  <si>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</si>
  <si>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</si>
  <si>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</si>
  <si>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</si>
  <si>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</si>
  <si>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</si>
  <si>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</si>
  <si>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</si>
  <si>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</si>
  <si>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</si>
  <si>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</si>
  <si>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</si>
  <si>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</si>
  <si>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</si>
  <si>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</si>
  <si>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</si>
  <si>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</si>
  <si>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</si>
  <si>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</si>
  <si>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</si>
  <si>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</si>
  <si>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</si>
  <si>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</si>
  <si>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</si>
  <si>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</si>
  <si>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</si>
  <si>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</si>
  <si>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</si>
  <si>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</si>
  <si>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</si>
  <si>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</si>
  <si>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</si>
  <si>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</si>
  <si>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</si>
  <si>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</si>
  <si>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</si>
  <si>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</si>
  <si>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</si>
  <si>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</si>
  <si>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</si>
  <si>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</si>
  <si>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</si>
  <si>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</si>
  <si>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</si>
  <si>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</si>
  <si>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</si>
  <si>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</si>
  <si>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</si>
  <si>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</si>
  <si>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</si>
  <si>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</si>
  <si>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</si>
  <si>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</si>
  <si>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</si>
  <si>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</si>
  <si>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</si>
  <si>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</si>
  <si>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</si>
  <si>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</si>
  <si>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</si>
  <si>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</si>
  <si>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</si>
  <si>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</si>
  <si>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</si>
  <si>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</si>
  <si>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</si>
  <si>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</si>
  <si>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</si>
  <si>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</si>
  <si>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</si>
  <si>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</si>
  <si>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</si>
  <si>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</si>
  <si>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</si>
  <si>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</si>
  <si>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</si>
  <si>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</si>
  <si>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</si>
  <si>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</si>
  <si>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</si>
  <si>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</si>
  <si>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</si>
  <si>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</si>
  <si>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</si>
  <si>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</si>
  <si>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</si>
  <si>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大分県玖珠町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</si>
  <si>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</si>
  <si>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</si>
  <si>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</si>
  <si>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</si>
  <si>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</si>
  <si>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</si>
  <si>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</si>
  <si>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</si>
  <si>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</si>
  <si>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</si>
  <si>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</si>
  <si>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</si>
  <si>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</si>
  <si>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</si>
  <si>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</si>
  <si>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</si>
  <si>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</si>
  <si>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</si>
  <si>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</si>
  <si>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</si>
  <si>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</si>
  <si>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</si>
  <si>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</si>
  <si>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</si>
  <si>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</si>
  <si>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</si>
  <si>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</si>
  <si>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</si>
  <si>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</si>
  <si>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</si>
  <si>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</si>
  <si>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</si>
  <si>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</si>
  <si>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</si>
  <si>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</si>
  <si>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</si>
  <si>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</si>
  <si>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</si>
  <si>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</si>
  <si>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</si>
  <si>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</si>
  <si>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</si>
  <si>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</si>
  <si>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</si>
  <si>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</si>
  <si>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</si>
  <si>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</si>
  <si>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</si>
  <si>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</si>
  <si>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</si>
  <si>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</si>
  <si>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</si>
  <si>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</si>
  <si>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</si>
  <si>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</si>
  <si>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</si>
  <si>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</si>
  <si>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</si>
  <si>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</si>
  <si>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</si>
  <si>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</si>
  <si>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</si>
  <si>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</si>
  <si>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</si>
  <si>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</si>
  <si>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</si>
  <si>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</si>
  <si>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</si>
  <si>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</si>
  <si>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</si>
  <si>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</si>
  <si>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</si>
  <si>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</si>
  <si>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</si>
  <si>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</si>
  <si>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</si>
  <si>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</si>
  <si>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</si>
  <si>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</si>
  <si>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</si>
  <si>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</si>
  <si>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</si>
  <si>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</si>
  <si>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</si>
  <si>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</si>
  <si>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</si>
  <si>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</si>
  <si>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</si>
  <si>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</si>
  <si>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</si>
  <si>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</si>
  <si>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</si>
  <si>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</si>
  <si>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</si>
  <si>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</si>
  <si>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</si>
  <si>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</si>
  <si>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</si>
  <si>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</si>
  <si>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</si>
  <si>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</si>
  <si>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</si>
  <si>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</si>
  <si>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</si>
  <si>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</si>
  <si>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</si>
  <si>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</si>
  <si>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</si>
  <si>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</si>
  <si>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</si>
  <si>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</si>
  <si>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</si>
  <si>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</si>
  <si>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</si>
  <si>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</si>
  <si>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</si>
  <si>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</si>
  <si>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</si>
  <si>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</si>
  <si>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</si>
  <si>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</si>
  <si>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</si>
  <si>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</si>
  <si>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</si>
  <si>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</si>
  <si>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</si>
  <si>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</si>
  <si>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</si>
  <si>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</si>
  <si>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</si>
  <si>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</si>
  <si>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</si>
  <si>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</si>
  <si>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</si>
  <si>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</si>
  <si>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</si>
  <si>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</si>
  <si>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</si>
  <si>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</si>
  <si>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</si>
  <si>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</si>
  <si>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</si>
  <si>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</si>
  <si>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</si>
  <si>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</si>
  <si>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</si>
  <si>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</si>
  <si>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</si>
  <si>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大分県玖珠町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</si>
  <si>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</si>
  <si>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</si>
  <si>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</si>
  <si>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</si>
  <si>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</si>
  <si>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</si>
  <si>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</si>
  <si>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</si>
  <si>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</si>
  <si>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</si>
  <si>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</si>
  <si>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</si>
  <si>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</si>
  <si>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</si>
  <si>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</si>
  <si>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</si>
  <si>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</si>
  <si>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</si>
  <si>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</si>
  <si>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</si>
  <si>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</si>
  <si>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</si>
  <si>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</si>
  <si>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</si>
  <si>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</si>
  <si>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</si>
  <si>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</si>
  <si>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</si>
  <si>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</si>
  <si>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</si>
  <si>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</si>
  <si>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</si>
  <si>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</si>
  <si>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</si>
  <si>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</si>
  <si>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</si>
  <si>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</si>
  <si>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</si>
  <si>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</si>
  <si>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</si>
  <si>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</si>
  <si>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</si>
  <si>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</si>
  <si>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</si>
  <si>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</si>
  <si>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</si>
  <si>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</si>
  <si>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</si>
  <si>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</si>
  <si>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</si>
  <si>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</si>
  <si>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</si>
  <si>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</si>
  <si>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</si>
  <si>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</si>
  <si>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</si>
  <si>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</si>
  <si>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</si>
  <si>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</si>
  <si>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</si>
  <si>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</si>
  <si>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</si>
  <si>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</si>
  <si>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</si>
  <si>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</si>
  <si>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</si>
  <si>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</si>
  <si>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</si>
  <si>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</si>
  <si>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</si>
  <si>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</si>
  <si>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</si>
  <si>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</si>
  <si>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</si>
  <si>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</si>
  <si>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</si>
  <si>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</si>
  <si>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</si>
  <si>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</si>
  <si>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</si>
  <si>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</si>
  <si>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</si>
  <si>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</si>
  <si>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</si>
  <si>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</si>
  <si>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</si>
  <si>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</si>
  <si>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</si>
  <si>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</si>
  <si>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</si>
  <si>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</si>
  <si>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</si>
  <si>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</si>
  <si>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</si>
  <si>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</si>
  <si>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</si>
  <si>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</si>
  <si>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</si>
  <si>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</si>
  <si>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</si>
  <si>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</si>
  <si>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</si>
  <si>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</si>
  <si>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</si>
  <si>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</si>
  <si>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</si>
  <si>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</si>
  <si>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</si>
  <si>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</si>
  <si>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</si>
  <si>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</si>
  <si>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</si>
  <si>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</si>
  <si>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</si>
  <si>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</si>
  <si>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</si>
  <si>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</si>
  <si>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</si>
  <si>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</si>
  <si>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</si>
  <si>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</si>
  <si>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</si>
  <si>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</si>
  <si>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</si>
  <si>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</si>
  <si>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</si>
  <si>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</si>
  <si>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</si>
  <si>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</si>
  <si>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</si>
  <si>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</si>
  <si>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</si>
  <si>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</si>
  <si>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</si>
  <si>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</si>
  <si>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</si>
  <si>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</si>
  <si>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</si>
  <si>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</si>
  <si>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</si>
  <si>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</si>
  <si>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</si>
  <si>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</si>
  <si>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</si>
  <si>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</si>
  <si>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</si>
  <si>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</si>
  <si>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</si>
  <si>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</si>
  <si>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</si>
  <si>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</si>
  <si>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</si>
  <si>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</si>
  <si>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</si>
  <si>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</si>
  <si>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</si>
  <si>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</si>
  <si>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</si>
  <si>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</si>
  <si>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</si>
  <si>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</si>
  <si>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</si>
  <si>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</si>
  <si>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</si>
  <si>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</si>
  <si>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</si>
  <si>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</si>
  <si>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</si>
  <si>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</si>
  <si>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</si>
  <si>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</si>
  <si>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</si>
  <si>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</si>
  <si>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</si>
  <si>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</si>
  <si>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</si>
  <si>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3.97</t>
  </si>
  <si>
    <t>▲ 2.87</t>
  </si>
  <si>
    <t>▲ 5.21</t>
  </si>
  <si>
    <t>▲ 0.73</t>
  </si>
  <si>
    <t>▲ 2.49</t>
  </si>
  <si>
    <t>一般会計</t>
  </si>
  <si>
    <t>水道事業会計</t>
  </si>
  <si>
    <t>介護保険事業特別会計</t>
  </si>
  <si>
    <t>国民健康保険事業特別会計</t>
  </si>
  <si>
    <t>▲ 0.79</t>
  </si>
  <si>
    <t>簡易水道特別会計</t>
  </si>
  <si>
    <t>後期高齢者医療事業特別会計</t>
  </si>
  <si>
    <t>住宅新築資金等貸付事業特別会計</t>
  </si>
  <si>
    <t>その他会計（赤字）</t>
  </si>
  <si>
    <t>その他会計（黒字）</t>
  </si>
  <si>
    <t>-</t>
    <phoneticPr fontId="2"/>
  </si>
  <si>
    <t>-</t>
    <phoneticPr fontId="2"/>
  </si>
  <si>
    <t>基金から1百万円繰入</t>
    <rPh sb="0" eb="2">
      <t>キキン</t>
    </rPh>
    <rPh sb="5" eb="7">
      <t>ヒャクマン</t>
    </rPh>
    <rPh sb="7" eb="8">
      <t>エン</t>
    </rPh>
    <rPh sb="8" eb="10">
      <t>クリイレ</t>
    </rPh>
    <phoneticPr fontId="2"/>
  </si>
  <si>
    <t>くすみち</t>
    <phoneticPr fontId="2"/>
  </si>
  <si>
    <t>大分県退職手当組合</t>
    <rPh sb="0" eb="3">
      <t>オオイタケン</t>
    </rPh>
    <rPh sb="3" eb="5">
      <t>タイショク</t>
    </rPh>
    <rPh sb="5" eb="7">
      <t>テアテ</t>
    </rPh>
    <rPh sb="7" eb="9">
      <t>クミアイ</t>
    </rPh>
    <phoneticPr fontId="31"/>
  </si>
  <si>
    <t>大分県消防補償等組合</t>
    <rPh sb="0" eb="3">
      <t>オオイタケン</t>
    </rPh>
    <rPh sb="3" eb="5">
      <t>ショウボウ</t>
    </rPh>
    <rPh sb="5" eb="7">
      <t>ホショウ</t>
    </rPh>
    <rPh sb="7" eb="8">
      <t>トウ</t>
    </rPh>
    <rPh sb="8" eb="10">
      <t>クミアイ</t>
    </rPh>
    <phoneticPr fontId="31"/>
  </si>
  <si>
    <t>大分県交通災害共済組合（交通災害共済事業会計）</t>
  </si>
  <si>
    <t>大分県市町村会館管理組合</t>
  </si>
  <si>
    <t>大分県後期高齢者医療広域連合（普通会計）</t>
  </si>
  <si>
    <t>大分県後期高齢者医療広域連合（後期高齢者医療事業会計）</t>
  </si>
  <si>
    <t>日田玖珠広域消防組合</t>
    <rPh sb="0" eb="2">
      <t>ヒタ</t>
    </rPh>
    <rPh sb="2" eb="4">
      <t>クス</t>
    </rPh>
    <rPh sb="4" eb="6">
      <t>コウイキ</t>
    </rPh>
    <rPh sb="6" eb="8">
      <t>ショウボウ</t>
    </rPh>
    <rPh sb="8" eb="10">
      <t>クミアイ</t>
    </rPh>
    <phoneticPr fontId="31"/>
  </si>
  <si>
    <t>玖珠九重行政事務組合</t>
    <rPh sb="0" eb="4">
      <t>クスココノエ</t>
    </rPh>
    <rPh sb="4" eb="6">
      <t>ギョウセイ</t>
    </rPh>
    <rPh sb="6" eb="8">
      <t>ジム</t>
    </rPh>
    <rPh sb="8" eb="10">
      <t>クミアイ</t>
    </rPh>
    <phoneticPr fontId="31"/>
  </si>
  <si>
    <t>-</t>
    <phoneticPr fontId="2"/>
  </si>
  <si>
    <t>基金から6百万円繰入</t>
    <rPh sb="0" eb="2">
      <t>キキン</t>
    </rPh>
    <rPh sb="5" eb="7">
      <t>ヒャクマン</t>
    </rPh>
    <rPh sb="7" eb="8">
      <t>エン</t>
    </rPh>
    <rPh sb="8" eb="10">
      <t>クリイ</t>
    </rPh>
    <phoneticPr fontId="31"/>
  </si>
  <si>
    <t>基金から1百万円繰入</t>
    <rPh sb="0" eb="2">
      <t>キキン</t>
    </rPh>
    <rPh sb="5" eb="7">
      <t>ヒャクマン</t>
    </rPh>
    <rPh sb="7" eb="8">
      <t>エン</t>
    </rPh>
    <rPh sb="8" eb="10">
      <t>クリイ</t>
    </rPh>
    <phoneticPr fontId="31"/>
  </si>
  <si>
    <t>基金から49百万円繰入</t>
    <rPh sb="0" eb="2">
      <t>キキン</t>
    </rPh>
    <rPh sb="6" eb="8">
      <t>ヒャクマン</t>
    </rPh>
    <rPh sb="8" eb="9">
      <t>エン</t>
    </rPh>
    <rPh sb="9" eb="11">
      <t>クリイ</t>
    </rPh>
    <phoneticPr fontId="31"/>
  </si>
  <si>
    <t>基金からの繰入なし</t>
    <rPh sb="0" eb="2">
      <t>キキン</t>
    </rPh>
    <rPh sb="5" eb="7">
      <t>クリイ</t>
    </rPh>
    <phoneticPr fontId="31"/>
  </si>
  <si>
    <t>基金から111百万円繰入</t>
    <phoneticPr fontId="2"/>
  </si>
  <si>
    <t>基金から4百万円繰入</t>
    <rPh sb="0" eb="2">
      <t>キキン</t>
    </rPh>
    <rPh sb="5" eb="7">
      <t>ヒャクマン</t>
    </rPh>
    <rPh sb="7" eb="8">
      <t>エン</t>
    </rPh>
    <rPh sb="8" eb="10">
      <t>クリイ</t>
    </rPh>
    <phoneticPr fontId="31"/>
  </si>
  <si>
    <t>基金から644百万円繰入</t>
    <rPh sb="0" eb="2">
      <t>キキン</t>
    </rPh>
    <rPh sb="7" eb="10">
      <t>ヒャクマンエン</t>
    </rPh>
    <rPh sb="10" eb="12">
      <t>クリイレ</t>
    </rPh>
    <phoneticPr fontId="2"/>
  </si>
  <si>
    <t>-</t>
    <phoneticPr fontId="2"/>
  </si>
  <si>
    <t>-</t>
    <phoneticPr fontId="2"/>
  </si>
  <si>
    <t>玖珠町畜産公社</t>
    <rPh sb="0" eb="2">
      <t>クス</t>
    </rPh>
    <rPh sb="2" eb="3">
      <t>マチ</t>
    </rPh>
    <rPh sb="3" eb="5">
      <t>チクサン</t>
    </rPh>
    <rPh sb="5" eb="7">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</si>
  <si>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</si>
  <si>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</si>
  <si>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</si>
  <si>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</si>
  <si>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</si>
  <si>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</si>
  <si>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</si>
  <si>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</si>
  <si>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</si>
  <si>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</si>
  <si>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</si>
  <si>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</si>
  <si>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実質公債費比率及び将来負担比率は類似団体と比較して低い水準にある。しかしながら、平成27年度より新設中学校（くす星翔中学校）建設事業などの大型事業を実施しているため、実質公債費比率・将来負担比率ともに上昇すると考えられる。地方債の適正な発行管理を行い、将来負担の抑制に努めていく必要がある。</t>
    <phoneticPr fontId="5"/>
  </si>
  <si>
    <t xml:space="preserve"> 有形固定資産減価償却率については、類似団体平均を下回っているが今後上昇していくと考えられる。また、大型事業の実施により今後は地方債発行額が多くなり、基金残高が減少する見込みであり、将来負担比率も上昇していく。平成２８年度に策定した公共施設等総合管理計画に基づいた施設の維持管理を適切に進めていく必要があ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</si>
</sst>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2"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3">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2 2" xfId="40"/>
    <cellStyle name="通貨 3" xfId="14"/>
    <cellStyle name="通貨 3 2" xfId="41"/>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2"/>
    <cellStyle name="標準 8"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extLst>
            <c:ext xmlns:c16="http://schemas.microsoft.com/office/drawing/2014/chart" uri="{C3380CC4-5D6E-409C-BE32-E72D297353CC}">
              <c16:uniqueId val="{00000000-1D08-40DC-AC84-A409EE355A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83052</c:v>
                </c:pt>
                <c:pt idx="1">
                  <c:v>137327</c:v>
                </c:pt>
                <c:pt idx="2">
                  <c:v>100567</c:v>
                </c:pt>
                <c:pt idx="3">
                  <c:v>79299</c:v>
                </c:pt>
                <c:pt idx="4">
                  <c:v>87576</c:v>
                </c:pt>
              </c:numCache>
            </c:numRef>
          </c:val>
          <c:smooth val="0"/>
          <c:extLst>
            <c:ext xmlns:c16="http://schemas.microsoft.com/office/drawing/2014/chart" uri="{C3380CC4-5D6E-409C-BE32-E72D297353CC}">
              <c16:uniqueId val="{00000001-1D08-40DC-AC84-A409EE355A14}"/>
            </c:ext>
          </c:extLst>
        </c:ser>
        <c:dLbls>
          <c:showLegendKey val="0"/>
          <c:showVal val="0"/>
          <c:showCatName val="0"/>
          <c:showSerName val="0"/>
          <c:showPercent val="0"/>
          <c:showBubbleSize val="0"/>
        </c:dLbls>
        <c:marker val="1"/>
        <c:smooth val="0"/>
        <c:axId val="108134784"/>
        <c:axId val="108136704"/>
      </c:lineChart>
      <c:catAx>
        <c:axId val="108134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36704"/>
        <c:crosses val="autoZero"/>
        <c:auto val="1"/>
        <c:lblAlgn val="ctr"/>
        <c:lblOffset val="100"/>
        <c:tickLblSkip val="1"/>
        <c:tickMarkSkip val="1"/>
        <c:noMultiLvlLbl val="0"/>
      </c:catAx>
      <c:valAx>
        <c:axId val="1081367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34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6.57</c:v>
                </c:pt>
                <c:pt idx="1">
                  <c:v>5.61</c:v>
                </c:pt>
                <c:pt idx="2">
                  <c:v>7.52</c:v>
                </c:pt>
                <c:pt idx="3">
                  <c:v>6.64</c:v>
                </c:pt>
                <c:pt idx="4">
                  <c:v>7.45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34.58</c:v>
                </c:pt>
                <c:pt idx="1">
                  <c:v>35.869999999999997</c:v>
                </c:pt>
                <c:pt idx="2">
                  <c:v>32.19</c:v>
                </c:pt>
                <c:pt idx="3">
                  <c:v>31.58</c:v>
                </c:pt>
                <c:pt idx="4">
                  <c:v>28.71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6141696"/>
        <c:axId val="96143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-3.97</c:v>
                </c:pt>
                <c:pt idx="1">
                  <c:v>-2.87</c:v>
                </c:pt>
                <c:pt idx="2">
                  <c:v>-5.21</c:v>
                </c:pt>
                <c:pt idx="3">
                  <c:v>-0.73</c:v>
                </c:pt>
                <c:pt idx="4">
                  <c:v>-2.4900000000000002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6141696"/>
        <c:axId val="96143616"/>
      </c:lineChart>
      <c:catAx>
        <c:axId val="9614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143616"/>
        <c:crosses val="autoZero"/>
        <c:auto val="1"/>
        <c:lblAlgn val="ctr"/>
        <c:lblOffset val="100"/>
        <c:tickLblSkip val="1"/>
        <c:tickMarkSkip val="1"/>
        <c:noMultiLvlLbl val="0"/>
      </c:catAx>
      <c:valAx>
        <c:axId val="9614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4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0.03</c:v>
                </c:pt>
                <c:pt idx="4">
                  <c:v>#N/A</c:v>
                </c:pt>
                <c:pt idx="5">
                  <c:v>0.03</c:v>
                </c:pt>
                <c:pt idx="6">
                  <c:v>#N/A</c:v>
                </c:pt>
                <c:pt idx="7">
                  <c:v>0.04</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0.03</c:v>
                </c:pt>
                <c:pt idx="4">
                  <c:v>#N/A</c:v>
                </c:pt>
                <c:pt idx="5">
                  <c:v>0.08</c:v>
                </c:pt>
                <c:pt idx="6">
                  <c:v>#N/A</c:v>
                </c:pt>
                <c:pt idx="7">
                  <c:v>0.13</c:v>
                </c:pt>
                <c:pt idx="8">
                  <c:v>#N/A</c:v>
                </c:pt>
                <c:pt idx="9">
                  <c:v>0.16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0.13</c:v>
                </c:pt>
                <c:pt idx="2">
                  <c:v>#N/A</c:v>
                </c:pt>
                <c:pt idx="3">
                  <c:v>0.09</c:v>
                </c:pt>
                <c:pt idx="4">
                  <c:v>#N/A</c:v>
                </c:pt>
                <c:pt idx="5">
                  <c:v>0.2</c:v>
                </c:pt>
                <c:pt idx="6">
                  <c:v>0.79</c:v>
                </c:pt>
                <c:pt idx="7">
                  <c:v>#N/A</c:v>
                </c:pt>
                <c:pt idx="8">
                  <c:v>#N/A</c:v>
                </c:pt>
                <c:pt idx="9">
                  <c:v>0.26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1.32</c:v>
                </c:pt>
                <c:pt idx="2">
                  <c:v>#N/A</c:v>
                </c:pt>
                <c:pt idx="3">
                  <c:v>0.54</c:v>
                </c:pt>
                <c:pt idx="4">
                  <c:v>#N/A</c:v>
                </c:pt>
                <c:pt idx="5">
                  <c:v>0.55000000000000004</c:v>
                </c:pt>
                <c:pt idx="6">
                  <c:v>#N/A</c:v>
                </c:pt>
                <c:pt idx="7">
                  <c:v>0.57999999999999996</c:v>
                </c:pt>
                <c:pt idx="8">
                  <c:v>#N/A</c:v>
                </c:pt>
                <c:pt idx="9">
                  <c:v>1.1000000000000001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5.01</c:v>
                </c:pt>
                <c:pt idx="2">
                  <c:v>#N/A</c:v>
                </c:pt>
                <c:pt idx="3">
                  <c:v>5.13</c:v>
                </c:pt>
                <c:pt idx="4">
                  <c:v>#N/A</c:v>
                </c:pt>
                <c:pt idx="5">
                  <c:v>5.14</c:v>
                </c:pt>
                <c:pt idx="6">
                  <c:v>#N/A</c:v>
                </c:pt>
                <c:pt idx="7">
                  <c:v>5.17</c:v>
                </c:pt>
                <c:pt idx="8">
                  <c:v>#N/A</c:v>
                </c:pt>
                <c:pt idx="9">
                  <c:v>5.3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6.57</c:v>
                </c:pt>
                <c:pt idx="2">
                  <c:v>#N/A</c:v>
                </c:pt>
                <c:pt idx="3">
                  <c:v>5.6</c:v>
                </c:pt>
                <c:pt idx="4">
                  <c:v>#N/A</c:v>
                </c:pt>
                <c:pt idx="5">
                  <c:v>7.52</c:v>
                </c:pt>
                <c:pt idx="6">
                  <c:v>#N/A</c:v>
                </c:pt>
                <c:pt idx="7">
                  <c:v>6.63</c:v>
                </c:pt>
                <c:pt idx="8">
                  <c:v>#N/A</c:v>
                </c:pt>
                <c:pt idx="9">
                  <c:v>7.45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0507008"/>
        <c:axId val="120390016"/>
      </c:barChart>
      <c:catAx>
        <c:axId val="120507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390016"/>
        <c:crosses val="autoZero"/>
        <c:auto val="1"/>
        <c:lblAlgn val="ctr"/>
        <c:lblOffset val="100"/>
        <c:tickLblSkip val="1"/>
        <c:tickMarkSkip val="1"/>
        <c:noMultiLvlLbl val="0"/>
      </c:catAx>
      <c:valAx>
        <c:axId val="120390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507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747</c:v>
                </c:pt>
                <c:pt idx="5">
                  <c:v>762</c:v>
                </c:pt>
                <c:pt idx="8">
                  <c:v>760</c:v>
                </c:pt>
                <c:pt idx="11">
                  <c:v>722</c:v>
                </c:pt>
                <c:pt idx="14">
                  <c:v>730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c:v>
                </c:pt>
                <c:pt idx="3">
                  <c:v>7</c:v>
                </c:pt>
                <c:pt idx="6">
                  <c:v>5</c:v>
                </c:pt>
                <c:pt idx="9">
                  <c:v>4</c:v>
                </c:pt>
                <c:pt idx="12">
                  <c:v>3</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238</c:v>
                </c:pt>
                <c:pt idx="3">
                  <c:v>199</c:v>
                </c:pt>
                <c:pt idx="6">
                  <c:v>147</c:v>
                </c:pt>
                <c:pt idx="9">
                  <c:v>107</c:v>
                </c:pt>
                <c:pt idx="12">
                  <c:v>75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751</c:v>
                </c:pt>
                <c:pt idx="3">
                  <c:v>775</c:v>
                </c:pt>
                <c:pt idx="6">
                  <c:v>787</c:v>
                </c:pt>
                <c:pt idx="9">
                  <c:v>742</c:v>
                </c:pt>
                <c:pt idx="12">
                  <c:v>760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2379392"/>
        <c:axId val="112381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250</c:v>
                </c:pt>
                <c:pt idx="2">
                  <c:v>#N/A</c:v>
                </c:pt>
                <c:pt idx="3">
                  <c:v>#N/A</c:v>
                </c:pt>
                <c:pt idx="4">
                  <c:v>219</c:v>
                </c:pt>
                <c:pt idx="5">
                  <c:v>#N/A</c:v>
                </c:pt>
                <c:pt idx="6">
                  <c:v>#N/A</c:v>
                </c:pt>
                <c:pt idx="7">
                  <c:v>179</c:v>
                </c:pt>
                <c:pt idx="8">
                  <c:v>#N/A</c:v>
                </c:pt>
                <c:pt idx="9">
                  <c:v>#N/A</c:v>
                </c:pt>
                <c:pt idx="10">
                  <c:v>131</c:v>
                </c:pt>
                <c:pt idx="11">
                  <c:v>#N/A</c:v>
                </c:pt>
                <c:pt idx="12">
                  <c:v>#N/A</c:v>
                </c:pt>
                <c:pt idx="13">
                  <c:v>108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2379392"/>
        <c:axId val="112381312"/>
      </c:lineChart>
      <c:catAx>
        <c:axId val="11237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381312"/>
        <c:crosses val="autoZero"/>
        <c:auto val="1"/>
        <c:lblAlgn val="ctr"/>
        <c:lblOffset val="100"/>
        <c:tickLblSkip val="1"/>
        <c:tickMarkSkip val="1"/>
        <c:noMultiLvlLbl val="0"/>
      </c:catAx>
      <c:valAx>
        <c:axId val="112381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379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6020</c:v>
                </c:pt>
                <c:pt idx="5">
                  <c:v>6013</c:v>
                </c:pt>
                <c:pt idx="8">
                  <c:v>5846</c:v>
                </c:pt>
                <c:pt idx="11">
                  <c:v>5895</c:v>
                </c:pt>
                <c:pt idx="14">
                  <c:v>5748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527</c:v>
                </c:pt>
                <c:pt idx="5">
                  <c:v>484</c:v>
                </c:pt>
                <c:pt idx="8">
                  <c:v>437</c:v>
                </c:pt>
                <c:pt idx="11">
                  <c:v>386</c:v>
                </c:pt>
                <c:pt idx="14">
                  <c:v>335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5269</c:v>
                </c:pt>
                <c:pt idx="5">
                  <c:v>5328</c:v>
                </c:pt>
                <c:pt idx="8">
                  <c:v>4795</c:v>
                </c:pt>
                <c:pt idx="11">
                  <c:v>5077</c:v>
                </c:pt>
                <c:pt idx="14">
                  <c:v>5069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1838</c:v>
                </c:pt>
                <c:pt idx="3">
                  <c:v>1804</c:v>
                </c:pt>
                <c:pt idx="6">
                  <c:v>1658</c:v>
                </c:pt>
                <c:pt idx="9">
                  <c:v>1572</c:v>
                </c:pt>
                <c:pt idx="12">
                  <c:v>1490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719</c:v>
                </c:pt>
                <c:pt idx="3">
                  <c:v>569</c:v>
                </c:pt>
                <c:pt idx="6">
                  <c:v>445</c:v>
                </c:pt>
                <c:pt idx="9">
                  <c:v>348</c:v>
                </c:pt>
                <c:pt idx="12">
                  <c:v>299</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19</c:v>
                </c:pt>
                <c:pt idx="3">
                  <c:v>7</c:v>
                </c:pt>
                <c:pt idx="6">
                  <c:v>1</c:v>
                </c:pt>
                <c:pt idx="9">
                  <c:v>2</c:v>
                </c:pt>
                <c:pt idx="12">
                  <c:v>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c:v>
                </c:pt>
                <c:pt idx="3">
                  <c:v>11</c:v>
                </c:pt>
                <c:pt idx="6">
                  <c:v>6</c:v>
                </c:pt>
                <c:pt idx="9">
                  <c:v>3</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6859</c:v>
                </c:pt>
                <c:pt idx="3">
                  <c:v>7022</c:v>
                </c:pt>
                <c:pt idx="6">
                  <c:v>6834</c:v>
                </c:pt>
                <c:pt idx="9">
                  <c:v>6963</c:v>
                </c:pt>
                <c:pt idx="12">
                  <c:v>6770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0359168"/>
        <c:axId val="120365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0359168"/>
        <c:axId val="120365440"/>
      </c:lineChart>
      <c:catAx>
        <c:axId val="12035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365440"/>
        <c:crosses val="autoZero"/>
        <c:auto val="1"/>
        <c:lblAlgn val="ctr"/>
        <c:lblOffset val="100"/>
        <c:tickLblSkip val="1"/>
        <c:tickMarkSkip val="1"/>
        <c:noMultiLvlLbl val="0"/>
      </c:catAx>
      <c:valAx>
        <c:axId val="120365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359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{556B524A-0BFF-41AF-B24A-3B071C8953D1}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{1517B723-EF26-43D8-B7A2-10E04B64E2C8}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{7F388730-2CD0-4B6B-A6A0-D69462FFC390}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{9FD26212-4D0A-49D8-BB96-7782152AD295}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{448DECB3-D2BE-4998-B1A2-7A4FE0158D94}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46</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{E1BE957A-2298-4754-88DE-32815E6EE470}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{D261C500-87C5-468F-9B80-D80347FBB289}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{09891B9D-BBEF-43AB-9FE8-4A59C9DD4714}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{26FA5079-13B8-4A69-9CE3-1FFACA2AE154}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{F28D8258-9180-469C-87F2-CF2AEFC4B67A}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0577024"/>
        <c:axId val="122999936"/>
      </c:scatterChart>
      <c:valAx>
        <c:axId val="120577024"/>
        <c:scaling>
          <c:orientation val="minMax"/>
          <c:max val="65"/>
          <c:min val="4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999936"/>
        <c:crosses val="autoZero"/>
        <c:crossBetween val="midCat"/>
      </c:valAx>
      <c:valAx>
        <c:axId val="122999936"/>
        <c:scaling>
          <c:orientation val="minMax"/>
          <c:max val="43.8"/>
          <c:min val="29.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577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{C551BC91-5F50-4AA8-A3D0-F0D0C15A3472}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{88B368B5-3F0E-4995-89A1-A55A60A8D3F5}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{D5626D29-B53C-4CF0-A4E5-ED5149F7554B}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{FD61C0DF-5D68-4D3F-B049-4A1575D6F6BB}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{FF7BBD58-7A95-4A82-B5AA-905277A37AC3}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6.4</c:v>
                </c:pt>
                <c:pt idx="1">
                  <c:v>5.8</c:v>
                </c:pt>
                <c:pt idx="2">
                  <c:v>5</c:v>
                </c:pt>
                <c:pt idx="3">
                  <c:v>4</c:v>
                </c:pt>
                <c:pt idx="4">
                  <c:v>3.2</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{34ECF9E3-BBE7-4535-8396-C5A097EFBC26}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{56290806-58B8-425F-BC96-95E8DF14B399}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{87FA7212-433D-4D9E-8279-51C1932F46D5}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{F0383B7C-3873-4FBB-8C35-2984805DE939}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{D1082724-538D-4385-9BF9-75E9010D5B29}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0626176"/>
        <c:axId val="120632448"/>
      </c:scatterChart>
      <c:valAx>
        <c:axId val="120626176"/>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632448"/>
        <c:crosses val="autoZero"/>
        <c:crossBetween val="midCat"/>
      </c:valAx>
      <c:valAx>
        <c:axId val="120632448"/>
        <c:scaling>
          <c:orientation val="minMax"/>
          <c:max val="67"/>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6261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年度決算では、元利償還金は増加しているものの、組合等が起こした地方債の元利償還金に対する負担金等が減少したため、実質公債費比率の分子は減額となっている。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今後の見込みとしては、組合等が起こした地方債の元利償還金に対する負担金は減少していくが、大型事業の実施等により地方債の元利償還金は増加していく見込みである。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年度決算では、充当可能基金などの充当可能財源が減少しているものの、地方債残高の減少等により将来負担比率の分子は減少している。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しかしながら、大型事業の実施により今後は地方債発行額が多くなり、基金残高が減少する見込みである。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地方債の適正な発行管理を行い、将来負担の抑制に努める。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大分県玖珠町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16,060
286.51
9,292,390
8,776,446
372,770
5,002,586
6,769,842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a:extLst>
            <a:ext uri="{FF2B5EF4-FFF2-40B4-BE49-F238E27FC236}">
              <a16:creationId xmlns:a16="http://schemas.microsoft.com/office/drawing/2014/main" id="{00000000-0008-0000-0C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a:extLst>
            <a:ext uri="{FF2B5EF4-FFF2-40B4-BE49-F238E27FC236}">
              <a16:creationId xmlns:a16="http://schemas.microsoft.com/office/drawing/2014/main" id="{00000000-0008-0000-0C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a:extLst>
            <a:ext uri="{FF2B5EF4-FFF2-40B4-BE49-F238E27FC236}">
              <a16:creationId xmlns:a16="http://schemas.microsoft.com/office/drawing/2014/main" id="{00000000-0008-0000-0C00-00001B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a:extLst>
            <a:ext uri="{FF2B5EF4-FFF2-40B4-BE49-F238E27FC236}">
              <a16:creationId xmlns:a16="http://schemas.microsoft.com/office/drawing/2014/main" id="{00000000-0008-0000-0C00-00001C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a:extLst>
            <a:ext uri="{FF2B5EF4-FFF2-40B4-BE49-F238E27FC236}">
              <a16:creationId xmlns:a16="http://schemas.microsoft.com/office/drawing/2014/main" id="{00000000-0008-0000-0C00-00001D000000}"/>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a:extLst>
            <a:ext uri="{FF2B5EF4-FFF2-40B4-BE49-F238E27FC236}">
              <a16:creationId xmlns:a16="http://schemas.microsoft.com/office/drawing/2014/main" id="{00000000-0008-0000-0C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a:extLst>
            <a:ext uri="{FF2B5EF4-FFF2-40B4-BE49-F238E27FC236}">
              <a16:creationId xmlns:a16="http://schemas.microsoft.com/office/drawing/2014/main" id="{00000000-0008-0000-0C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a:extLst>
            <a:ext uri="{FF2B5EF4-FFF2-40B4-BE49-F238E27FC236}">
              <a16:creationId xmlns:a16="http://schemas.microsoft.com/office/drawing/2014/main" id="{00000000-0008-0000-0C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a:extLst>
            <a:ext uri="{FF2B5EF4-FFF2-40B4-BE49-F238E27FC236}">
              <a16:creationId xmlns:a16="http://schemas.microsoft.com/office/drawing/2014/main" id="{00000000-0008-0000-0C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a:extLst>
            <a:ext uri="{FF2B5EF4-FFF2-40B4-BE49-F238E27FC236}">
              <a16:creationId xmlns:a16="http://schemas.microsoft.com/office/drawing/2014/main" id="{00000000-0008-0000-0C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a:extLst>
            <a:ext uri="{FF2B5EF4-FFF2-40B4-BE49-F238E27FC236}">
              <a16:creationId xmlns:a16="http://schemas.microsoft.com/office/drawing/2014/main" id="{00000000-0008-0000-0C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a:extLst>
            <a:ext uri="{FF2B5EF4-FFF2-40B4-BE49-F238E27FC236}">
              <a16:creationId xmlns:a16="http://schemas.microsoft.com/office/drawing/2014/main" id="{00000000-0008-0000-0C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a:extLst>
            <a:ext uri="{FF2B5EF4-FFF2-40B4-BE49-F238E27FC236}">
              <a16:creationId xmlns:a16="http://schemas.microsoft.com/office/drawing/2014/main" id="{00000000-0008-0000-0C00-000025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a:extLst>
            <a:ext uri="{FF2B5EF4-FFF2-40B4-BE49-F238E27FC236}">
              <a16:creationId xmlns:a16="http://schemas.microsoft.com/office/drawing/2014/main" id="{00000000-0008-0000-0C00-000026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a:extLst>
            <a:ext uri="{FF2B5EF4-FFF2-40B4-BE49-F238E27FC236}">
              <a16:creationId xmlns:a16="http://schemas.microsoft.com/office/drawing/2014/main" id="{00000000-0008-0000-0C00-000027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a:extLst>
            <a:ext uri="{FF2B5EF4-FFF2-40B4-BE49-F238E27FC236}">
              <a16:creationId xmlns:a16="http://schemas.microsoft.com/office/drawing/2014/main" id="{00000000-0008-0000-0C00-000028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a:extLst>
            <a:ext uri="{FF2B5EF4-FFF2-40B4-BE49-F238E27FC236}">
              <a16:creationId xmlns:a16="http://schemas.microsoft.com/office/drawing/2014/main" id="{00000000-0008-0000-0C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a:extLst>
            <a:ext uri="{FF2B5EF4-FFF2-40B4-BE49-F238E27FC236}">
              <a16:creationId xmlns:a16="http://schemas.microsoft.com/office/drawing/2014/main" id="{00000000-0008-0000-0C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a:extLst>
            <a:ext uri="{FF2B5EF4-FFF2-40B4-BE49-F238E27FC236}">
              <a16:creationId xmlns:a16="http://schemas.microsoft.com/office/drawing/2014/main" id="{00000000-0008-0000-0C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については、類似団体平均を下回っているが今後上昇していくと考えられる。平成２８年度に策定した公共施設等総合管理計画において、今後３０年間に公共施設等の延床面積を１５％削減するという目標を掲げ、現在施設類型ごとに個別管理計画を作成中であり、当該計画に基づいた施設の維持管理を適切に進め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a:extLst>
            <a:ext uri="{FF2B5EF4-FFF2-40B4-BE49-F238E27FC236}">
              <a16:creationId xmlns:a16="http://schemas.microsoft.com/office/drawing/2014/main" id="{00000000-0008-0000-0C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a:extLst>
            <a:ext uri="{FF2B5EF4-FFF2-40B4-BE49-F238E27FC236}">
              <a16:creationId xmlns:a16="http://schemas.microsoft.com/office/drawing/2014/main" id="{00000000-0008-0000-0C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a:extLst>
            <a:ext uri="{FF2B5EF4-FFF2-40B4-BE49-F238E27FC236}">
              <a16:creationId xmlns:a16="http://schemas.microsoft.com/office/drawing/2014/main" id="{00000000-0008-0000-0C00-000038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a:extLst>
            <a:ext uri="{FF2B5EF4-FFF2-40B4-BE49-F238E27FC236}">
              <a16:creationId xmlns:a16="http://schemas.microsoft.com/office/drawing/2014/main" id="{00000000-0008-0000-0C00-000039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a:extLst>
            <a:ext uri="{FF2B5EF4-FFF2-40B4-BE49-F238E27FC236}">
              <a16:creationId xmlns:a16="http://schemas.microsoft.com/office/drawing/2014/main" id="{00000000-0008-0000-0C00-00003B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a:extLst>
            <a:ext uri="{FF2B5EF4-FFF2-40B4-BE49-F238E27FC236}">
              <a16:creationId xmlns:a16="http://schemas.microsoft.com/office/drawing/2014/main" id="{00000000-0008-0000-0C00-00003C000000}"/>
            </a:ext>
          </a:extLst>
        </xdr:cNvPr>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a:extLst>
            <a:ext uri="{FF2B5EF4-FFF2-40B4-BE49-F238E27FC236}">
              <a16:creationId xmlns:a16="http://schemas.microsoft.com/office/drawing/2014/main" id="{00000000-0008-0000-0C00-00003D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a:extLst>
            <a:ext uri="{FF2B5EF4-FFF2-40B4-BE49-F238E27FC236}">
              <a16:creationId xmlns:a16="http://schemas.microsoft.com/office/drawing/2014/main" id="{00000000-0008-0000-0C00-00003E000000}"/>
            </a:ext>
          </a:extLst>
        </xdr:cNvPr>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a:extLst>
            <a:ext uri="{FF2B5EF4-FFF2-40B4-BE49-F238E27FC236}">
              <a16:creationId xmlns:a16="http://schemas.microsoft.com/office/drawing/2014/main" id="{00000000-0008-0000-0C00-00003F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a:extLst>
            <a:ext uri="{FF2B5EF4-FFF2-40B4-BE49-F238E27FC236}">
              <a16:creationId xmlns:a16="http://schemas.microsoft.com/office/drawing/2014/main" id="{00000000-0008-0000-0C00-000040000000}"/>
            </a:ext>
          </a:extLst>
        </xdr:cNvPr>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a:extLst>
            <a:ext uri="{FF2B5EF4-FFF2-40B4-BE49-F238E27FC236}">
              <a16:creationId xmlns:a16="http://schemas.microsoft.com/office/drawing/2014/main" id="{00000000-0008-0000-0C00-000041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a:extLst>
            <a:ext uri="{FF2B5EF4-FFF2-40B4-BE49-F238E27FC236}">
              <a16:creationId xmlns:a16="http://schemas.microsoft.com/office/drawing/2014/main" id="{00000000-0008-0000-0C00-000042000000}"/>
            </a:ext>
          </a:extLst>
        </xdr:cNvPr>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a:extLst>
            <a:ext uri="{FF2B5EF4-FFF2-40B4-BE49-F238E27FC236}">
              <a16:creationId xmlns:a16="http://schemas.microsoft.com/office/drawing/2014/main" id="{00000000-0008-0000-0C00-000043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a:extLst>
            <a:ext uri="{FF2B5EF4-FFF2-40B4-BE49-F238E27FC236}">
              <a16:creationId xmlns:a16="http://schemas.microsoft.com/office/drawing/2014/main" id="{00000000-0008-0000-0C00-000044000000}"/>
            </a:ext>
          </a:extLst>
        </xdr:cNvPr>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a:extLst>
            <a:ext uri="{FF2B5EF4-FFF2-40B4-BE49-F238E27FC236}">
              <a16:creationId xmlns:a16="http://schemas.microsoft.com/office/drawing/2014/main" id="{00000000-0008-0000-0C00-000045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a:extLst>
            <a:ext uri="{FF2B5EF4-FFF2-40B4-BE49-F238E27FC236}">
              <a16:creationId xmlns:a16="http://schemas.microsoft.com/office/drawing/2014/main" id="{00000000-0008-0000-0C00-000046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a:extLst>
            <a:ext uri="{FF2B5EF4-FFF2-40B4-BE49-F238E27FC236}">
              <a16:creationId xmlns:a16="http://schemas.microsoft.com/office/drawing/2014/main" id="{00000000-0008-0000-0C00-000047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72" name="直線コネクタ 71">
          <a:extLst>
            <a:ext uri="{FF2B5EF4-FFF2-40B4-BE49-F238E27FC236}">
              <a16:creationId xmlns:a16="http://schemas.microsoft.com/office/drawing/2014/main" id="{00000000-0008-0000-0C00-000048000000}"/>
            </a:ext>
          </a:extLst>
        </xdr:cNvPr>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C00-000049000000}"/>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74" name="直線コネクタ 73">
          <a:extLst>
            <a:ext uri="{FF2B5EF4-FFF2-40B4-BE49-F238E27FC236}">
              <a16:creationId xmlns:a16="http://schemas.microsoft.com/office/drawing/2014/main" id="{00000000-0008-0000-0C00-00004A000000}"/>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C00-00004B000000}"/>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6" name="直線コネクタ 75">
          <a:extLst>
            <a:ext uri="{FF2B5EF4-FFF2-40B4-BE49-F238E27FC236}">
              <a16:creationId xmlns:a16="http://schemas.microsoft.com/office/drawing/2014/main" id="{00000000-0008-0000-0C00-00004C000000}"/>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C00-00004D000000}"/>
            </a:ext>
          </a:extLst>
        </xdr:cNvPr>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8" name="フローチャート : 判断 77">
          <a:extLst>
            <a:ext uri="{FF2B5EF4-FFF2-40B4-BE49-F238E27FC236}">
              <a16:creationId xmlns:a16="http://schemas.microsoft.com/office/drawing/2014/main" id="{00000000-0008-0000-0C00-00004E000000}"/>
            </a:ext>
          </a:extLst>
        </xdr:cNvPr>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9" name="フローチャート : 判断 78">
          <a:extLst>
            <a:ext uri="{FF2B5EF4-FFF2-40B4-BE49-F238E27FC236}">
              <a16:creationId xmlns:a16="http://schemas.microsoft.com/office/drawing/2014/main" id="{00000000-0008-0000-0C00-00004F000000}"/>
            </a:ext>
          </a:extLst>
        </xdr:cNvPr>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a:extLst>
            <a:ext uri="{FF2B5EF4-FFF2-40B4-BE49-F238E27FC236}">
              <a16:creationId xmlns:a16="http://schemas.microsoft.com/office/drawing/2014/main" id="{00000000-0008-0000-0C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a:extLst>
            <a:ext uri="{FF2B5EF4-FFF2-40B4-BE49-F238E27FC236}">
              <a16:creationId xmlns:a16="http://schemas.microsoft.com/office/drawing/2014/main" id="{00000000-0008-0000-0C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a:extLst>
            <a:ext uri="{FF2B5EF4-FFF2-40B4-BE49-F238E27FC236}">
              <a16:creationId xmlns:a16="http://schemas.microsoft.com/office/drawing/2014/main" id="{00000000-0008-0000-0C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a:extLst>
            <a:ext uri="{FF2B5EF4-FFF2-40B4-BE49-F238E27FC236}">
              <a16:creationId xmlns:a16="http://schemas.microsoft.com/office/drawing/2014/main" id="{00000000-0008-0000-0C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a:extLst>
            <a:ext uri="{FF2B5EF4-FFF2-40B4-BE49-F238E27FC236}">
              <a16:creationId xmlns:a16="http://schemas.microsoft.com/office/drawing/2014/main" id="{00000000-0008-0000-0C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163286</xdr:rowOff>
    </xdr:from>
    <xdr:to>
      <xdr:col>3</xdr:col>
      <xdr:colOff>511175</xdr:colOff>
      <xdr:row>32</xdr:row>
      <xdr:rowOff>93436</xdr:rowOff>
    </xdr:to>
    <xdr:sp macro="" textlink="">
      <xdr:nvSpPr>
        <xdr:cNvPr id="85" name="円/楕円 84">
          <a:extLst>
            <a:ext uri="{FF2B5EF4-FFF2-40B4-BE49-F238E27FC236}">
              <a16:creationId xmlns:a16="http://schemas.microsoft.com/office/drawing/2014/main" id="{00000000-0008-0000-0C00-000055000000}"/>
            </a:ext>
          </a:extLst>
        </xdr:cNvPr>
        <xdr:cNvSpPr/>
      </xdr:nvSpPr>
      <xdr:spPr>
        <a:xfrm>
          <a:off x="4000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31585</xdr:rowOff>
    </xdr:from>
    <xdr:ext cx="405111" cy="259045"/>
    <xdr:sp macro="" textlink="">
      <xdr:nvSpPr>
        <xdr:cNvPr id="86" name="n_1aveValue有形固定資産減価償却率">
          <a:extLst>
            <a:ext uri="{FF2B5EF4-FFF2-40B4-BE49-F238E27FC236}">
              <a16:creationId xmlns:a16="http://schemas.microsoft.com/office/drawing/2014/main" id="{00000000-0008-0000-0C00-000056000000}"/>
            </a:ext>
          </a:extLst>
        </xdr:cNvPr>
        <xdr:cNvSpPr txBox="1"/>
      </xdr:nvSpPr>
      <xdr:spPr>
        <a:xfrm>
          <a:off x="3836043"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84563</xdr:rowOff>
    </xdr:from>
    <xdr:ext cx="405111" cy="259045"/>
    <xdr:sp macro="" textlink="">
      <xdr:nvSpPr>
        <xdr:cNvPr id="87" name="n_1mainValue有形固定資産減価償却率">
          <a:extLst>
            <a:ext uri="{FF2B5EF4-FFF2-40B4-BE49-F238E27FC236}">
              <a16:creationId xmlns:a16="http://schemas.microsoft.com/office/drawing/2014/main" id="{00000000-0008-0000-0C00-000057000000}"/>
            </a:ext>
          </a:extLst>
        </xdr:cNvPr>
        <xdr:cNvSpPr txBox="1"/>
      </xdr:nvSpPr>
      <xdr:spPr>
        <a:xfrm>
          <a:off x="3836043"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a:extLst>
            <a:ext uri="{FF2B5EF4-FFF2-40B4-BE49-F238E27FC236}">
              <a16:creationId xmlns:a16="http://schemas.microsoft.com/office/drawing/2014/main" id="{00000000-0008-0000-0C00-000058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a:extLst>
            <a:ext uri="{FF2B5EF4-FFF2-40B4-BE49-F238E27FC236}">
              <a16:creationId xmlns:a16="http://schemas.microsoft.com/office/drawing/2014/main" id="{00000000-0008-0000-0C00-000059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a:extLst>
            <a:ext uri="{FF2B5EF4-FFF2-40B4-BE49-F238E27FC236}">
              <a16:creationId xmlns:a16="http://schemas.microsoft.com/office/drawing/2014/main" id="{00000000-0008-0000-0C00-00005A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a:extLst>
            <a:ext uri="{FF2B5EF4-FFF2-40B4-BE49-F238E27FC236}">
              <a16:creationId xmlns:a16="http://schemas.microsoft.com/office/drawing/2014/main" id="{00000000-0008-0000-0C00-00005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a:extLst>
            <a:ext uri="{FF2B5EF4-FFF2-40B4-BE49-F238E27FC236}">
              <a16:creationId xmlns:a16="http://schemas.microsoft.com/office/drawing/2014/main" id="{00000000-0008-0000-0C00-00005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a:extLst>
            <a:ext uri="{FF2B5EF4-FFF2-40B4-BE49-F238E27FC236}">
              <a16:creationId xmlns:a16="http://schemas.microsoft.com/office/drawing/2014/main" id="{00000000-0008-0000-0C00-00005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a:extLst>
            <a:ext uri="{FF2B5EF4-FFF2-40B4-BE49-F238E27FC236}">
              <a16:creationId xmlns:a16="http://schemas.microsoft.com/office/drawing/2014/main" id="{00000000-0008-0000-0C00-00005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a:extLst>
            <a:ext uri="{FF2B5EF4-FFF2-40B4-BE49-F238E27FC236}">
              <a16:creationId xmlns:a16="http://schemas.microsoft.com/office/drawing/2014/main" id="{00000000-0008-0000-0C00-00005F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a:extLst>
            <a:ext uri="{FF2B5EF4-FFF2-40B4-BE49-F238E27FC236}">
              <a16:creationId xmlns:a16="http://schemas.microsoft.com/office/drawing/2014/main" id="{00000000-0008-0000-0C00-00006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a:extLst>
            <a:ext uri="{FF2B5EF4-FFF2-40B4-BE49-F238E27FC236}">
              <a16:creationId xmlns:a16="http://schemas.microsoft.com/office/drawing/2014/main" id="{00000000-0008-0000-0C00-00006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a:extLst>
            <a:ext uri="{FF2B5EF4-FFF2-40B4-BE49-F238E27FC236}">
              <a16:creationId xmlns:a16="http://schemas.microsoft.com/office/drawing/2014/main" id="{00000000-0008-0000-0C00-00006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a:extLst>
            <a:ext uri="{FF2B5EF4-FFF2-40B4-BE49-F238E27FC236}">
              <a16:creationId xmlns:a16="http://schemas.microsoft.com/office/drawing/2014/main" id="{00000000-0008-0000-0C00-00006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a:extLst>
            <a:ext uri="{FF2B5EF4-FFF2-40B4-BE49-F238E27FC236}">
              <a16:creationId xmlns:a16="http://schemas.microsoft.com/office/drawing/2014/main" id="{00000000-0008-0000-0C00-00006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a:extLst>
            <a:ext uri="{FF2B5EF4-FFF2-40B4-BE49-F238E27FC236}">
              <a16:creationId xmlns:a16="http://schemas.microsoft.com/office/drawing/2014/main" id="{00000000-0008-0000-0C00-00006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大分県玖珠町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16,060
286.51
9,292,390
8,776,446
372,770
5,002,586
6,769,842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D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D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D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D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D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D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D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a:extLst>
            <a:ext uri="{FF2B5EF4-FFF2-40B4-BE49-F238E27FC236}">
              <a16:creationId xmlns:a16="http://schemas.microsoft.com/office/drawing/2014/main" id="{00000000-0008-0000-0D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a:extLst>
            <a:ext uri="{FF2B5EF4-FFF2-40B4-BE49-F238E27FC236}">
              <a16:creationId xmlns:a16="http://schemas.microsoft.com/office/drawing/2014/main" id="{00000000-0008-0000-0D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D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D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D00-000038000000}"/>
            </a:ext>
          </a:extLst>
        </xdr:cNvPr>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D00-00003A000000}"/>
            </a:ext>
          </a:extLst>
        </xdr:cNvPr>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D00-00003C000000}"/>
            </a:ext>
          </a:extLst>
        </xdr:cNvPr>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a:extLst>
            <a:ext uri="{FF2B5EF4-FFF2-40B4-BE49-F238E27FC236}">
              <a16:creationId xmlns:a16="http://schemas.microsoft.com/office/drawing/2014/main" id="{00000000-0008-0000-0D00-00003D000000}"/>
            </a:ext>
          </a:extLst>
        </xdr:cNvPr>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a:extLst>
            <a:ext uri="{FF2B5EF4-FFF2-40B4-BE49-F238E27FC236}">
              <a16:creationId xmlns:a16="http://schemas.microsoft.com/office/drawing/2014/main" id="{00000000-0008-0000-0D00-00003E000000}"/>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146558</xdr:rowOff>
    </xdr:from>
    <xdr:to>
      <xdr:col>5</xdr:col>
      <xdr:colOff>409575</xdr:colOff>
      <xdr:row>39</xdr:row>
      <xdr:rowOff>76708</xdr:rowOff>
    </xdr:to>
    <xdr:sp macro="" textlink="">
      <xdr:nvSpPr>
        <xdr:cNvPr id="68" name="円/楕円 67">
          <a:extLst>
            <a:ext uri="{FF2B5EF4-FFF2-40B4-BE49-F238E27FC236}">
              <a16:creationId xmlns:a16="http://schemas.microsoft.com/office/drawing/2014/main" id="{00000000-0008-0000-0D00-000044000000}"/>
            </a:ext>
          </a:extLst>
        </xdr:cNvPr>
        <xdr:cNvSpPr/>
      </xdr:nvSpPr>
      <xdr:spPr>
        <a:xfrm>
          <a:off x="3746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90949</xdr:rowOff>
    </xdr:from>
    <xdr:ext cx="405111" cy="259045"/>
    <xdr:sp macro="" textlink="">
      <xdr:nvSpPr>
        <xdr:cNvPr id="69" name="n_1aveValue【道路】&#10;有形固定資産減価償却率">
          <a:extLst>
            <a:ext uri="{FF2B5EF4-FFF2-40B4-BE49-F238E27FC236}">
              <a16:creationId xmlns:a16="http://schemas.microsoft.com/office/drawing/2014/main" id="{00000000-0008-0000-0D00-000045000000}"/>
            </a:ext>
          </a:extLst>
        </xdr:cNvPr>
        <xdr:cNvSpPr txBox="1"/>
      </xdr:nvSpPr>
      <xdr:spPr>
        <a:xfrm>
          <a:off x="3582043"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67835</xdr:rowOff>
    </xdr:from>
    <xdr:ext cx="405111" cy="259045"/>
    <xdr:sp macro="" textlink="">
      <xdr:nvSpPr>
        <xdr:cNvPr id="70" name="n_1mainValue【道路】&#10;有形固定資産減価償却率">
          <a:extLst>
            <a:ext uri="{FF2B5EF4-FFF2-40B4-BE49-F238E27FC236}">
              <a16:creationId xmlns:a16="http://schemas.microsoft.com/office/drawing/2014/main" id="{00000000-0008-0000-0D00-000046000000}"/>
            </a:ext>
          </a:extLst>
        </xdr:cNvPr>
        <xdr:cNvSpPr txBox="1"/>
      </xdr:nvSpPr>
      <xdr:spPr>
        <a:xfrm>
          <a:off x="3582043"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a:extLst>
            <a:ext uri="{FF2B5EF4-FFF2-40B4-BE49-F238E27FC236}">
              <a16:creationId xmlns:a16="http://schemas.microsoft.com/office/drawing/2014/main" id="{00000000-0008-0000-0D00-00004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a:extLst>
            <a:ext uri="{FF2B5EF4-FFF2-40B4-BE49-F238E27FC236}">
              <a16:creationId xmlns:a16="http://schemas.microsoft.com/office/drawing/2014/main" id="{00000000-0008-0000-0D00-00004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a:extLst>
            <a:ext uri="{FF2B5EF4-FFF2-40B4-BE49-F238E27FC236}">
              <a16:creationId xmlns:a16="http://schemas.microsoft.com/office/drawing/2014/main" id="{00000000-0008-0000-0D00-00004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a:extLst>
            <a:ext uri="{FF2B5EF4-FFF2-40B4-BE49-F238E27FC236}">
              <a16:creationId xmlns:a16="http://schemas.microsoft.com/office/drawing/2014/main" id="{00000000-0008-0000-0D00-00004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a:extLst>
            <a:ext uri="{FF2B5EF4-FFF2-40B4-BE49-F238E27FC236}">
              <a16:creationId xmlns:a16="http://schemas.microsoft.com/office/drawing/2014/main" id="{00000000-0008-0000-0D00-00004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a:extLst>
            <a:ext uri="{FF2B5EF4-FFF2-40B4-BE49-F238E27FC236}">
              <a16:creationId xmlns:a16="http://schemas.microsoft.com/office/drawing/2014/main" id="{00000000-0008-0000-0D00-00004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a:extLst>
            <a:ext uri="{FF2B5EF4-FFF2-40B4-BE49-F238E27FC236}">
              <a16:creationId xmlns:a16="http://schemas.microsoft.com/office/drawing/2014/main" id="{00000000-0008-0000-0D00-00004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a:extLst>
            <a:ext uri="{FF2B5EF4-FFF2-40B4-BE49-F238E27FC236}">
              <a16:creationId xmlns:a16="http://schemas.microsoft.com/office/drawing/2014/main" id="{00000000-0008-0000-0D00-00004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a:extLst>
            <a:ext uri="{FF2B5EF4-FFF2-40B4-BE49-F238E27FC236}">
              <a16:creationId xmlns:a16="http://schemas.microsoft.com/office/drawing/2014/main" id="{00000000-0008-0000-0D00-000055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a:extLst>
            <a:ext uri="{FF2B5EF4-FFF2-40B4-BE49-F238E27FC236}">
              <a16:creationId xmlns:a16="http://schemas.microsoft.com/office/drawing/2014/main" id="{00000000-0008-0000-0D00-000059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a:extLst>
            <a:ext uri="{FF2B5EF4-FFF2-40B4-BE49-F238E27FC236}">
              <a16:creationId xmlns:a16="http://schemas.microsoft.com/office/drawing/2014/main" id="{00000000-0008-0000-0D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a:extLst>
            <a:ext uri="{FF2B5EF4-FFF2-40B4-BE49-F238E27FC236}">
              <a16:creationId xmlns:a16="http://schemas.microsoft.com/office/drawing/2014/main" id="{00000000-0008-0000-0D00-000061000000}"/>
            </a:ext>
          </a:extLst>
        </xdr:cNvPr>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a:extLst>
            <a:ext uri="{FF2B5EF4-FFF2-40B4-BE49-F238E27FC236}">
              <a16:creationId xmlns:a16="http://schemas.microsoft.com/office/drawing/2014/main" id="{00000000-0008-0000-0D00-000063000000}"/>
            </a:ext>
          </a:extLst>
        </xdr:cNvPr>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a:extLst>
            <a:ext uri="{FF2B5EF4-FFF2-40B4-BE49-F238E27FC236}">
              <a16:creationId xmlns:a16="http://schemas.microsoft.com/office/drawing/2014/main" id="{00000000-0008-0000-0D00-000065000000}"/>
            </a:ext>
          </a:extLst>
        </xdr:cNvPr>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a:extLst>
            <a:ext uri="{FF2B5EF4-FFF2-40B4-BE49-F238E27FC236}">
              <a16:creationId xmlns:a16="http://schemas.microsoft.com/office/drawing/2014/main" id="{00000000-0008-0000-0D00-000066000000}"/>
            </a:ext>
          </a:extLst>
        </xdr:cNvPr>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a:extLst>
            <a:ext uri="{FF2B5EF4-FFF2-40B4-BE49-F238E27FC236}">
              <a16:creationId xmlns:a16="http://schemas.microsoft.com/office/drawing/2014/main" id="{00000000-0008-0000-0D00-000067000000}"/>
            </a:ext>
          </a:extLst>
        </xdr:cNvPr>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13695</xdr:rowOff>
    </xdr:from>
    <xdr:to>
      <xdr:col>14</xdr:col>
      <xdr:colOff>79375</xdr:colOff>
      <xdr:row>42</xdr:row>
      <xdr:rowOff>115295</xdr:rowOff>
    </xdr:to>
    <xdr:sp macro="" textlink="">
      <xdr:nvSpPr>
        <xdr:cNvPr id="109" name="円/楕円 108">
          <a:extLst>
            <a:ext uri="{FF2B5EF4-FFF2-40B4-BE49-F238E27FC236}">
              <a16:creationId xmlns:a16="http://schemas.microsoft.com/office/drawing/2014/main" id="{00000000-0008-0000-0D00-00006D000000}"/>
            </a:ext>
          </a:extLst>
        </xdr:cNvPr>
        <xdr:cNvSpPr/>
      </xdr:nvSpPr>
      <xdr:spPr>
        <a:xfrm>
          <a:off x="9588500" y="721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a:extLst>
            <a:ext uri="{FF2B5EF4-FFF2-40B4-BE49-F238E27FC236}">
              <a16:creationId xmlns:a16="http://schemas.microsoft.com/office/drawing/2014/main" id="{00000000-0008-0000-0D00-00006E000000}"/>
            </a:ext>
          </a:extLst>
        </xdr:cNvPr>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106422</xdr:rowOff>
    </xdr:from>
    <xdr:ext cx="534377" cy="259045"/>
    <xdr:sp macro="" textlink="">
      <xdr:nvSpPr>
        <xdr:cNvPr id="111" name="n_1mainValue【道路】&#10;一人当たり延長">
          <a:extLst>
            <a:ext uri="{FF2B5EF4-FFF2-40B4-BE49-F238E27FC236}">
              <a16:creationId xmlns:a16="http://schemas.microsoft.com/office/drawing/2014/main" id="{00000000-0008-0000-0D00-00006F000000}"/>
            </a:ext>
          </a:extLst>
        </xdr:cNvPr>
        <xdr:cNvSpPr txBox="1"/>
      </xdr:nvSpPr>
      <xdr:spPr>
        <a:xfrm>
          <a:off x="9359410" y="73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a:extLst>
            <a:ext uri="{FF2B5EF4-FFF2-40B4-BE49-F238E27FC236}">
              <a16:creationId xmlns:a16="http://schemas.microsoft.com/office/drawing/2014/main" id="{00000000-0008-0000-0D00-00008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a:extLst>
            <a:ext uri="{FF2B5EF4-FFF2-40B4-BE49-F238E27FC236}">
              <a16:creationId xmlns:a16="http://schemas.microsoft.com/office/drawing/2014/main" id="{00000000-0008-0000-0D00-000087000000}"/>
            </a:ext>
          </a:extLst>
        </xdr:cNvPr>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a:extLst>
            <a:ext uri="{FF2B5EF4-FFF2-40B4-BE49-F238E27FC236}">
              <a16:creationId xmlns:a16="http://schemas.microsoft.com/office/drawing/2014/main" id="{00000000-0008-0000-0D00-000089000000}"/>
            </a:ext>
          </a:extLst>
        </xdr:cNvPr>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a:extLst>
            <a:ext uri="{FF2B5EF4-FFF2-40B4-BE49-F238E27FC236}">
              <a16:creationId xmlns:a16="http://schemas.microsoft.com/office/drawing/2014/main" id="{00000000-0008-0000-0D00-00008A000000}"/>
            </a:ext>
          </a:extLst>
        </xdr:cNvPr>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a:extLst>
            <a:ext uri="{FF2B5EF4-FFF2-40B4-BE49-F238E27FC236}">
              <a16:creationId xmlns:a16="http://schemas.microsoft.com/office/drawing/2014/main" id="{00000000-0008-0000-0D00-00008B000000}"/>
            </a:ext>
          </a:extLst>
        </xdr:cNvPr>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a:extLst>
            <a:ext uri="{FF2B5EF4-FFF2-40B4-BE49-F238E27FC236}">
              <a16:creationId xmlns:a16="http://schemas.microsoft.com/office/drawing/2014/main" id="{00000000-0008-0000-0D00-00008C000000}"/>
            </a:ext>
          </a:extLst>
        </xdr:cNvPr>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a:extLst>
            <a:ext uri="{FF2B5EF4-FFF2-40B4-BE49-F238E27FC236}">
              <a16:creationId xmlns:a16="http://schemas.microsoft.com/office/drawing/2014/main" id="{00000000-0008-0000-0D00-00008D000000}"/>
            </a:ext>
          </a:extLst>
        </xdr:cNvPr>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138938</xdr:rowOff>
    </xdr:from>
    <xdr:to>
      <xdr:col>5</xdr:col>
      <xdr:colOff>409575</xdr:colOff>
      <xdr:row>60</xdr:row>
      <xdr:rowOff>69088</xdr:rowOff>
    </xdr:to>
    <xdr:sp macro="" textlink="">
      <xdr:nvSpPr>
        <xdr:cNvPr id="147" name="円/楕円 146">
          <a:extLst>
            <a:ext uri="{FF2B5EF4-FFF2-40B4-BE49-F238E27FC236}">
              <a16:creationId xmlns:a16="http://schemas.microsoft.com/office/drawing/2014/main" id="{00000000-0008-0000-0D00-000093000000}"/>
            </a:ext>
          </a:extLst>
        </xdr:cNvPr>
        <xdr:cNvSpPr/>
      </xdr:nvSpPr>
      <xdr:spPr>
        <a:xfrm>
          <a:off x="3746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19067</xdr:rowOff>
    </xdr:from>
    <xdr:ext cx="405111" cy="259045"/>
    <xdr:sp macro="" textlink="">
      <xdr:nvSpPr>
        <xdr:cNvPr id="148" name="n_1aveValue【橋りょう・トンネル】&#10;有形固定資産減価償却率">
          <a:extLst>
            <a:ext uri="{FF2B5EF4-FFF2-40B4-BE49-F238E27FC236}">
              <a16:creationId xmlns:a16="http://schemas.microsoft.com/office/drawing/2014/main" id="{00000000-0008-0000-0D00-000094000000}"/>
            </a:ext>
          </a:extLst>
        </xdr:cNvPr>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85615</xdr:rowOff>
    </xdr:from>
    <xdr:ext cx="405111" cy="259045"/>
    <xdr:sp macro="" textlink="">
      <xdr:nvSpPr>
        <xdr:cNvPr id="149" name="n_1mainValue【橋りょう・トンネル】&#10;有形固定資産減価償却率">
          <a:extLst>
            <a:ext uri="{FF2B5EF4-FFF2-40B4-BE49-F238E27FC236}">
              <a16:creationId xmlns:a16="http://schemas.microsoft.com/office/drawing/2014/main" id="{00000000-0008-0000-0D00-000095000000}"/>
            </a:ext>
          </a:extLst>
        </xdr:cNvPr>
        <xdr:cNvSpPr txBox="1"/>
      </xdr:nvSpPr>
      <xdr:spPr>
        <a:xfrm>
          <a:off x="3582043" y="1002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a:extLst>
            <a:ext uri="{FF2B5EF4-FFF2-40B4-BE49-F238E27FC236}">
              <a16:creationId xmlns:a16="http://schemas.microsoft.com/office/drawing/2014/main" id="{00000000-0008-0000-0D00-00009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a:extLst>
            <a:ext uri="{FF2B5EF4-FFF2-40B4-BE49-F238E27FC236}">
              <a16:creationId xmlns:a16="http://schemas.microsoft.com/office/drawing/2014/main" id="{00000000-0008-0000-0D00-00009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a:extLst>
            <a:ext uri="{FF2B5EF4-FFF2-40B4-BE49-F238E27FC236}">
              <a16:creationId xmlns:a16="http://schemas.microsoft.com/office/drawing/2014/main" id="{00000000-0008-0000-0D00-00009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a:extLst>
            <a:ext uri="{FF2B5EF4-FFF2-40B4-BE49-F238E27FC236}">
              <a16:creationId xmlns:a16="http://schemas.microsoft.com/office/drawing/2014/main" id="{00000000-0008-0000-0D00-00009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a:extLst>
            <a:ext uri="{FF2B5EF4-FFF2-40B4-BE49-F238E27FC236}">
              <a16:creationId xmlns:a16="http://schemas.microsoft.com/office/drawing/2014/main" id="{00000000-0008-0000-0D00-00009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a:extLst>
            <a:ext uri="{FF2B5EF4-FFF2-40B4-BE49-F238E27FC236}">
              <a16:creationId xmlns:a16="http://schemas.microsoft.com/office/drawing/2014/main" id="{00000000-0008-0000-0D00-00009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a:extLst>
            <a:ext uri="{FF2B5EF4-FFF2-40B4-BE49-F238E27FC236}">
              <a16:creationId xmlns:a16="http://schemas.microsoft.com/office/drawing/2014/main" id="{00000000-0008-0000-0D00-00009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a:extLst>
            <a:ext uri="{FF2B5EF4-FFF2-40B4-BE49-F238E27FC236}">
              <a16:creationId xmlns:a16="http://schemas.microsoft.com/office/drawing/2014/main" id="{00000000-0008-0000-0D00-00009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a:extLst>
            <a:ext uri="{FF2B5EF4-FFF2-40B4-BE49-F238E27FC236}">
              <a16:creationId xmlns:a16="http://schemas.microsoft.com/office/drawing/2014/main" id="{00000000-0008-0000-0D00-0000A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a:extLst>
            <a:ext uri="{FF2B5EF4-FFF2-40B4-BE49-F238E27FC236}">
              <a16:creationId xmlns:a16="http://schemas.microsoft.com/office/drawing/2014/main" id="{00000000-0008-0000-0D00-0000A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a:extLst>
            <a:ext uri="{FF2B5EF4-FFF2-40B4-BE49-F238E27FC236}">
              <a16:creationId xmlns:a16="http://schemas.microsoft.com/office/drawing/2014/main" id="{00000000-0008-0000-0D00-0000AD000000}"/>
            </a:ext>
          </a:extLst>
        </xdr:cNvPr>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a:extLst>
            <a:ext uri="{FF2B5EF4-FFF2-40B4-BE49-F238E27FC236}">
              <a16:creationId xmlns:a16="http://schemas.microsoft.com/office/drawing/2014/main" id="{00000000-0008-0000-0D00-0000AE000000}"/>
            </a:ext>
          </a:extLst>
        </xdr:cNvPr>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a:extLst>
            <a:ext uri="{FF2B5EF4-FFF2-40B4-BE49-F238E27FC236}">
              <a16:creationId xmlns:a16="http://schemas.microsoft.com/office/drawing/2014/main" id="{00000000-0008-0000-0D00-0000AF000000}"/>
            </a:ext>
          </a:extLst>
        </xdr:cNvPr>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a:extLst>
            <a:ext uri="{FF2B5EF4-FFF2-40B4-BE49-F238E27FC236}">
              <a16:creationId xmlns:a16="http://schemas.microsoft.com/office/drawing/2014/main" id="{00000000-0008-0000-0D00-0000B0000000}"/>
            </a:ext>
          </a:extLst>
        </xdr:cNvPr>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a:extLst>
            <a:ext uri="{FF2B5EF4-FFF2-40B4-BE49-F238E27FC236}">
              <a16:creationId xmlns:a16="http://schemas.microsoft.com/office/drawing/2014/main" id="{00000000-0008-0000-0D00-0000B1000000}"/>
            </a:ext>
          </a:extLst>
        </xdr:cNvPr>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a:extLst>
            <a:ext uri="{FF2B5EF4-FFF2-40B4-BE49-F238E27FC236}">
              <a16:creationId xmlns:a16="http://schemas.microsoft.com/office/drawing/2014/main" id="{00000000-0008-0000-0D00-0000B2000000}"/>
            </a:ext>
          </a:extLst>
        </xdr:cNvPr>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a:extLst>
            <a:ext uri="{FF2B5EF4-FFF2-40B4-BE49-F238E27FC236}">
              <a16:creationId xmlns:a16="http://schemas.microsoft.com/office/drawing/2014/main" id="{00000000-0008-0000-0D00-0000B3000000}"/>
            </a:ext>
          </a:extLst>
        </xdr:cNvPr>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a:extLst>
            <a:ext uri="{FF2B5EF4-FFF2-40B4-BE49-F238E27FC236}">
              <a16:creationId xmlns:a16="http://schemas.microsoft.com/office/drawing/2014/main" id="{00000000-0008-0000-0D00-0000B4000000}"/>
            </a:ext>
          </a:extLst>
        </xdr:cNvPr>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D00-0000B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D00-0000B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D00-0000B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137721</xdr:rowOff>
    </xdr:from>
    <xdr:to>
      <xdr:col>14</xdr:col>
      <xdr:colOff>79375</xdr:colOff>
      <xdr:row>59</xdr:row>
      <xdr:rowOff>67871</xdr:rowOff>
    </xdr:to>
    <xdr:sp macro="" textlink="">
      <xdr:nvSpPr>
        <xdr:cNvPr id="186" name="円/楕円 185">
          <a:extLst>
            <a:ext uri="{FF2B5EF4-FFF2-40B4-BE49-F238E27FC236}">
              <a16:creationId xmlns:a16="http://schemas.microsoft.com/office/drawing/2014/main" id="{00000000-0008-0000-0D00-0000BA000000}"/>
            </a:ext>
          </a:extLst>
        </xdr:cNvPr>
        <xdr:cNvSpPr/>
      </xdr:nvSpPr>
      <xdr:spPr>
        <a:xfrm>
          <a:off x="9588500" y="1008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166819</xdr:rowOff>
    </xdr:from>
    <xdr:ext cx="599010" cy="259045"/>
    <xdr:sp macro="" textlink="">
      <xdr:nvSpPr>
        <xdr:cNvPr id="187" name="n_1aveValue【橋りょう・トンネル】&#10;一人当たり有形固定資産（償却資産）額">
          <a:extLst>
            <a:ext uri="{FF2B5EF4-FFF2-40B4-BE49-F238E27FC236}">
              <a16:creationId xmlns:a16="http://schemas.microsoft.com/office/drawing/2014/main" id="{00000000-0008-0000-0D00-0000BB000000}"/>
            </a:ext>
          </a:extLst>
        </xdr:cNvPr>
        <xdr:cNvSpPr txBox="1"/>
      </xdr:nvSpPr>
      <xdr:spPr>
        <a:xfrm>
          <a:off x="9327094" y="1028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84398</xdr:rowOff>
    </xdr:from>
    <xdr:ext cx="599010" cy="259045"/>
    <xdr:sp macro="" textlink="">
      <xdr:nvSpPr>
        <xdr:cNvPr id="188" name="n_1mainValue【橋りょう・トンネル】&#10;一人当たり有形固定資産（償却資産）額">
          <a:extLst>
            <a:ext uri="{FF2B5EF4-FFF2-40B4-BE49-F238E27FC236}">
              <a16:creationId xmlns:a16="http://schemas.microsoft.com/office/drawing/2014/main" id="{00000000-0008-0000-0D00-0000BC000000}"/>
            </a:ext>
          </a:extLst>
        </xdr:cNvPr>
        <xdr:cNvSpPr txBox="1"/>
      </xdr:nvSpPr>
      <xdr:spPr>
        <a:xfrm>
          <a:off x="9327094" y="985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481,039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a:extLst>
            <a:ext uri="{FF2B5EF4-FFF2-40B4-BE49-F238E27FC236}">
              <a16:creationId xmlns:a16="http://schemas.microsoft.com/office/drawing/2014/main" id="{00000000-0008-0000-0D00-0000B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a:extLst>
            <a:ext uri="{FF2B5EF4-FFF2-40B4-BE49-F238E27FC236}">
              <a16:creationId xmlns:a16="http://schemas.microsoft.com/office/drawing/2014/main" id="{00000000-0008-0000-0D00-0000B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a:extLst>
            <a:ext uri="{FF2B5EF4-FFF2-40B4-BE49-F238E27FC236}">
              <a16:creationId xmlns:a16="http://schemas.microsoft.com/office/drawing/2014/main" id="{00000000-0008-0000-0D00-0000B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a:extLst>
            <a:ext uri="{FF2B5EF4-FFF2-40B4-BE49-F238E27FC236}">
              <a16:creationId xmlns:a16="http://schemas.microsoft.com/office/drawing/2014/main" id="{00000000-0008-0000-0D00-0000C0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a:extLst>
            <a:ext uri="{FF2B5EF4-FFF2-40B4-BE49-F238E27FC236}">
              <a16:creationId xmlns:a16="http://schemas.microsoft.com/office/drawing/2014/main" id="{00000000-0008-0000-0D00-0000C1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a:extLst>
            <a:ext uri="{FF2B5EF4-FFF2-40B4-BE49-F238E27FC236}">
              <a16:creationId xmlns:a16="http://schemas.microsoft.com/office/drawing/2014/main" id="{00000000-0008-0000-0D00-0000C2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a:extLst>
            <a:ext uri="{FF2B5EF4-FFF2-40B4-BE49-F238E27FC236}">
              <a16:creationId xmlns:a16="http://schemas.microsoft.com/office/drawing/2014/main" id="{00000000-0008-0000-0D00-0000C3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a:extLst>
            <a:ext uri="{FF2B5EF4-FFF2-40B4-BE49-F238E27FC236}">
              <a16:creationId xmlns:a16="http://schemas.microsoft.com/office/drawing/2014/main" id="{00000000-0008-0000-0D00-0000C4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a:extLst>
            <a:ext uri="{FF2B5EF4-FFF2-40B4-BE49-F238E27FC236}">
              <a16:creationId xmlns:a16="http://schemas.microsoft.com/office/drawing/2014/main" id="{00000000-0008-0000-0D00-0000C5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a:extLst>
            <a:ext uri="{FF2B5EF4-FFF2-40B4-BE49-F238E27FC236}">
              <a16:creationId xmlns:a16="http://schemas.microsoft.com/office/drawing/2014/main" id="{00000000-0008-0000-0D00-0000C6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a:extLst>
            <a:ext uri="{FF2B5EF4-FFF2-40B4-BE49-F238E27FC236}">
              <a16:creationId xmlns:a16="http://schemas.microsoft.com/office/drawing/2014/main" id="{00000000-0008-0000-0D00-0000C7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a:extLst>
            <a:ext uri="{FF2B5EF4-FFF2-40B4-BE49-F238E27FC236}">
              <a16:creationId xmlns:a16="http://schemas.microsoft.com/office/drawing/2014/main" id="{00000000-0008-0000-0D00-0000C8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a:extLst>
            <a:ext uri="{FF2B5EF4-FFF2-40B4-BE49-F238E27FC236}">
              <a16:creationId xmlns:a16="http://schemas.microsoft.com/office/drawing/2014/main" id="{00000000-0008-0000-0D00-0000C9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a:extLst>
            <a:ext uri="{FF2B5EF4-FFF2-40B4-BE49-F238E27FC236}">
              <a16:creationId xmlns:a16="http://schemas.microsoft.com/office/drawing/2014/main" id="{00000000-0008-0000-0D00-0000CA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a:extLst>
            <a:ext uri="{FF2B5EF4-FFF2-40B4-BE49-F238E27FC236}">
              <a16:creationId xmlns:a16="http://schemas.microsoft.com/office/drawing/2014/main" id="{00000000-0008-0000-0D00-0000CB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a:extLst>
            <a:ext uri="{FF2B5EF4-FFF2-40B4-BE49-F238E27FC236}">
              <a16:creationId xmlns:a16="http://schemas.microsoft.com/office/drawing/2014/main" id="{00000000-0008-0000-0D00-0000CC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a:extLst>
            <a:ext uri="{FF2B5EF4-FFF2-40B4-BE49-F238E27FC236}">
              <a16:creationId xmlns:a16="http://schemas.microsoft.com/office/drawing/2014/main" id="{00000000-0008-0000-0D00-0000CD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a:extLst>
            <a:ext uri="{FF2B5EF4-FFF2-40B4-BE49-F238E27FC236}">
              <a16:creationId xmlns:a16="http://schemas.microsoft.com/office/drawing/2014/main" id="{00000000-0008-0000-0D00-0000CE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a:extLst>
            <a:ext uri="{FF2B5EF4-FFF2-40B4-BE49-F238E27FC236}">
              <a16:creationId xmlns:a16="http://schemas.microsoft.com/office/drawing/2014/main" id="{00000000-0008-0000-0D00-0000CF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a:extLst>
            <a:ext uri="{FF2B5EF4-FFF2-40B4-BE49-F238E27FC236}">
              <a16:creationId xmlns:a16="http://schemas.microsoft.com/office/drawing/2014/main" id="{00000000-0008-0000-0D00-0000D0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a:extLst>
            <a:ext uri="{FF2B5EF4-FFF2-40B4-BE49-F238E27FC236}">
              <a16:creationId xmlns:a16="http://schemas.microsoft.com/office/drawing/2014/main" id="{00000000-0008-0000-0D00-0000D1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a:extLst>
            <a:ext uri="{FF2B5EF4-FFF2-40B4-BE49-F238E27FC236}">
              <a16:creationId xmlns:a16="http://schemas.microsoft.com/office/drawing/2014/main" id="{00000000-0008-0000-0D00-0000D2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a:extLst>
            <a:ext uri="{FF2B5EF4-FFF2-40B4-BE49-F238E27FC236}">
              <a16:creationId xmlns:a16="http://schemas.microsoft.com/office/drawing/2014/main" id="{00000000-0008-0000-0D00-0000D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a:extLst>
            <a:ext uri="{FF2B5EF4-FFF2-40B4-BE49-F238E27FC236}">
              <a16:creationId xmlns:a16="http://schemas.microsoft.com/office/drawing/2014/main" id="{00000000-0008-0000-0D00-0000D4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a:extLst>
            <a:ext uri="{FF2B5EF4-FFF2-40B4-BE49-F238E27FC236}">
              <a16:creationId xmlns:a16="http://schemas.microsoft.com/office/drawing/2014/main" id="{00000000-0008-0000-0D00-0000D5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4" name="直線コネクタ 213">
          <a:extLst>
            <a:ext uri="{FF2B5EF4-FFF2-40B4-BE49-F238E27FC236}">
              <a16:creationId xmlns:a16="http://schemas.microsoft.com/office/drawing/2014/main" id="{00000000-0008-0000-0D00-0000D6000000}"/>
            </a:ext>
          </a:extLst>
        </xdr:cNvPr>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5" name="【公営住宅】&#10;有形固定資産減価償却率最小値テキスト">
          <a:extLst>
            <a:ext uri="{FF2B5EF4-FFF2-40B4-BE49-F238E27FC236}">
              <a16:creationId xmlns:a16="http://schemas.microsoft.com/office/drawing/2014/main" id="{00000000-0008-0000-0D00-0000D7000000}"/>
            </a:ext>
          </a:extLst>
        </xdr:cNvPr>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16" name="直線コネクタ 215">
          <a:extLst>
            <a:ext uri="{FF2B5EF4-FFF2-40B4-BE49-F238E27FC236}">
              <a16:creationId xmlns:a16="http://schemas.microsoft.com/office/drawing/2014/main" id="{00000000-0008-0000-0D00-0000D8000000}"/>
            </a:ext>
          </a:extLst>
        </xdr:cNvPr>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17" name="【公営住宅】&#10;有形固定資産減価償却率最大値テキスト">
          <a:extLst>
            <a:ext uri="{FF2B5EF4-FFF2-40B4-BE49-F238E27FC236}">
              <a16:creationId xmlns:a16="http://schemas.microsoft.com/office/drawing/2014/main" id="{00000000-0008-0000-0D00-0000D9000000}"/>
            </a:ext>
          </a:extLst>
        </xdr:cNvPr>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18" name="直線コネクタ 217">
          <a:extLst>
            <a:ext uri="{FF2B5EF4-FFF2-40B4-BE49-F238E27FC236}">
              <a16:creationId xmlns:a16="http://schemas.microsoft.com/office/drawing/2014/main" id="{00000000-0008-0000-0D00-0000DA000000}"/>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19" name="【公営住宅】&#10;有形固定資産減価償却率平均値テキスト">
          <a:extLst>
            <a:ext uri="{FF2B5EF4-FFF2-40B4-BE49-F238E27FC236}">
              <a16:creationId xmlns:a16="http://schemas.microsoft.com/office/drawing/2014/main" id="{00000000-0008-0000-0D00-0000DB000000}"/>
            </a:ext>
          </a:extLst>
        </xdr:cNvPr>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0" name="フローチャート : 判断 219">
          <a:extLst>
            <a:ext uri="{FF2B5EF4-FFF2-40B4-BE49-F238E27FC236}">
              <a16:creationId xmlns:a16="http://schemas.microsoft.com/office/drawing/2014/main" id="{00000000-0008-0000-0D00-0000DC000000}"/>
            </a:ext>
          </a:extLst>
        </xdr:cNvPr>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21" name="フローチャート : 判断 220">
          <a:extLst>
            <a:ext uri="{FF2B5EF4-FFF2-40B4-BE49-F238E27FC236}">
              <a16:creationId xmlns:a16="http://schemas.microsoft.com/office/drawing/2014/main" id="{00000000-0008-0000-0D00-0000DD000000}"/>
            </a:ext>
          </a:extLst>
        </xdr:cNvPr>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00000000-0008-0000-0D00-0000D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00000000-0008-0000-0D00-0000D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00000000-0008-0000-0D00-0000E0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00000000-0008-0000-0D00-0000E1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00000000-0008-0000-0D00-0000E2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50981</xdr:rowOff>
    </xdr:from>
    <xdr:to>
      <xdr:col>5</xdr:col>
      <xdr:colOff>409575</xdr:colOff>
      <xdr:row>81</xdr:row>
      <xdr:rowOff>152581</xdr:rowOff>
    </xdr:to>
    <xdr:sp macro="" textlink="">
      <xdr:nvSpPr>
        <xdr:cNvPr id="227" name="円/楕円 226">
          <a:extLst>
            <a:ext uri="{FF2B5EF4-FFF2-40B4-BE49-F238E27FC236}">
              <a16:creationId xmlns:a16="http://schemas.microsoft.com/office/drawing/2014/main" id="{00000000-0008-0000-0D00-0000E3000000}"/>
            </a:ext>
          </a:extLst>
        </xdr:cNvPr>
        <xdr:cNvSpPr/>
      </xdr:nvSpPr>
      <xdr:spPr>
        <a:xfrm>
          <a:off x="3746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125021</xdr:rowOff>
    </xdr:from>
    <xdr:ext cx="405111" cy="259045"/>
    <xdr:sp macro="" textlink="">
      <xdr:nvSpPr>
        <xdr:cNvPr id="228" name="n_1aveValue【公営住宅】&#10;有形固定資産減価償却率">
          <a:extLst>
            <a:ext uri="{FF2B5EF4-FFF2-40B4-BE49-F238E27FC236}">
              <a16:creationId xmlns:a16="http://schemas.microsoft.com/office/drawing/2014/main" id="{00000000-0008-0000-0D00-0000E4000000}"/>
            </a:ext>
          </a:extLst>
        </xdr:cNvPr>
        <xdr:cNvSpPr txBox="1"/>
      </xdr:nvSpPr>
      <xdr:spPr>
        <a:xfrm>
          <a:off x="3582043"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143708</xdr:rowOff>
    </xdr:from>
    <xdr:ext cx="405111" cy="259045"/>
    <xdr:sp macro="" textlink="">
      <xdr:nvSpPr>
        <xdr:cNvPr id="229" name="n_1mainValue【公営住宅】&#10;有形固定資産減価償却率">
          <a:extLst>
            <a:ext uri="{FF2B5EF4-FFF2-40B4-BE49-F238E27FC236}">
              <a16:creationId xmlns:a16="http://schemas.microsoft.com/office/drawing/2014/main" id="{00000000-0008-0000-0D00-0000E5000000}"/>
            </a:ext>
          </a:extLst>
        </xdr:cNvPr>
        <xdr:cNvSpPr txBox="1"/>
      </xdr:nvSpPr>
      <xdr:spPr>
        <a:xfrm>
          <a:off x="3582043"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a:extLst>
            <a:ext uri="{FF2B5EF4-FFF2-40B4-BE49-F238E27FC236}">
              <a16:creationId xmlns:a16="http://schemas.microsoft.com/office/drawing/2014/main" id="{00000000-0008-0000-0D00-0000E6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a:extLst>
            <a:ext uri="{FF2B5EF4-FFF2-40B4-BE49-F238E27FC236}">
              <a16:creationId xmlns:a16="http://schemas.microsoft.com/office/drawing/2014/main" id="{00000000-0008-0000-0D00-0000E7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a:extLst>
            <a:ext uri="{FF2B5EF4-FFF2-40B4-BE49-F238E27FC236}">
              <a16:creationId xmlns:a16="http://schemas.microsoft.com/office/drawing/2014/main" id="{00000000-0008-0000-0D00-0000E8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a:extLst>
            <a:ext uri="{FF2B5EF4-FFF2-40B4-BE49-F238E27FC236}">
              <a16:creationId xmlns:a16="http://schemas.microsoft.com/office/drawing/2014/main" id="{00000000-0008-0000-0D00-0000E9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a:extLst>
            <a:ext uri="{FF2B5EF4-FFF2-40B4-BE49-F238E27FC236}">
              <a16:creationId xmlns:a16="http://schemas.microsoft.com/office/drawing/2014/main" id="{00000000-0008-0000-0D00-0000EA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a:extLst>
            <a:ext uri="{FF2B5EF4-FFF2-40B4-BE49-F238E27FC236}">
              <a16:creationId xmlns:a16="http://schemas.microsoft.com/office/drawing/2014/main" id="{00000000-0008-0000-0D00-0000EB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a:extLst>
            <a:ext uri="{FF2B5EF4-FFF2-40B4-BE49-F238E27FC236}">
              <a16:creationId xmlns:a16="http://schemas.microsoft.com/office/drawing/2014/main" id="{00000000-0008-0000-0D00-0000EC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0.781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a:extLst>
            <a:ext uri="{FF2B5EF4-FFF2-40B4-BE49-F238E27FC236}">
              <a16:creationId xmlns:a16="http://schemas.microsoft.com/office/drawing/2014/main" id="{00000000-0008-0000-0D00-0000ED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a:extLst>
            <a:ext uri="{FF2B5EF4-FFF2-40B4-BE49-F238E27FC236}">
              <a16:creationId xmlns:a16="http://schemas.microsoft.com/office/drawing/2014/main" id="{00000000-0008-0000-0D00-0000EE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a:extLst>
            <a:ext uri="{FF2B5EF4-FFF2-40B4-BE49-F238E27FC236}">
              <a16:creationId xmlns:a16="http://schemas.microsoft.com/office/drawing/2014/main" id="{00000000-0008-0000-0D00-0000EF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a:extLst>
            <a:ext uri="{FF2B5EF4-FFF2-40B4-BE49-F238E27FC236}">
              <a16:creationId xmlns:a16="http://schemas.microsoft.com/office/drawing/2014/main" id="{00000000-0008-0000-0D00-0000F0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a:extLst>
            <a:ext uri="{FF2B5EF4-FFF2-40B4-BE49-F238E27FC236}">
              <a16:creationId xmlns:a16="http://schemas.microsoft.com/office/drawing/2014/main" id="{00000000-0008-0000-0D00-0000F1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a:extLst>
            <a:ext uri="{FF2B5EF4-FFF2-40B4-BE49-F238E27FC236}">
              <a16:creationId xmlns:a16="http://schemas.microsoft.com/office/drawing/2014/main" id="{00000000-0008-0000-0D00-0000F2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D00-0000F3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a:extLst>
            <a:ext uri="{FF2B5EF4-FFF2-40B4-BE49-F238E27FC236}">
              <a16:creationId xmlns:a16="http://schemas.microsoft.com/office/drawing/2014/main" id="{00000000-0008-0000-0D00-0000F4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a:extLst>
            <a:ext uri="{FF2B5EF4-FFF2-40B4-BE49-F238E27FC236}">
              <a16:creationId xmlns:a16="http://schemas.microsoft.com/office/drawing/2014/main" id="{00000000-0008-0000-0D00-0000F5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a:extLst>
            <a:ext uri="{FF2B5EF4-FFF2-40B4-BE49-F238E27FC236}">
              <a16:creationId xmlns:a16="http://schemas.microsoft.com/office/drawing/2014/main" id="{00000000-0008-0000-0D00-0000F6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a:extLst>
            <a:ext uri="{FF2B5EF4-FFF2-40B4-BE49-F238E27FC236}">
              <a16:creationId xmlns:a16="http://schemas.microsoft.com/office/drawing/2014/main" id="{00000000-0008-0000-0D00-0000F7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a:extLst>
            <a:ext uri="{FF2B5EF4-FFF2-40B4-BE49-F238E27FC236}">
              <a16:creationId xmlns:a16="http://schemas.microsoft.com/office/drawing/2014/main" id="{00000000-0008-0000-0D00-0000F8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a:extLst>
            <a:ext uri="{FF2B5EF4-FFF2-40B4-BE49-F238E27FC236}">
              <a16:creationId xmlns:a16="http://schemas.microsoft.com/office/drawing/2014/main" id="{00000000-0008-0000-0D00-0000F9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a:extLst>
            <a:ext uri="{FF2B5EF4-FFF2-40B4-BE49-F238E27FC236}">
              <a16:creationId xmlns:a16="http://schemas.microsoft.com/office/drawing/2014/main" id="{00000000-0008-0000-0D00-0000FA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51" name="直線コネクタ 250">
          <a:extLst>
            <a:ext uri="{FF2B5EF4-FFF2-40B4-BE49-F238E27FC236}">
              <a16:creationId xmlns:a16="http://schemas.microsoft.com/office/drawing/2014/main" id="{00000000-0008-0000-0D00-0000FB000000}"/>
            </a:ext>
          </a:extLst>
        </xdr:cNvPr>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52" name="【公営住宅】&#10;一人当たり面積最小値テキスト">
          <a:extLst>
            <a:ext uri="{FF2B5EF4-FFF2-40B4-BE49-F238E27FC236}">
              <a16:creationId xmlns:a16="http://schemas.microsoft.com/office/drawing/2014/main" id="{00000000-0008-0000-0D00-0000FC000000}"/>
            </a:ext>
          </a:extLst>
        </xdr:cNvPr>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53" name="直線コネクタ 252">
          <a:extLst>
            <a:ext uri="{FF2B5EF4-FFF2-40B4-BE49-F238E27FC236}">
              <a16:creationId xmlns:a16="http://schemas.microsoft.com/office/drawing/2014/main" id="{00000000-0008-0000-0D00-0000FD000000}"/>
            </a:ext>
          </a:extLst>
        </xdr:cNvPr>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54" name="【公営住宅】&#10;一人当たり面積最大値テキスト">
          <a:extLst>
            <a:ext uri="{FF2B5EF4-FFF2-40B4-BE49-F238E27FC236}">
              <a16:creationId xmlns:a16="http://schemas.microsoft.com/office/drawing/2014/main" id="{00000000-0008-0000-0D00-0000FE000000}"/>
            </a:ext>
          </a:extLst>
        </xdr:cNvPr>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55" name="直線コネクタ 254">
          <a:extLst>
            <a:ext uri="{FF2B5EF4-FFF2-40B4-BE49-F238E27FC236}">
              <a16:creationId xmlns:a16="http://schemas.microsoft.com/office/drawing/2014/main" id="{00000000-0008-0000-0D00-0000FF000000}"/>
            </a:ext>
          </a:extLst>
        </xdr:cNvPr>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56" name="【公営住宅】&#10;一人当たり面積平均値テキスト">
          <a:extLst>
            <a:ext uri="{FF2B5EF4-FFF2-40B4-BE49-F238E27FC236}">
              <a16:creationId xmlns:a16="http://schemas.microsoft.com/office/drawing/2014/main" id="{00000000-0008-0000-0D00-000000010000}"/>
            </a:ext>
          </a:extLst>
        </xdr:cNvPr>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57" name="フローチャート : 判断 256">
          <a:extLst>
            <a:ext uri="{FF2B5EF4-FFF2-40B4-BE49-F238E27FC236}">
              <a16:creationId xmlns:a16="http://schemas.microsoft.com/office/drawing/2014/main" id="{00000000-0008-0000-0D00-000001010000}"/>
            </a:ext>
          </a:extLst>
        </xdr:cNvPr>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58" name="フローチャート : 判断 257">
          <a:extLst>
            <a:ext uri="{FF2B5EF4-FFF2-40B4-BE49-F238E27FC236}">
              <a16:creationId xmlns:a16="http://schemas.microsoft.com/office/drawing/2014/main" id="{00000000-0008-0000-0D00-000002010000}"/>
            </a:ext>
          </a:extLst>
        </xdr:cNvPr>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D00-00000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D00-00000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D00-00000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D00-00000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D00-00000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164236</xdr:rowOff>
    </xdr:from>
    <xdr:to>
      <xdr:col>14</xdr:col>
      <xdr:colOff>79375</xdr:colOff>
      <xdr:row>83</xdr:row>
      <xdr:rowOff>94386</xdr:rowOff>
    </xdr:to>
    <xdr:sp macro="" textlink="">
      <xdr:nvSpPr>
        <xdr:cNvPr id="264" name="円/楕円 263">
          <a:extLst>
            <a:ext uri="{FF2B5EF4-FFF2-40B4-BE49-F238E27FC236}">
              <a16:creationId xmlns:a16="http://schemas.microsoft.com/office/drawing/2014/main" id="{00000000-0008-0000-0D00-000008010000}"/>
            </a:ext>
          </a:extLst>
        </xdr:cNvPr>
        <xdr:cNvSpPr/>
      </xdr:nvSpPr>
      <xdr:spPr>
        <a:xfrm>
          <a:off x="9588500" y="142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15815</xdr:rowOff>
    </xdr:from>
    <xdr:ext cx="469744" cy="259045"/>
    <xdr:sp macro="" textlink="">
      <xdr:nvSpPr>
        <xdr:cNvPr id="265" name="n_1aveValue【公営住宅】&#10;一人当たり面積">
          <a:extLst>
            <a:ext uri="{FF2B5EF4-FFF2-40B4-BE49-F238E27FC236}">
              <a16:creationId xmlns:a16="http://schemas.microsoft.com/office/drawing/2014/main" id="{00000000-0008-0000-0D00-000009010000}"/>
            </a:ext>
          </a:extLst>
        </xdr:cNvPr>
        <xdr:cNvSpPr txBox="1"/>
      </xdr:nvSpPr>
      <xdr:spPr>
        <a:xfrm>
          <a:off x="93917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85513</xdr:rowOff>
    </xdr:from>
    <xdr:ext cx="469744" cy="259045"/>
    <xdr:sp macro="" textlink="">
      <xdr:nvSpPr>
        <xdr:cNvPr id="266" name="n_1mainValue【公営住宅】&#10;一人当たり面積">
          <a:extLst>
            <a:ext uri="{FF2B5EF4-FFF2-40B4-BE49-F238E27FC236}">
              <a16:creationId xmlns:a16="http://schemas.microsoft.com/office/drawing/2014/main" id="{00000000-0008-0000-0D00-00000A010000}"/>
            </a:ext>
          </a:extLst>
        </xdr:cNvPr>
        <xdr:cNvSpPr txBox="1"/>
      </xdr:nvSpPr>
      <xdr:spPr>
        <a:xfrm>
          <a:off x="9391727" y="1431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a:extLst>
            <a:ext uri="{FF2B5EF4-FFF2-40B4-BE49-F238E27FC236}">
              <a16:creationId xmlns:a16="http://schemas.microsoft.com/office/drawing/2014/main" id="{00000000-0008-0000-0D00-00000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a:extLst>
            <a:ext uri="{FF2B5EF4-FFF2-40B4-BE49-F238E27FC236}">
              <a16:creationId xmlns:a16="http://schemas.microsoft.com/office/drawing/2014/main" id="{00000000-0008-0000-0D00-00000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a:extLst>
            <a:ext uri="{FF2B5EF4-FFF2-40B4-BE49-F238E27FC236}">
              <a16:creationId xmlns:a16="http://schemas.microsoft.com/office/drawing/2014/main" id="{00000000-0008-0000-0D00-00000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a:extLst>
            <a:ext uri="{FF2B5EF4-FFF2-40B4-BE49-F238E27FC236}">
              <a16:creationId xmlns:a16="http://schemas.microsoft.com/office/drawing/2014/main" id="{00000000-0008-0000-0D00-00000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a:extLst>
            <a:ext uri="{FF2B5EF4-FFF2-40B4-BE49-F238E27FC236}">
              <a16:creationId xmlns:a16="http://schemas.microsoft.com/office/drawing/2014/main" id="{00000000-0008-0000-0D00-00000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a:extLst>
            <a:ext uri="{FF2B5EF4-FFF2-40B4-BE49-F238E27FC236}">
              <a16:creationId xmlns:a16="http://schemas.microsoft.com/office/drawing/2014/main" id="{00000000-0008-0000-0D00-00001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a:extLst>
            <a:ext uri="{FF2B5EF4-FFF2-40B4-BE49-F238E27FC236}">
              <a16:creationId xmlns:a16="http://schemas.microsoft.com/office/drawing/2014/main" id="{00000000-0008-0000-0D00-00001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a:extLst>
            <a:ext uri="{FF2B5EF4-FFF2-40B4-BE49-F238E27FC236}">
              <a16:creationId xmlns:a16="http://schemas.microsoft.com/office/drawing/2014/main" id="{00000000-0008-0000-0D00-00001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a:extLst>
            <a:ext uri="{FF2B5EF4-FFF2-40B4-BE49-F238E27FC236}">
              <a16:creationId xmlns:a16="http://schemas.microsoft.com/office/drawing/2014/main" id="{00000000-0008-0000-0D00-00001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a:extLst>
            <a:ext uri="{FF2B5EF4-FFF2-40B4-BE49-F238E27FC236}">
              <a16:creationId xmlns:a16="http://schemas.microsoft.com/office/drawing/2014/main" id="{00000000-0008-0000-0D00-00001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a:extLst>
            <a:ext uri="{FF2B5EF4-FFF2-40B4-BE49-F238E27FC236}">
              <a16:creationId xmlns:a16="http://schemas.microsoft.com/office/drawing/2014/main" id="{00000000-0008-0000-0D00-00001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a:extLst>
            <a:ext uri="{FF2B5EF4-FFF2-40B4-BE49-F238E27FC236}">
              <a16:creationId xmlns:a16="http://schemas.microsoft.com/office/drawing/2014/main" id="{00000000-0008-0000-0D00-00001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a:extLst>
            <a:ext uri="{FF2B5EF4-FFF2-40B4-BE49-F238E27FC236}">
              <a16:creationId xmlns:a16="http://schemas.microsoft.com/office/drawing/2014/main" id="{00000000-0008-0000-0D00-00001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a:extLst>
            <a:ext uri="{FF2B5EF4-FFF2-40B4-BE49-F238E27FC236}">
              <a16:creationId xmlns:a16="http://schemas.microsoft.com/office/drawing/2014/main" id="{00000000-0008-0000-0D00-00001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a:extLst>
            <a:ext uri="{FF2B5EF4-FFF2-40B4-BE49-F238E27FC236}">
              <a16:creationId xmlns:a16="http://schemas.microsoft.com/office/drawing/2014/main" id="{00000000-0008-0000-0D00-00001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a:extLst>
            <a:ext uri="{FF2B5EF4-FFF2-40B4-BE49-F238E27FC236}">
              <a16:creationId xmlns:a16="http://schemas.microsoft.com/office/drawing/2014/main" id="{00000000-0008-0000-0D00-00001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a:extLst>
            <a:ext uri="{FF2B5EF4-FFF2-40B4-BE49-F238E27FC236}">
              <a16:creationId xmlns:a16="http://schemas.microsoft.com/office/drawing/2014/main" id="{00000000-0008-0000-0D00-00001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a:extLst>
            <a:ext uri="{FF2B5EF4-FFF2-40B4-BE49-F238E27FC236}">
              <a16:creationId xmlns:a16="http://schemas.microsoft.com/office/drawing/2014/main" id="{00000000-0008-0000-0D00-00001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a:extLst>
            <a:ext uri="{FF2B5EF4-FFF2-40B4-BE49-F238E27FC236}">
              <a16:creationId xmlns:a16="http://schemas.microsoft.com/office/drawing/2014/main" id="{00000000-0008-0000-0D00-00001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a:extLst>
            <a:ext uri="{FF2B5EF4-FFF2-40B4-BE49-F238E27FC236}">
              <a16:creationId xmlns:a16="http://schemas.microsoft.com/office/drawing/2014/main" id="{00000000-0008-0000-0D00-00001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a:extLst>
            <a:ext uri="{FF2B5EF4-FFF2-40B4-BE49-F238E27FC236}">
              <a16:creationId xmlns:a16="http://schemas.microsoft.com/office/drawing/2014/main" id="{00000000-0008-0000-0D00-00001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a:extLst>
            <a:ext uri="{FF2B5EF4-FFF2-40B4-BE49-F238E27FC236}">
              <a16:creationId xmlns:a16="http://schemas.microsoft.com/office/drawing/2014/main" id="{00000000-0008-0000-0D00-00002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a:extLst>
            <a:ext uri="{FF2B5EF4-FFF2-40B4-BE49-F238E27FC236}">
              <a16:creationId xmlns:a16="http://schemas.microsoft.com/office/drawing/2014/main" id="{00000000-0008-0000-0D00-00002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a:extLst>
            <a:ext uri="{FF2B5EF4-FFF2-40B4-BE49-F238E27FC236}">
              <a16:creationId xmlns:a16="http://schemas.microsoft.com/office/drawing/2014/main" id="{00000000-0008-0000-0D00-00002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a:extLst>
            <a:ext uri="{FF2B5EF4-FFF2-40B4-BE49-F238E27FC236}">
              <a16:creationId xmlns:a16="http://schemas.microsoft.com/office/drawing/2014/main" id="{00000000-0008-0000-0D00-00002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a:extLst>
            <a:ext uri="{FF2B5EF4-FFF2-40B4-BE49-F238E27FC236}">
              <a16:creationId xmlns:a16="http://schemas.microsoft.com/office/drawing/2014/main" id="{00000000-0008-0000-0D00-00002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3" name="直線コネクタ 292">
          <a:extLst>
            <a:ext uri="{FF2B5EF4-FFF2-40B4-BE49-F238E27FC236}">
              <a16:creationId xmlns:a16="http://schemas.microsoft.com/office/drawing/2014/main" id="{00000000-0008-0000-0D00-00002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4" name="テキスト ボックス 293">
          <a:extLst>
            <a:ext uri="{FF2B5EF4-FFF2-40B4-BE49-F238E27FC236}">
              <a16:creationId xmlns:a16="http://schemas.microsoft.com/office/drawing/2014/main" id="{00000000-0008-0000-0D00-000026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5" name="直線コネクタ 294">
          <a:extLst>
            <a:ext uri="{FF2B5EF4-FFF2-40B4-BE49-F238E27FC236}">
              <a16:creationId xmlns:a16="http://schemas.microsoft.com/office/drawing/2014/main" id="{00000000-0008-0000-0D00-00002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6" name="テキスト ボックス 295">
          <a:extLst>
            <a:ext uri="{FF2B5EF4-FFF2-40B4-BE49-F238E27FC236}">
              <a16:creationId xmlns:a16="http://schemas.microsoft.com/office/drawing/2014/main" id="{00000000-0008-0000-0D00-00002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7" name="直線コネクタ 296">
          <a:extLst>
            <a:ext uri="{FF2B5EF4-FFF2-40B4-BE49-F238E27FC236}">
              <a16:creationId xmlns:a16="http://schemas.microsoft.com/office/drawing/2014/main" id="{00000000-0008-0000-0D00-00002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8" name="テキスト ボックス 297">
          <a:extLst>
            <a:ext uri="{FF2B5EF4-FFF2-40B4-BE49-F238E27FC236}">
              <a16:creationId xmlns:a16="http://schemas.microsoft.com/office/drawing/2014/main" id="{00000000-0008-0000-0D00-00002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9" name="直線コネクタ 298">
          <a:extLst>
            <a:ext uri="{FF2B5EF4-FFF2-40B4-BE49-F238E27FC236}">
              <a16:creationId xmlns:a16="http://schemas.microsoft.com/office/drawing/2014/main" id="{00000000-0008-0000-0D00-00002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0" name="テキスト ボックス 299">
          <a:extLst>
            <a:ext uri="{FF2B5EF4-FFF2-40B4-BE49-F238E27FC236}">
              <a16:creationId xmlns:a16="http://schemas.microsoft.com/office/drawing/2014/main" id="{00000000-0008-0000-0D00-00002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1" name="直線コネクタ 300">
          <a:extLst>
            <a:ext uri="{FF2B5EF4-FFF2-40B4-BE49-F238E27FC236}">
              <a16:creationId xmlns:a16="http://schemas.microsoft.com/office/drawing/2014/main" id="{00000000-0008-0000-0D00-00002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2" name="テキスト ボックス 301">
          <a:extLst>
            <a:ext uri="{FF2B5EF4-FFF2-40B4-BE49-F238E27FC236}">
              <a16:creationId xmlns:a16="http://schemas.microsoft.com/office/drawing/2014/main" id="{00000000-0008-0000-0D00-00002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3" name="直線コネクタ 302">
          <a:extLst>
            <a:ext uri="{FF2B5EF4-FFF2-40B4-BE49-F238E27FC236}">
              <a16:creationId xmlns:a16="http://schemas.microsoft.com/office/drawing/2014/main" id="{00000000-0008-0000-0D00-00002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4" name="テキスト ボックス 303">
          <a:extLst>
            <a:ext uri="{FF2B5EF4-FFF2-40B4-BE49-F238E27FC236}">
              <a16:creationId xmlns:a16="http://schemas.microsoft.com/office/drawing/2014/main" id="{00000000-0008-0000-0D00-000030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a:extLst>
            <a:ext uri="{FF2B5EF4-FFF2-40B4-BE49-F238E27FC236}">
              <a16:creationId xmlns:a16="http://schemas.microsoft.com/office/drawing/2014/main" id="{00000000-0008-0000-0D00-00003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6" name="テキスト ボックス 305">
          <a:extLst>
            <a:ext uri="{FF2B5EF4-FFF2-40B4-BE49-F238E27FC236}">
              <a16:creationId xmlns:a16="http://schemas.microsoft.com/office/drawing/2014/main" id="{00000000-0008-0000-0D00-000032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a:extLst>
            <a:ext uri="{FF2B5EF4-FFF2-40B4-BE49-F238E27FC236}">
              <a16:creationId xmlns:a16="http://schemas.microsoft.com/office/drawing/2014/main" id="{00000000-0008-0000-0D00-00003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08" name="直線コネクタ 307">
          <a:extLst>
            <a:ext uri="{FF2B5EF4-FFF2-40B4-BE49-F238E27FC236}">
              <a16:creationId xmlns:a16="http://schemas.microsoft.com/office/drawing/2014/main" id="{00000000-0008-0000-0D00-000034010000}"/>
            </a:ext>
          </a:extLst>
        </xdr:cNvPr>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09" name="【認定こども園・幼稚園・保育所】&#10;有形固定資産減価償却率最小値テキスト">
          <a:extLst>
            <a:ext uri="{FF2B5EF4-FFF2-40B4-BE49-F238E27FC236}">
              <a16:creationId xmlns:a16="http://schemas.microsoft.com/office/drawing/2014/main" id="{00000000-0008-0000-0D00-000035010000}"/>
            </a:ext>
          </a:extLst>
        </xdr:cNvPr>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10" name="直線コネクタ 309">
          <a:extLst>
            <a:ext uri="{FF2B5EF4-FFF2-40B4-BE49-F238E27FC236}">
              <a16:creationId xmlns:a16="http://schemas.microsoft.com/office/drawing/2014/main" id="{00000000-0008-0000-0D00-000036010000}"/>
            </a:ext>
          </a:extLst>
        </xdr:cNvPr>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11" name="【認定こども園・幼稚園・保育所】&#10;有形固定資産減価償却率最大値テキスト">
          <a:extLst>
            <a:ext uri="{FF2B5EF4-FFF2-40B4-BE49-F238E27FC236}">
              <a16:creationId xmlns:a16="http://schemas.microsoft.com/office/drawing/2014/main" id="{00000000-0008-0000-0D00-000037010000}"/>
            </a:ext>
          </a:extLst>
        </xdr:cNvPr>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12" name="直線コネクタ 311">
          <a:extLst>
            <a:ext uri="{FF2B5EF4-FFF2-40B4-BE49-F238E27FC236}">
              <a16:creationId xmlns:a16="http://schemas.microsoft.com/office/drawing/2014/main" id="{00000000-0008-0000-0D00-00003801000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13" name="【認定こども園・幼稚園・保育所】&#10;有形固定資産減価償却率平均値テキスト">
          <a:extLst>
            <a:ext uri="{FF2B5EF4-FFF2-40B4-BE49-F238E27FC236}">
              <a16:creationId xmlns:a16="http://schemas.microsoft.com/office/drawing/2014/main" id="{00000000-0008-0000-0D00-000039010000}"/>
            </a:ext>
          </a:extLst>
        </xdr:cNvPr>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14" name="フローチャート : 判断 313">
          <a:extLst>
            <a:ext uri="{FF2B5EF4-FFF2-40B4-BE49-F238E27FC236}">
              <a16:creationId xmlns:a16="http://schemas.microsoft.com/office/drawing/2014/main" id="{00000000-0008-0000-0D00-00003A010000}"/>
            </a:ext>
          </a:extLst>
        </xdr:cNvPr>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15" name="フローチャート : 判断 314">
          <a:extLst>
            <a:ext uri="{FF2B5EF4-FFF2-40B4-BE49-F238E27FC236}">
              <a16:creationId xmlns:a16="http://schemas.microsoft.com/office/drawing/2014/main" id="{00000000-0008-0000-0D00-00003B010000}"/>
            </a:ext>
          </a:extLst>
        </xdr:cNvPr>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00000000-0008-0000-0D00-00003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00000000-0008-0000-0D00-00003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D00-00003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00000000-0008-0000-0D00-00003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D00-00004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4173</xdr:rowOff>
    </xdr:from>
    <xdr:to>
      <xdr:col>22</xdr:col>
      <xdr:colOff>415925</xdr:colOff>
      <xdr:row>35</xdr:row>
      <xdr:rowOff>105773</xdr:rowOff>
    </xdr:to>
    <xdr:sp macro="" textlink="">
      <xdr:nvSpPr>
        <xdr:cNvPr id="321" name="円/楕円 320">
          <a:extLst>
            <a:ext uri="{FF2B5EF4-FFF2-40B4-BE49-F238E27FC236}">
              <a16:creationId xmlns:a16="http://schemas.microsoft.com/office/drawing/2014/main" id="{00000000-0008-0000-0D00-000041010000}"/>
            </a:ext>
          </a:extLst>
        </xdr:cNvPr>
        <xdr:cNvSpPr/>
      </xdr:nvSpPr>
      <xdr:spPr>
        <a:xfrm>
          <a:off x="15430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69141</xdr:rowOff>
    </xdr:from>
    <xdr:ext cx="405111" cy="259045"/>
    <xdr:sp macro="" textlink="">
      <xdr:nvSpPr>
        <xdr:cNvPr id="322" name="n_1aveValue【認定こども園・幼稚園・保育所】&#10;有形固定資産減価償却率">
          <a:extLst>
            <a:ext uri="{FF2B5EF4-FFF2-40B4-BE49-F238E27FC236}">
              <a16:creationId xmlns:a16="http://schemas.microsoft.com/office/drawing/2014/main" id="{00000000-0008-0000-0D00-000042010000}"/>
            </a:ext>
          </a:extLst>
        </xdr:cNvPr>
        <xdr:cNvSpPr txBox="1"/>
      </xdr:nvSpPr>
      <xdr:spPr>
        <a:xfrm>
          <a:off x="15266043"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122300</xdr:rowOff>
    </xdr:from>
    <xdr:ext cx="405111" cy="259045"/>
    <xdr:sp macro="" textlink="">
      <xdr:nvSpPr>
        <xdr:cNvPr id="323" name="n_1mainValue【認定こども園・幼稚園・保育所】&#10;有形固定資産減価償却率">
          <a:extLst>
            <a:ext uri="{FF2B5EF4-FFF2-40B4-BE49-F238E27FC236}">
              <a16:creationId xmlns:a16="http://schemas.microsoft.com/office/drawing/2014/main" id="{00000000-0008-0000-0D00-000043010000}"/>
            </a:ext>
          </a:extLst>
        </xdr:cNvPr>
        <xdr:cNvSpPr txBox="1"/>
      </xdr:nvSpPr>
      <xdr:spPr>
        <a:xfrm>
          <a:off x="15266043"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a:extLst>
            <a:ext uri="{FF2B5EF4-FFF2-40B4-BE49-F238E27FC236}">
              <a16:creationId xmlns:a16="http://schemas.microsoft.com/office/drawing/2014/main" id="{00000000-0008-0000-0D00-00004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a:extLst>
            <a:ext uri="{FF2B5EF4-FFF2-40B4-BE49-F238E27FC236}">
              <a16:creationId xmlns:a16="http://schemas.microsoft.com/office/drawing/2014/main" id="{00000000-0008-0000-0D00-00004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a:extLst>
            <a:ext uri="{FF2B5EF4-FFF2-40B4-BE49-F238E27FC236}">
              <a16:creationId xmlns:a16="http://schemas.microsoft.com/office/drawing/2014/main" id="{00000000-0008-0000-0D00-00004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a:extLst>
            <a:ext uri="{FF2B5EF4-FFF2-40B4-BE49-F238E27FC236}">
              <a16:creationId xmlns:a16="http://schemas.microsoft.com/office/drawing/2014/main" id="{00000000-0008-0000-0D00-00004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a:extLst>
            <a:ext uri="{FF2B5EF4-FFF2-40B4-BE49-F238E27FC236}">
              <a16:creationId xmlns:a16="http://schemas.microsoft.com/office/drawing/2014/main" id="{00000000-0008-0000-0D00-00004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a:extLst>
            <a:ext uri="{FF2B5EF4-FFF2-40B4-BE49-F238E27FC236}">
              <a16:creationId xmlns:a16="http://schemas.microsoft.com/office/drawing/2014/main" id="{00000000-0008-0000-0D00-00004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a:extLst>
            <a:ext uri="{FF2B5EF4-FFF2-40B4-BE49-F238E27FC236}">
              <a16:creationId xmlns:a16="http://schemas.microsoft.com/office/drawing/2014/main" id="{00000000-0008-0000-0D00-00004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a:extLst>
            <a:ext uri="{FF2B5EF4-FFF2-40B4-BE49-F238E27FC236}">
              <a16:creationId xmlns:a16="http://schemas.microsoft.com/office/drawing/2014/main" id="{00000000-0008-0000-0D00-00004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a:extLst>
            <a:ext uri="{FF2B5EF4-FFF2-40B4-BE49-F238E27FC236}">
              <a16:creationId xmlns:a16="http://schemas.microsoft.com/office/drawing/2014/main" id="{00000000-0008-0000-0D00-00004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a:extLst>
            <a:ext uri="{FF2B5EF4-FFF2-40B4-BE49-F238E27FC236}">
              <a16:creationId xmlns:a16="http://schemas.microsoft.com/office/drawing/2014/main" id="{00000000-0008-0000-0D00-00004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4" name="直線コネクタ 333">
          <a:extLst>
            <a:ext uri="{FF2B5EF4-FFF2-40B4-BE49-F238E27FC236}">
              <a16:creationId xmlns:a16="http://schemas.microsoft.com/office/drawing/2014/main" id="{00000000-0008-0000-0D00-00004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D00-00004F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6" name="直線コネクタ 335">
          <a:extLst>
            <a:ext uri="{FF2B5EF4-FFF2-40B4-BE49-F238E27FC236}">
              <a16:creationId xmlns:a16="http://schemas.microsoft.com/office/drawing/2014/main" id="{00000000-0008-0000-0D00-00005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D00-000051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8" name="直線コネクタ 337">
          <a:extLst>
            <a:ext uri="{FF2B5EF4-FFF2-40B4-BE49-F238E27FC236}">
              <a16:creationId xmlns:a16="http://schemas.microsoft.com/office/drawing/2014/main" id="{00000000-0008-0000-0D00-00005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D00-000053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0" name="直線コネクタ 339">
          <a:extLst>
            <a:ext uri="{FF2B5EF4-FFF2-40B4-BE49-F238E27FC236}">
              <a16:creationId xmlns:a16="http://schemas.microsoft.com/office/drawing/2014/main" id="{00000000-0008-0000-0D00-00005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D00-000055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2" name="直線コネクタ 341">
          <a:extLst>
            <a:ext uri="{FF2B5EF4-FFF2-40B4-BE49-F238E27FC236}">
              <a16:creationId xmlns:a16="http://schemas.microsoft.com/office/drawing/2014/main" id="{00000000-0008-0000-0D00-00005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3" name="テキスト ボックス 342">
          <a:extLst>
            <a:ext uri="{FF2B5EF4-FFF2-40B4-BE49-F238E27FC236}">
              <a16:creationId xmlns:a16="http://schemas.microsoft.com/office/drawing/2014/main" id="{00000000-0008-0000-0D00-000057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a:extLst>
            <a:ext uri="{FF2B5EF4-FFF2-40B4-BE49-F238E27FC236}">
              <a16:creationId xmlns:a16="http://schemas.microsoft.com/office/drawing/2014/main" id="{00000000-0008-0000-0D00-00005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a:extLst>
            <a:ext uri="{FF2B5EF4-FFF2-40B4-BE49-F238E27FC236}">
              <a16:creationId xmlns:a16="http://schemas.microsoft.com/office/drawing/2014/main" id="{00000000-0008-0000-0D00-00005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a:extLst>
            <a:ext uri="{FF2B5EF4-FFF2-40B4-BE49-F238E27FC236}">
              <a16:creationId xmlns:a16="http://schemas.microsoft.com/office/drawing/2014/main" id="{00000000-0008-0000-0D00-00005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347" name="直線コネクタ 346">
          <a:extLst>
            <a:ext uri="{FF2B5EF4-FFF2-40B4-BE49-F238E27FC236}">
              <a16:creationId xmlns:a16="http://schemas.microsoft.com/office/drawing/2014/main" id="{00000000-0008-0000-0D00-00005B010000}"/>
            </a:ext>
          </a:extLst>
        </xdr:cNvPr>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348" name="【認定こども園・幼稚園・保育所】&#10;一人当たり面積最小値テキスト">
          <a:extLst>
            <a:ext uri="{FF2B5EF4-FFF2-40B4-BE49-F238E27FC236}">
              <a16:creationId xmlns:a16="http://schemas.microsoft.com/office/drawing/2014/main" id="{00000000-0008-0000-0D00-00005C010000}"/>
            </a:ext>
          </a:extLst>
        </xdr:cNvPr>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349" name="直線コネクタ 348">
          <a:extLst>
            <a:ext uri="{FF2B5EF4-FFF2-40B4-BE49-F238E27FC236}">
              <a16:creationId xmlns:a16="http://schemas.microsoft.com/office/drawing/2014/main" id="{00000000-0008-0000-0D00-00005D010000}"/>
            </a:ext>
          </a:extLst>
        </xdr:cNvPr>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350" name="【認定こども園・幼稚園・保育所】&#10;一人当たり面積最大値テキスト">
          <a:extLst>
            <a:ext uri="{FF2B5EF4-FFF2-40B4-BE49-F238E27FC236}">
              <a16:creationId xmlns:a16="http://schemas.microsoft.com/office/drawing/2014/main" id="{00000000-0008-0000-0D00-00005E010000}"/>
            </a:ext>
          </a:extLst>
        </xdr:cNvPr>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351" name="直線コネクタ 350">
          <a:extLst>
            <a:ext uri="{FF2B5EF4-FFF2-40B4-BE49-F238E27FC236}">
              <a16:creationId xmlns:a16="http://schemas.microsoft.com/office/drawing/2014/main" id="{00000000-0008-0000-0D00-00005F010000}"/>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352" name="【認定こども園・幼稚園・保育所】&#10;一人当たり面積平均値テキスト">
          <a:extLst>
            <a:ext uri="{FF2B5EF4-FFF2-40B4-BE49-F238E27FC236}">
              <a16:creationId xmlns:a16="http://schemas.microsoft.com/office/drawing/2014/main" id="{00000000-0008-0000-0D00-000060010000}"/>
            </a:ext>
          </a:extLst>
        </xdr:cNvPr>
        <xdr:cNvSpPr txBox="1"/>
      </xdr:nvSpPr>
      <xdr:spPr>
        <a:xfrm>
          <a:off x="222504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353" name="フローチャート : 判断 352">
          <a:extLst>
            <a:ext uri="{FF2B5EF4-FFF2-40B4-BE49-F238E27FC236}">
              <a16:creationId xmlns:a16="http://schemas.microsoft.com/office/drawing/2014/main" id="{00000000-0008-0000-0D00-00006101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54" name="フローチャート : 判断 353">
          <a:extLst>
            <a:ext uri="{FF2B5EF4-FFF2-40B4-BE49-F238E27FC236}">
              <a16:creationId xmlns:a16="http://schemas.microsoft.com/office/drawing/2014/main" id="{00000000-0008-0000-0D00-000062010000}"/>
            </a:ext>
          </a:extLst>
        </xdr:cNvPr>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00000000-0008-0000-0D00-00006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00000000-0008-0000-0D00-00006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00000000-0008-0000-0D00-00006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00000000-0008-0000-0D00-00006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00000000-0008-0000-0D00-00006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40640</xdr:rowOff>
    </xdr:from>
    <xdr:to>
      <xdr:col>31</xdr:col>
      <xdr:colOff>85725</xdr:colOff>
      <xdr:row>39</xdr:row>
      <xdr:rowOff>142240</xdr:rowOff>
    </xdr:to>
    <xdr:sp macro="" textlink="">
      <xdr:nvSpPr>
        <xdr:cNvPr id="360" name="円/楕円 359">
          <a:extLst>
            <a:ext uri="{FF2B5EF4-FFF2-40B4-BE49-F238E27FC236}">
              <a16:creationId xmlns:a16="http://schemas.microsoft.com/office/drawing/2014/main" id="{00000000-0008-0000-0D00-000068010000}"/>
            </a:ext>
          </a:extLst>
        </xdr:cNvPr>
        <xdr:cNvSpPr/>
      </xdr:nvSpPr>
      <xdr:spPr>
        <a:xfrm>
          <a:off x="2127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361" name="n_1aveValue【認定こども園・幼稚園・保育所】&#10;一人当たり面積">
          <a:extLst>
            <a:ext uri="{FF2B5EF4-FFF2-40B4-BE49-F238E27FC236}">
              <a16:creationId xmlns:a16="http://schemas.microsoft.com/office/drawing/2014/main" id="{00000000-0008-0000-0D00-000069010000}"/>
            </a:ext>
          </a:extLst>
        </xdr:cNvPr>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133367</xdr:rowOff>
    </xdr:from>
    <xdr:ext cx="469744" cy="259045"/>
    <xdr:sp macro="" textlink="">
      <xdr:nvSpPr>
        <xdr:cNvPr id="362" name="n_1mainValue【認定こども園・幼稚園・保育所】&#10;一人当たり面積">
          <a:extLst>
            <a:ext uri="{FF2B5EF4-FFF2-40B4-BE49-F238E27FC236}">
              <a16:creationId xmlns:a16="http://schemas.microsoft.com/office/drawing/2014/main" id="{00000000-0008-0000-0D00-00006A010000}"/>
            </a:ext>
          </a:extLst>
        </xdr:cNvPr>
        <xdr:cNvSpPr txBox="1"/>
      </xdr:nvSpPr>
      <xdr:spPr>
        <a:xfrm>
          <a:off x="210757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a:extLst>
            <a:ext uri="{FF2B5EF4-FFF2-40B4-BE49-F238E27FC236}">
              <a16:creationId xmlns:a16="http://schemas.microsoft.com/office/drawing/2014/main" id="{00000000-0008-0000-0D00-00006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a:extLst>
            <a:ext uri="{FF2B5EF4-FFF2-40B4-BE49-F238E27FC236}">
              <a16:creationId xmlns:a16="http://schemas.microsoft.com/office/drawing/2014/main" id="{00000000-0008-0000-0D00-00006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a:extLst>
            <a:ext uri="{FF2B5EF4-FFF2-40B4-BE49-F238E27FC236}">
              <a16:creationId xmlns:a16="http://schemas.microsoft.com/office/drawing/2014/main" id="{00000000-0008-0000-0D00-00006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a:extLst>
            <a:ext uri="{FF2B5EF4-FFF2-40B4-BE49-F238E27FC236}">
              <a16:creationId xmlns:a16="http://schemas.microsoft.com/office/drawing/2014/main" id="{00000000-0008-0000-0D00-00006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a:extLst>
            <a:ext uri="{FF2B5EF4-FFF2-40B4-BE49-F238E27FC236}">
              <a16:creationId xmlns:a16="http://schemas.microsoft.com/office/drawing/2014/main" id="{00000000-0008-0000-0D00-00006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a:extLst>
            <a:ext uri="{FF2B5EF4-FFF2-40B4-BE49-F238E27FC236}">
              <a16:creationId xmlns:a16="http://schemas.microsoft.com/office/drawing/2014/main" id="{00000000-0008-0000-0D00-00007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a:extLst>
            <a:ext uri="{FF2B5EF4-FFF2-40B4-BE49-F238E27FC236}">
              <a16:creationId xmlns:a16="http://schemas.microsoft.com/office/drawing/2014/main" id="{00000000-0008-0000-0D00-00007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a:extLst>
            <a:ext uri="{FF2B5EF4-FFF2-40B4-BE49-F238E27FC236}">
              <a16:creationId xmlns:a16="http://schemas.microsoft.com/office/drawing/2014/main" id="{00000000-0008-0000-0D00-00007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a:extLst>
            <a:ext uri="{FF2B5EF4-FFF2-40B4-BE49-F238E27FC236}">
              <a16:creationId xmlns:a16="http://schemas.microsoft.com/office/drawing/2014/main" id="{00000000-0008-0000-0D00-00007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a:extLst>
            <a:ext uri="{FF2B5EF4-FFF2-40B4-BE49-F238E27FC236}">
              <a16:creationId xmlns:a16="http://schemas.microsoft.com/office/drawing/2014/main" id="{00000000-0008-0000-0D00-00007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3" name="テキスト ボックス 372">
          <a:extLst>
            <a:ext uri="{FF2B5EF4-FFF2-40B4-BE49-F238E27FC236}">
              <a16:creationId xmlns:a16="http://schemas.microsoft.com/office/drawing/2014/main" id="{00000000-0008-0000-0D00-000075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4" name="直線コネクタ 373">
          <a:extLst>
            <a:ext uri="{FF2B5EF4-FFF2-40B4-BE49-F238E27FC236}">
              <a16:creationId xmlns:a16="http://schemas.microsoft.com/office/drawing/2014/main" id="{00000000-0008-0000-0D00-000076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5" name="テキスト ボックス 374">
          <a:extLst>
            <a:ext uri="{FF2B5EF4-FFF2-40B4-BE49-F238E27FC236}">
              <a16:creationId xmlns:a16="http://schemas.microsoft.com/office/drawing/2014/main" id="{00000000-0008-0000-0D00-00007701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6" name="直線コネクタ 375">
          <a:extLst>
            <a:ext uri="{FF2B5EF4-FFF2-40B4-BE49-F238E27FC236}">
              <a16:creationId xmlns:a16="http://schemas.microsoft.com/office/drawing/2014/main" id="{00000000-0008-0000-0D00-000078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7" name="テキスト ボックス 376">
          <a:extLst>
            <a:ext uri="{FF2B5EF4-FFF2-40B4-BE49-F238E27FC236}">
              <a16:creationId xmlns:a16="http://schemas.microsoft.com/office/drawing/2014/main" id="{00000000-0008-0000-0D00-000079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8" name="直線コネクタ 377">
          <a:extLst>
            <a:ext uri="{FF2B5EF4-FFF2-40B4-BE49-F238E27FC236}">
              <a16:creationId xmlns:a16="http://schemas.microsoft.com/office/drawing/2014/main" id="{00000000-0008-0000-0D00-00007A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9" name="テキスト ボックス 378">
          <a:extLst>
            <a:ext uri="{FF2B5EF4-FFF2-40B4-BE49-F238E27FC236}">
              <a16:creationId xmlns:a16="http://schemas.microsoft.com/office/drawing/2014/main" id="{00000000-0008-0000-0D00-00007B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0" name="直線コネクタ 379">
          <a:extLst>
            <a:ext uri="{FF2B5EF4-FFF2-40B4-BE49-F238E27FC236}">
              <a16:creationId xmlns:a16="http://schemas.microsoft.com/office/drawing/2014/main" id="{00000000-0008-0000-0D00-00007C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1" name="テキスト ボックス 380">
          <a:extLst>
            <a:ext uri="{FF2B5EF4-FFF2-40B4-BE49-F238E27FC236}">
              <a16:creationId xmlns:a16="http://schemas.microsoft.com/office/drawing/2014/main" id="{00000000-0008-0000-0D00-00007D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a:extLst>
            <a:ext uri="{FF2B5EF4-FFF2-40B4-BE49-F238E27FC236}">
              <a16:creationId xmlns:a16="http://schemas.microsoft.com/office/drawing/2014/main" id="{00000000-0008-0000-0D00-00007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3" name="テキスト ボックス 382">
          <a:extLst>
            <a:ext uri="{FF2B5EF4-FFF2-40B4-BE49-F238E27FC236}">
              <a16:creationId xmlns:a16="http://schemas.microsoft.com/office/drawing/2014/main" id="{00000000-0008-0000-0D00-00007F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a:extLst>
            <a:ext uri="{FF2B5EF4-FFF2-40B4-BE49-F238E27FC236}">
              <a16:creationId xmlns:a16="http://schemas.microsoft.com/office/drawing/2014/main" id="{00000000-0008-0000-0D00-00008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85" name="直線コネクタ 384">
          <a:extLst>
            <a:ext uri="{FF2B5EF4-FFF2-40B4-BE49-F238E27FC236}">
              <a16:creationId xmlns:a16="http://schemas.microsoft.com/office/drawing/2014/main" id="{00000000-0008-0000-0D00-000081010000}"/>
            </a:ext>
          </a:extLst>
        </xdr:cNvPr>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86" name="【学校施設】&#10;有形固定資産減価償却率最小値テキスト">
          <a:extLst>
            <a:ext uri="{FF2B5EF4-FFF2-40B4-BE49-F238E27FC236}">
              <a16:creationId xmlns:a16="http://schemas.microsoft.com/office/drawing/2014/main" id="{00000000-0008-0000-0D00-000082010000}"/>
            </a:ext>
          </a:extLst>
        </xdr:cNvPr>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87" name="直線コネクタ 386">
          <a:extLst>
            <a:ext uri="{FF2B5EF4-FFF2-40B4-BE49-F238E27FC236}">
              <a16:creationId xmlns:a16="http://schemas.microsoft.com/office/drawing/2014/main" id="{00000000-0008-0000-0D00-000083010000}"/>
            </a:ext>
          </a:extLst>
        </xdr:cNvPr>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88" name="【学校施設】&#10;有形固定資産減価償却率最大値テキスト">
          <a:extLst>
            <a:ext uri="{FF2B5EF4-FFF2-40B4-BE49-F238E27FC236}">
              <a16:creationId xmlns:a16="http://schemas.microsoft.com/office/drawing/2014/main" id="{00000000-0008-0000-0D00-000084010000}"/>
            </a:ext>
          </a:extLst>
        </xdr:cNvPr>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89" name="直線コネクタ 388">
          <a:extLst>
            <a:ext uri="{FF2B5EF4-FFF2-40B4-BE49-F238E27FC236}">
              <a16:creationId xmlns:a16="http://schemas.microsoft.com/office/drawing/2014/main" id="{00000000-0008-0000-0D00-000085010000}"/>
            </a:ext>
          </a:extLst>
        </xdr:cNvPr>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90" name="【学校施設】&#10;有形固定資産減価償却率平均値テキスト">
          <a:extLst>
            <a:ext uri="{FF2B5EF4-FFF2-40B4-BE49-F238E27FC236}">
              <a16:creationId xmlns:a16="http://schemas.microsoft.com/office/drawing/2014/main" id="{00000000-0008-0000-0D00-000086010000}"/>
            </a:ext>
          </a:extLst>
        </xdr:cNvPr>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91" name="フローチャート : 判断 390">
          <a:extLst>
            <a:ext uri="{FF2B5EF4-FFF2-40B4-BE49-F238E27FC236}">
              <a16:creationId xmlns:a16="http://schemas.microsoft.com/office/drawing/2014/main" id="{00000000-0008-0000-0D00-000087010000}"/>
            </a:ext>
          </a:extLst>
        </xdr:cNvPr>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92" name="フローチャート : 判断 391">
          <a:extLst>
            <a:ext uri="{FF2B5EF4-FFF2-40B4-BE49-F238E27FC236}">
              <a16:creationId xmlns:a16="http://schemas.microsoft.com/office/drawing/2014/main" id="{00000000-0008-0000-0D00-000088010000}"/>
            </a:ext>
          </a:extLst>
        </xdr:cNvPr>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D00-00008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D00-00008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D00-00008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D00-00008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D00-00008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22352</xdr:rowOff>
    </xdr:from>
    <xdr:to>
      <xdr:col>22</xdr:col>
      <xdr:colOff>415925</xdr:colOff>
      <xdr:row>57</xdr:row>
      <xdr:rowOff>123952</xdr:rowOff>
    </xdr:to>
    <xdr:sp macro="" textlink="">
      <xdr:nvSpPr>
        <xdr:cNvPr id="398" name="円/楕円 397">
          <a:extLst>
            <a:ext uri="{FF2B5EF4-FFF2-40B4-BE49-F238E27FC236}">
              <a16:creationId xmlns:a16="http://schemas.microsoft.com/office/drawing/2014/main" id="{00000000-0008-0000-0D00-00008E010000}"/>
            </a:ext>
          </a:extLst>
        </xdr:cNvPr>
        <xdr:cNvSpPr/>
      </xdr:nvSpPr>
      <xdr:spPr>
        <a:xfrm>
          <a:off x="154305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399" name="n_1aveValue【学校施設】&#10;有形固定資産減価償却率">
          <a:extLst>
            <a:ext uri="{FF2B5EF4-FFF2-40B4-BE49-F238E27FC236}">
              <a16:creationId xmlns:a16="http://schemas.microsoft.com/office/drawing/2014/main" id="{00000000-0008-0000-0D00-00008F010000}"/>
            </a:ext>
          </a:extLst>
        </xdr:cNvPr>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140479</xdr:rowOff>
    </xdr:from>
    <xdr:ext cx="405111" cy="259045"/>
    <xdr:sp macro="" textlink="">
      <xdr:nvSpPr>
        <xdr:cNvPr id="400" name="n_1mainValue【学校施設】&#10;有形固定資産減価償却率">
          <a:extLst>
            <a:ext uri="{FF2B5EF4-FFF2-40B4-BE49-F238E27FC236}">
              <a16:creationId xmlns:a16="http://schemas.microsoft.com/office/drawing/2014/main" id="{00000000-0008-0000-0D00-000090010000}"/>
            </a:ext>
          </a:extLst>
        </xdr:cNvPr>
        <xdr:cNvSpPr txBox="1"/>
      </xdr:nvSpPr>
      <xdr:spPr>
        <a:xfrm>
          <a:off x="15266043"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a:extLst>
            <a:ext uri="{FF2B5EF4-FFF2-40B4-BE49-F238E27FC236}">
              <a16:creationId xmlns:a16="http://schemas.microsoft.com/office/drawing/2014/main" id="{00000000-0008-0000-0D00-00009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a:extLst>
            <a:ext uri="{FF2B5EF4-FFF2-40B4-BE49-F238E27FC236}">
              <a16:creationId xmlns:a16="http://schemas.microsoft.com/office/drawing/2014/main" id="{00000000-0008-0000-0D00-00009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a:extLst>
            <a:ext uri="{FF2B5EF4-FFF2-40B4-BE49-F238E27FC236}">
              <a16:creationId xmlns:a16="http://schemas.microsoft.com/office/drawing/2014/main" id="{00000000-0008-0000-0D00-00009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a:extLst>
            <a:ext uri="{FF2B5EF4-FFF2-40B4-BE49-F238E27FC236}">
              <a16:creationId xmlns:a16="http://schemas.microsoft.com/office/drawing/2014/main" id="{00000000-0008-0000-0D00-00009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a:extLst>
            <a:ext uri="{FF2B5EF4-FFF2-40B4-BE49-F238E27FC236}">
              <a16:creationId xmlns:a16="http://schemas.microsoft.com/office/drawing/2014/main" id="{00000000-0008-0000-0D00-00009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a:extLst>
            <a:ext uri="{FF2B5EF4-FFF2-40B4-BE49-F238E27FC236}">
              <a16:creationId xmlns:a16="http://schemas.microsoft.com/office/drawing/2014/main" id="{00000000-0008-0000-0D00-00009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a:extLst>
            <a:ext uri="{FF2B5EF4-FFF2-40B4-BE49-F238E27FC236}">
              <a16:creationId xmlns:a16="http://schemas.microsoft.com/office/drawing/2014/main" id="{00000000-0008-0000-0D00-00009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a:extLst>
            <a:ext uri="{FF2B5EF4-FFF2-40B4-BE49-F238E27FC236}">
              <a16:creationId xmlns:a16="http://schemas.microsoft.com/office/drawing/2014/main" id="{00000000-0008-0000-0D00-00009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a:extLst>
            <a:ext uri="{FF2B5EF4-FFF2-40B4-BE49-F238E27FC236}">
              <a16:creationId xmlns:a16="http://schemas.microsoft.com/office/drawing/2014/main" id="{00000000-0008-0000-0D00-00009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a:extLst>
            <a:ext uri="{FF2B5EF4-FFF2-40B4-BE49-F238E27FC236}">
              <a16:creationId xmlns:a16="http://schemas.microsoft.com/office/drawing/2014/main" id="{00000000-0008-0000-0D00-00009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00000000-0008-0000-0D00-00009B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2" name="直線コネクタ 411">
          <a:extLst>
            <a:ext uri="{FF2B5EF4-FFF2-40B4-BE49-F238E27FC236}">
              <a16:creationId xmlns:a16="http://schemas.microsoft.com/office/drawing/2014/main" id="{00000000-0008-0000-0D00-00009C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3" name="テキスト ボックス 412">
          <a:extLst>
            <a:ext uri="{FF2B5EF4-FFF2-40B4-BE49-F238E27FC236}">
              <a16:creationId xmlns:a16="http://schemas.microsoft.com/office/drawing/2014/main" id="{00000000-0008-0000-0D00-00009D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4" name="直線コネクタ 413">
          <a:extLst>
            <a:ext uri="{FF2B5EF4-FFF2-40B4-BE49-F238E27FC236}">
              <a16:creationId xmlns:a16="http://schemas.microsoft.com/office/drawing/2014/main" id="{00000000-0008-0000-0D00-00009E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5" name="テキスト ボックス 414">
          <a:extLst>
            <a:ext uri="{FF2B5EF4-FFF2-40B4-BE49-F238E27FC236}">
              <a16:creationId xmlns:a16="http://schemas.microsoft.com/office/drawing/2014/main" id="{00000000-0008-0000-0D00-00009F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6" name="直線コネクタ 415">
          <a:extLst>
            <a:ext uri="{FF2B5EF4-FFF2-40B4-BE49-F238E27FC236}">
              <a16:creationId xmlns:a16="http://schemas.microsoft.com/office/drawing/2014/main" id="{00000000-0008-0000-0D00-0000A0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7" name="テキスト ボックス 416">
          <a:extLst>
            <a:ext uri="{FF2B5EF4-FFF2-40B4-BE49-F238E27FC236}">
              <a16:creationId xmlns:a16="http://schemas.microsoft.com/office/drawing/2014/main" id="{00000000-0008-0000-0D00-0000A1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8" name="直線コネクタ 417">
          <a:extLst>
            <a:ext uri="{FF2B5EF4-FFF2-40B4-BE49-F238E27FC236}">
              <a16:creationId xmlns:a16="http://schemas.microsoft.com/office/drawing/2014/main" id="{00000000-0008-0000-0D00-0000A2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9" name="テキスト ボックス 418">
          <a:extLst>
            <a:ext uri="{FF2B5EF4-FFF2-40B4-BE49-F238E27FC236}">
              <a16:creationId xmlns:a16="http://schemas.microsoft.com/office/drawing/2014/main" id="{00000000-0008-0000-0D00-0000A3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0" name="直線コネクタ 419">
          <a:extLst>
            <a:ext uri="{FF2B5EF4-FFF2-40B4-BE49-F238E27FC236}">
              <a16:creationId xmlns:a16="http://schemas.microsoft.com/office/drawing/2014/main" id="{00000000-0008-0000-0D00-0000A4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1" name="テキスト ボックス 420">
          <a:extLst>
            <a:ext uri="{FF2B5EF4-FFF2-40B4-BE49-F238E27FC236}">
              <a16:creationId xmlns:a16="http://schemas.microsoft.com/office/drawing/2014/main" id="{00000000-0008-0000-0D00-0000A5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2" name="直線コネクタ 421">
          <a:extLst>
            <a:ext uri="{FF2B5EF4-FFF2-40B4-BE49-F238E27FC236}">
              <a16:creationId xmlns:a16="http://schemas.microsoft.com/office/drawing/2014/main" id="{00000000-0008-0000-0D00-0000A6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3" name="テキスト ボックス 422">
          <a:extLst>
            <a:ext uri="{FF2B5EF4-FFF2-40B4-BE49-F238E27FC236}">
              <a16:creationId xmlns:a16="http://schemas.microsoft.com/office/drawing/2014/main" id="{00000000-0008-0000-0D00-0000A7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4" name="直線コネクタ 423">
          <a:extLst>
            <a:ext uri="{FF2B5EF4-FFF2-40B4-BE49-F238E27FC236}">
              <a16:creationId xmlns:a16="http://schemas.microsoft.com/office/drawing/2014/main" id="{00000000-0008-0000-0D00-0000A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5" name="テキスト ボックス 424">
          <a:extLst>
            <a:ext uri="{FF2B5EF4-FFF2-40B4-BE49-F238E27FC236}">
              <a16:creationId xmlns:a16="http://schemas.microsoft.com/office/drawing/2014/main" id="{00000000-0008-0000-0D00-0000A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6" name="【学校施設】&#10;一人当たり面積グラフ枠">
          <a:extLst>
            <a:ext uri="{FF2B5EF4-FFF2-40B4-BE49-F238E27FC236}">
              <a16:creationId xmlns:a16="http://schemas.microsoft.com/office/drawing/2014/main" id="{00000000-0008-0000-0D00-0000A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427" name="直線コネクタ 426">
          <a:extLst>
            <a:ext uri="{FF2B5EF4-FFF2-40B4-BE49-F238E27FC236}">
              <a16:creationId xmlns:a16="http://schemas.microsoft.com/office/drawing/2014/main" id="{00000000-0008-0000-0D00-0000AB010000}"/>
            </a:ext>
          </a:extLst>
        </xdr:cNvPr>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428" name="【学校施設】&#10;一人当たり面積最小値テキスト">
          <a:extLst>
            <a:ext uri="{FF2B5EF4-FFF2-40B4-BE49-F238E27FC236}">
              <a16:creationId xmlns:a16="http://schemas.microsoft.com/office/drawing/2014/main" id="{00000000-0008-0000-0D00-0000AC010000}"/>
            </a:ext>
          </a:extLst>
        </xdr:cNvPr>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429" name="直線コネクタ 428">
          <a:extLst>
            <a:ext uri="{FF2B5EF4-FFF2-40B4-BE49-F238E27FC236}">
              <a16:creationId xmlns:a16="http://schemas.microsoft.com/office/drawing/2014/main" id="{00000000-0008-0000-0D00-0000AD010000}"/>
            </a:ext>
          </a:extLst>
        </xdr:cNvPr>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30" name="【学校施設】&#10;一人当たり面積最大値テキスト">
          <a:extLst>
            <a:ext uri="{FF2B5EF4-FFF2-40B4-BE49-F238E27FC236}">
              <a16:creationId xmlns:a16="http://schemas.microsoft.com/office/drawing/2014/main" id="{00000000-0008-0000-0D00-0000AE010000}"/>
            </a:ext>
          </a:extLst>
        </xdr:cNvPr>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31" name="直線コネクタ 430">
          <a:extLst>
            <a:ext uri="{FF2B5EF4-FFF2-40B4-BE49-F238E27FC236}">
              <a16:creationId xmlns:a16="http://schemas.microsoft.com/office/drawing/2014/main" id="{00000000-0008-0000-0D00-0000AF010000}"/>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432" name="【学校施設】&#10;一人当たり面積平均値テキスト">
          <a:extLst>
            <a:ext uri="{FF2B5EF4-FFF2-40B4-BE49-F238E27FC236}">
              <a16:creationId xmlns:a16="http://schemas.microsoft.com/office/drawing/2014/main" id="{00000000-0008-0000-0D00-0000B0010000}"/>
            </a:ext>
          </a:extLst>
        </xdr:cNvPr>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433" name="フローチャート : 判断 432">
          <a:extLst>
            <a:ext uri="{FF2B5EF4-FFF2-40B4-BE49-F238E27FC236}">
              <a16:creationId xmlns:a16="http://schemas.microsoft.com/office/drawing/2014/main" id="{00000000-0008-0000-0D00-0000B1010000}"/>
            </a:ext>
          </a:extLst>
        </xdr:cNvPr>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434" name="フローチャート : 判断 433">
          <a:extLst>
            <a:ext uri="{FF2B5EF4-FFF2-40B4-BE49-F238E27FC236}">
              <a16:creationId xmlns:a16="http://schemas.microsoft.com/office/drawing/2014/main" id="{00000000-0008-0000-0D00-0000B2010000}"/>
            </a:ext>
          </a:extLst>
        </xdr:cNvPr>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D00-0000B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D00-0000B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D00-0000B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D00-0000B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D00-0000B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151674</xdr:rowOff>
    </xdr:from>
    <xdr:to>
      <xdr:col>31</xdr:col>
      <xdr:colOff>85725</xdr:colOff>
      <xdr:row>57</xdr:row>
      <xdr:rowOff>81824</xdr:rowOff>
    </xdr:to>
    <xdr:sp macro="" textlink="">
      <xdr:nvSpPr>
        <xdr:cNvPr id="440" name="円/楕円 439">
          <a:extLst>
            <a:ext uri="{FF2B5EF4-FFF2-40B4-BE49-F238E27FC236}">
              <a16:creationId xmlns:a16="http://schemas.microsoft.com/office/drawing/2014/main" id="{00000000-0008-0000-0D00-0000B8010000}"/>
            </a:ext>
          </a:extLst>
        </xdr:cNvPr>
        <xdr:cNvSpPr/>
      </xdr:nvSpPr>
      <xdr:spPr>
        <a:xfrm>
          <a:off x="21272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68597</xdr:rowOff>
    </xdr:from>
    <xdr:ext cx="469744" cy="259045"/>
    <xdr:sp macro="" textlink="">
      <xdr:nvSpPr>
        <xdr:cNvPr id="441" name="n_1aveValue【学校施設】&#10;一人当たり面積">
          <a:extLst>
            <a:ext uri="{FF2B5EF4-FFF2-40B4-BE49-F238E27FC236}">
              <a16:creationId xmlns:a16="http://schemas.microsoft.com/office/drawing/2014/main" id="{00000000-0008-0000-0D00-0000B9010000}"/>
            </a:ext>
          </a:extLst>
        </xdr:cNvPr>
        <xdr:cNvSpPr txBox="1"/>
      </xdr:nvSpPr>
      <xdr:spPr>
        <a:xfrm>
          <a:off x="210757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98351</xdr:rowOff>
    </xdr:from>
    <xdr:ext cx="469744" cy="259045"/>
    <xdr:sp macro="" textlink="">
      <xdr:nvSpPr>
        <xdr:cNvPr id="442" name="n_1mainValue【学校施設】&#10;一人当たり面積">
          <a:extLst>
            <a:ext uri="{FF2B5EF4-FFF2-40B4-BE49-F238E27FC236}">
              <a16:creationId xmlns:a16="http://schemas.microsoft.com/office/drawing/2014/main" id="{00000000-0008-0000-0D00-0000BA010000}"/>
            </a:ext>
          </a:extLst>
        </xdr:cNvPr>
        <xdr:cNvSpPr txBox="1"/>
      </xdr:nvSpPr>
      <xdr:spPr>
        <a:xfrm>
          <a:off x="21075727" y="952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3" name="正方形/長方形 442">
          <a:extLst>
            <a:ext uri="{FF2B5EF4-FFF2-40B4-BE49-F238E27FC236}">
              <a16:creationId xmlns:a16="http://schemas.microsoft.com/office/drawing/2014/main" id="{00000000-0008-0000-0D00-0000B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4" name="正方形/長方形 443">
          <a:extLst>
            <a:ext uri="{FF2B5EF4-FFF2-40B4-BE49-F238E27FC236}">
              <a16:creationId xmlns:a16="http://schemas.microsoft.com/office/drawing/2014/main" id="{00000000-0008-0000-0D00-0000B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5" name="正方形/長方形 444">
          <a:extLst>
            <a:ext uri="{FF2B5EF4-FFF2-40B4-BE49-F238E27FC236}">
              <a16:creationId xmlns:a16="http://schemas.microsoft.com/office/drawing/2014/main" id="{00000000-0008-0000-0D00-0000B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6" name="正方形/長方形 445">
          <a:extLst>
            <a:ext uri="{FF2B5EF4-FFF2-40B4-BE49-F238E27FC236}">
              <a16:creationId xmlns:a16="http://schemas.microsoft.com/office/drawing/2014/main" id="{00000000-0008-0000-0D00-0000B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7" name="正方形/長方形 446">
          <a:extLst>
            <a:ext uri="{FF2B5EF4-FFF2-40B4-BE49-F238E27FC236}">
              <a16:creationId xmlns:a16="http://schemas.microsoft.com/office/drawing/2014/main" id="{00000000-0008-0000-0D00-0000B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8" name="正方形/長方形 447">
          <a:extLst>
            <a:ext uri="{FF2B5EF4-FFF2-40B4-BE49-F238E27FC236}">
              <a16:creationId xmlns:a16="http://schemas.microsoft.com/office/drawing/2014/main" id="{00000000-0008-0000-0D00-0000C0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9" name="正方形/長方形 448">
          <a:extLst>
            <a:ext uri="{FF2B5EF4-FFF2-40B4-BE49-F238E27FC236}">
              <a16:creationId xmlns:a16="http://schemas.microsoft.com/office/drawing/2014/main" id="{00000000-0008-0000-0D00-0000C1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0" name="正方形/長方形 449">
          <a:extLst>
            <a:ext uri="{FF2B5EF4-FFF2-40B4-BE49-F238E27FC236}">
              <a16:creationId xmlns:a16="http://schemas.microsoft.com/office/drawing/2014/main" id="{00000000-0008-0000-0D00-0000C2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1" name="テキスト ボックス 450">
          <a:extLst>
            <a:ext uri="{FF2B5EF4-FFF2-40B4-BE49-F238E27FC236}">
              <a16:creationId xmlns:a16="http://schemas.microsoft.com/office/drawing/2014/main" id="{00000000-0008-0000-0D00-0000C3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2" name="直線コネクタ 451">
          <a:extLst>
            <a:ext uri="{FF2B5EF4-FFF2-40B4-BE49-F238E27FC236}">
              <a16:creationId xmlns:a16="http://schemas.microsoft.com/office/drawing/2014/main" id="{00000000-0008-0000-0D00-0000C4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3" name="テキスト ボックス 452">
          <a:extLst>
            <a:ext uri="{FF2B5EF4-FFF2-40B4-BE49-F238E27FC236}">
              <a16:creationId xmlns:a16="http://schemas.microsoft.com/office/drawing/2014/main" id="{00000000-0008-0000-0D00-0000C501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54" name="直線コネクタ 453">
          <a:extLst>
            <a:ext uri="{FF2B5EF4-FFF2-40B4-BE49-F238E27FC236}">
              <a16:creationId xmlns:a16="http://schemas.microsoft.com/office/drawing/2014/main" id="{00000000-0008-0000-0D00-0000C6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55" name="テキスト ボックス 454">
          <a:extLst>
            <a:ext uri="{FF2B5EF4-FFF2-40B4-BE49-F238E27FC236}">
              <a16:creationId xmlns:a16="http://schemas.microsoft.com/office/drawing/2014/main" id="{00000000-0008-0000-0D00-0000C7010000}"/>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6" name="直線コネクタ 455">
          <a:extLst>
            <a:ext uri="{FF2B5EF4-FFF2-40B4-BE49-F238E27FC236}">
              <a16:creationId xmlns:a16="http://schemas.microsoft.com/office/drawing/2014/main" id="{00000000-0008-0000-0D00-0000C8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7" name="テキスト ボックス 456">
          <a:extLst>
            <a:ext uri="{FF2B5EF4-FFF2-40B4-BE49-F238E27FC236}">
              <a16:creationId xmlns:a16="http://schemas.microsoft.com/office/drawing/2014/main" id="{00000000-0008-0000-0D00-0000C9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8" name="直線コネクタ 457">
          <a:extLst>
            <a:ext uri="{FF2B5EF4-FFF2-40B4-BE49-F238E27FC236}">
              <a16:creationId xmlns:a16="http://schemas.microsoft.com/office/drawing/2014/main" id="{00000000-0008-0000-0D00-0000CA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9" name="テキスト ボックス 458">
          <a:extLst>
            <a:ext uri="{FF2B5EF4-FFF2-40B4-BE49-F238E27FC236}">
              <a16:creationId xmlns:a16="http://schemas.microsoft.com/office/drawing/2014/main" id="{00000000-0008-0000-0D00-0000CB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60" name="直線コネクタ 459">
          <a:extLst>
            <a:ext uri="{FF2B5EF4-FFF2-40B4-BE49-F238E27FC236}">
              <a16:creationId xmlns:a16="http://schemas.microsoft.com/office/drawing/2014/main" id="{00000000-0008-0000-0D00-0000CC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61" name="テキスト ボックス 460">
          <a:extLst>
            <a:ext uri="{FF2B5EF4-FFF2-40B4-BE49-F238E27FC236}">
              <a16:creationId xmlns:a16="http://schemas.microsoft.com/office/drawing/2014/main" id="{00000000-0008-0000-0D00-0000CD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2" name="直線コネクタ 461">
          <a:extLst>
            <a:ext uri="{FF2B5EF4-FFF2-40B4-BE49-F238E27FC236}">
              <a16:creationId xmlns:a16="http://schemas.microsoft.com/office/drawing/2014/main" id="{00000000-0008-0000-0D00-0000CE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3" name="テキスト ボックス 462">
          <a:extLst>
            <a:ext uri="{FF2B5EF4-FFF2-40B4-BE49-F238E27FC236}">
              <a16:creationId xmlns:a16="http://schemas.microsoft.com/office/drawing/2014/main" id="{00000000-0008-0000-0D00-0000CF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4" name="直線コネクタ 463">
          <a:extLst>
            <a:ext uri="{FF2B5EF4-FFF2-40B4-BE49-F238E27FC236}">
              <a16:creationId xmlns:a16="http://schemas.microsoft.com/office/drawing/2014/main" id="{00000000-0008-0000-0D00-0000D0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465" name="テキスト ボックス 464">
          <a:extLst>
            <a:ext uri="{FF2B5EF4-FFF2-40B4-BE49-F238E27FC236}">
              <a16:creationId xmlns:a16="http://schemas.microsoft.com/office/drawing/2014/main" id="{00000000-0008-0000-0D00-0000D1010000}"/>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a:extLst>
            <a:ext uri="{FF2B5EF4-FFF2-40B4-BE49-F238E27FC236}">
              <a16:creationId xmlns:a16="http://schemas.microsoft.com/office/drawing/2014/main" id="{00000000-0008-0000-0D00-0000D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67" name="テキスト ボックス 466">
          <a:extLst>
            <a:ext uri="{FF2B5EF4-FFF2-40B4-BE49-F238E27FC236}">
              <a16:creationId xmlns:a16="http://schemas.microsoft.com/office/drawing/2014/main" id="{00000000-0008-0000-0D00-0000D301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児童館】&#10;有形固定資産減価償却率グラフ枠">
          <a:extLst>
            <a:ext uri="{FF2B5EF4-FFF2-40B4-BE49-F238E27FC236}">
              <a16:creationId xmlns:a16="http://schemas.microsoft.com/office/drawing/2014/main" id="{00000000-0008-0000-0D00-0000D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65858</xdr:rowOff>
    </xdr:from>
    <xdr:to>
      <xdr:col>23</xdr:col>
      <xdr:colOff>516889</xdr:colOff>
      <xdr:row>86</xdr:row>
      <xdr:rowOff>152400</xdr:rowOff>
    </xdr:to>
    <xdr:cxnSp macro="">
      <xdr:nvCxnSpPr>
        <xdr:cNvPr id="469" name="直線コネクタ 468">
          <a:extLst>
            <a:ext uri="{FF2B5EF4-FFF2-40B4-BE49-F238E27FC236}">
              <a16:creationId xmlns:a16="http://schemas.microsoft.com/office/drawing/2014/main" id="{00000000-0008-0000-0D00-0000D5010000}"/>
            </a:ext>
          </a:extLst>
        </xdr:cNvPr>
        <xdr:cNvCxnSpPr/>
      </xdr:nvCxnSpPr>
      <xdr:spPr>
        <a:xfrm flipV="1">
          <a:off x="16318864" y="13267508"/>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156227</xdr:rowOff>
    </xdr:from>
    <xdr:ext cx="405111" cy="259045"/>
    <xdr:sp macro="" textlink="">
      <xdr:nvSpPr>
        <xdr:cNvPr id="470" name="【児童館】&#10;有形固定資産減価償却率最小値テキスト">
          <a:extLst>
            <a:ext uri="{FF2B5EF4-FFF2-40B4-BE49-F238E27FC236}">
              <a16:creationId xmlns:a16="http://schemas.microsoft.com/office/drawing/2014/main" id="{00000000-0008-0000-0D00-0000D6010000}"/>
            </a:ext>
          </a:extLst>
        </xdr:cNvPr>
        <xdr:cNvSpPr txBox="1"/>
      </xdr:nvSpPr>
      <xdr:spPr>
        <a:xfrm>
          <a:off x="164084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428625</xdr:colOff>
      <xdr:row>86</xdr:row>
      <xdr:rowOff>152400</xdr:rowOff>
    </xdr:from>
    <xdr:to>
      <xdr:col>23</xdr:col>
      <xdr:colOff>606425</xdr:colOff>
      <xdr:row>86</xdr:row>
      <xdr:rowOff>152400</xdr:rowOff>
    </xdr:to>
    <xdr:cxnSp macro="">
      <xdr:nvCxnSpPr>
        <xdr:cNvPr id="471" name="直線コネクタ 470">
          <a:extLst>
            <a:ext uri="{FF2B5EF4-FFF2-40B4-BE49-F238E27FC236}">
              <a16:creationId xmlns:a16="http://schemas.microsoft.com/office/drawing/2014/main" id="{00000000-0008-0000-0D00-0000D7010000}"/>
            </a:ext>
          </a:extLst>
        </xdr:cNvPr>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12535</xdr:rowOff>
    </xdr:from>
    <xdr:ext cx="405111" cy="259045"/>
    <xdr:sp macro="" textlink="">
      <xdr:nvSpPr>
        <xdr:cNvPr id="472" name="【児童館】&#10;有形固定資産減価償却率最大値テキスト">
          <a:extLst>
            <a:ext uri="{FF2B5EF4-FFF2-40B4-BE49-F238E27FC236}">
              <a16:creationId xmlns:a16="http://schemas.microsoft.com/office/drawing/2014/main" id="{00000000-0008-0000-0D00-0000D8010000}"/>
            </a:ext>
          </a:extLst>
        </xdr:cNvPr>
        <xdr:cNvSpPr txBox="1"/>
      </xdr:nvSpPr>
      <xdr:spPr>
        <a:xfrm>
          <a:off x="16408400" y="13042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23</xdr:col>
      <xdr:colOff>428625</xdr:colOff>
      <xdr:row>77</xdr:row>
      <xdr:rowOff>65858</xdr:rowOff>
    </xdr:from>
    <xdr:to>
      <xdr:col>23</xdr:col>
      <xdr:colOff>606425</xdr:colOff>
      <xdr:row>77</xdr:row>
      <xdr:rowOff>65858</xdr:rowOff>
    </xdr:to>
    <xdr:cxnSp macro="">
      <xdr:nvCxnSpPr>
        <xdr:cNvPr id="473" name="直線コネクタ 472">
          <a:extLst>
            <a:ext uri="{FF2B5EF4-FFF2-40B4-BE49-F238E27FC236}">
              <a16:creationId xmlns:a16="http://schemas.microsoft.com/office/drawing/2014/main" id="{00000000-0008-0000-0D00-0000D9010000}"/>
            </a:ext>
          </a:extLst>
        </xdr:cNvPr>
        <xdr:cNvCxnSpPr/>
      </xdr:nvCxnSpPr>
      <xdr:spPr>
        <a:xfrm>
          <a:off x="16230600" y="132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107785</xdr:rowOff>
    </xdr:from>
    <xdr:ext cx="405111" cy="259045"/>
    <xdr:sp macro="" textlink="">
      <xdr:nvSpPr>
        <xdr:cNvPr id="474" name="【児童館】&#10;有形固定資産減価償却率平均値テキスト">
          <a:extLst>
            <a:ext uri="{FF2B5EF4-FFF2-40B4-BE49-F238E27FC236}">
              <a16:creationId xmlns:a16="http://schemas.microsoft.com/office/drawing/2014/main" id="{00000000-0008-0000-0D00-0000DA010000}"/>
            </a:ext>
          </a:extLst>
        </xdr:cNvPr>
        <xdr:cNvSpPr txBox="1"/>
      </xdr:nvSpPr>
      <xdr:spPr>
        <a:xfrm>
          <a:off x="16408400" y="1433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129358</xdr:rowOff>
    </xdr:from>
    <xdr:to>
      <xdr:col>23</xdr:col>
      <xdr:colOff>568325</xdr:colOff>
      <xdr:row>84</xdr:row>
      <xdr:rowOff>59508</xdr:rowOff>
    </xdr:to>
    <xdr:sp macro="" textlink="">
      <xdr:nvSpPr>
        <xdr:cNvPr id="475" name="フローチャート : 判断 474">
          <a:extLst>
            <a:ext uri="{FF2B5EF4-FFF2-40B4-BE49-F238E27FC236}">
              <a16:creationId xmlns:a16="http://schemas.microsoft.com/office/drawing/2014/main" id="{00000000-0008-0000-0D00-0000DB010000}"/>
            </a:ext>
          </a:extLst>
        </xdr:cNvPr>
        <xdr:cNvSpPr/>
      </xdr:nvSpPr>
      <xdr:spPr>
        <a:xfrm>
          <a:off x="162687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26488</xdr:rowOff>
    </xdr:from>
    <xdr:to>
      <xdr:col>22</xdr:col>
      <xdr:colOff>415925</xdr:colOff>
      <xdr:row>82</xdr:row>
      <xdr:rowOff>128088</xdr:rowOff>
    </xdr:to>
    <xdr:sp macro="" textlink="">
      <xdr:nvSpPr>
        <xdr:cNvPr id="476" name="フローチャート : 判断 475">
          <a:extLst>
            <a:ext uri="{FF2B5EF4-FFF2-40B4-BE49-F238E27FC236}">
              <a16:creationId xmlns:a16="http://schemas.microsoft.com/office/drawing/2014/main" id="{00000000-0008-0000-0D00-0000DC010000}"/>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00000000-0008-0000-0D00-0000DD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00000000-0008-0000-0D00-0000DE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00000000-0008-0000-0D00-0000DF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00000000-0008-0000-0D00-0000E0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00000000-0008-0000-0D00-0000E1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145687</xdr:rowOff>
    </xdr:from>
    <xdr:to>
      <xdr:col>22</xdr:col>
      <xdr:colOff>415925</xdr:colOff>
      <xdr:row>78</xdr:row>
      <xdr:rowOff>75837</xdr:rowOff>
    </xdr:to>
    <xdr:sp macro="" textlink="">
      <xdr:nvSpPr>
        <xdr:cNvPr id="482" name="円/楕円 481">
          <a:extLst>
            <a:ext uri="{FF2B5EF4-FFF2-40B4-BE49-F238E27FC236}">
              <a16:creationId xmlns:a16="http://schemas.microsoft.com/office/drawing/2014/main" id="{00000000-0008-0000-0D00-0000E2010000}"/>
            </a:ext>
          </a:extLst>
        </xdr:cNvPr>
        <xdr:cNvSpPr/>
      </xdr:nvSpPr>
      <xdr:spPr>
        <a:xfrm>
          <a:off x="15430500" y="13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119215</xdr:rowOff>
    </xdr:from>
    <xdr:ext cx="405111" cy="259045"/>
    <xdr:sp macro="" textlink="">
      <xdr:nvSpPr>
        <xdr:cNvPr id="483" name="n_1aveValue【児童館】&#10;有形固定資産減価償却率">
          <a:extLst>
            <a:ext uri="{FF2B5EF4-FFF2-40B4-BE49-F238E27FC236}">
              <a16:creationId xmlns:a16="http://schemas.microsoft.com/office/drawing/2014/main" id="{00000000-0008-0000-0D00-0000E3010000}"/>
            </a:ext>
          </a:extLst>
        </xdr:cNvPr>
        <xdr:cNvSpPr txBox="1"/>
      </xdr:nvSpPr>
      <xdr:spPr>
        <a:xfrm>
          <a:off x="15266043"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92364</xdr:rowOff>
    </xdr:from>
    <xdr:ext cx="405111" cy="259045"/>
    <xdr:sp macro="" textlink="">
      <xdr:nvSpPr>
        <xdr:cNvPr id="484" name="n_1mainValue【児童館】&#10;有形固定資産減価償却率">
          <a:extLst>
            <a:ext uri="{FF2B5EF4-FFF2-40B4-BE49-F238E27FC236}">
              <a16:creationId xmlns:a16="http://schemas.microsoft.com/office/drawing/2014/main" id="{00000000-0008-0000-0D00-0000E4010000}"/>
            </a:ext>
          </a:extLst>
        </xdr:cNvPr>
        <xdr:cNvSpPr txBox="1"/>
      </xdr:nvSpPr>
      <xdr:spPr>
        <a:xfrm>
          <a:off x="15266043" y="1312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a:extLst>
            <a:ext uri="{FF2B5EF4-FFF2-40B4-BE49-F238E27FC236}">
              <a16:creationId xmlns:a16="http://schemas.microsoft.com/office/drawing/2014/main" id="{00000000-0008-0000-0D00-0000E5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a:extLst>
            <a:ext uri="{FF2B5EF4-FFF2-40B4-BE49-F238E27FC236}">
              <a16:creationId xmlns:a16="http://schemas.microsoft.com/office/drawing/2014/main" id="{00000000-0008-0000-0D00-0000E6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a:extLst>
            <a:ext uri="{FF2B5EF4-FFF2-40B4-BE49-F238E27FC236}">
              <a16:creationId xmlns:a16="http://schemas.microsoft.com/office/drawing/2014/main" id="{00000000-0008-0000-0D00-0000E7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a:extLst>
            <a:ext uri="{FF2B5EF4-FFF2-40B4-BE49-F238E27FC236}">
              <a16:creationId xmlns:a16="http://schemas.microsoft.com/office/drawing/2014/main" id="{00000000-0008-0000-0D00-0000E8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a:extLst>
            <a:ext uri="{FF2B5EF4-FFF2-40B4-BE49-F238E27FC236}">
              <a16:creationId xmlns:a16="http://schemas.microsoft.com/office/drawing/2014/main" id="{00000000-0008-0000-0D00-0000E9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a:extLst>
            <a:ext uri="{FF2B5EF4-FFF2-40B4-BE49-F238E27FC236}">
              <a16:creationId xmlns:a16="http://schemas.microsoft.com/office/drawing/2014/main" id="{00000000-0008-0000-0D00-0000EA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a:extLst>
            <a:ext uri="{FF2B5EF4-FFF2-40B4-BE49-F238E27FC236}">
              <a16:creationId xmlns:a16="http://schemas.microsoft.com/office/drawing/2014/main" id="{00000000-0008-0000-0D00-0000EB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a:extLst>
            <a:ext uri="{FF2B5EF4-FFF2-40B4-BE49-F238E27FC236}">
              <a16:creationId xmlns:a16="http://schemas.microsoft.com/office/drawing/2014/main" id="{00000000-0008-0000-0D00-0000EC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00000000-0008-0000-0D00-0000ED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a:extLst>
            <a:ext uri="{FF2B5EF4-FFF2-40B4-BE49-F238E27FC236}">
              <a16:creationId xmlns:a16="http://schemas.microsoft.com/office/drawing/2014/main" id="{00000000-0008-0000-0D00-0000EE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5" name="直線コネクタ 494">
          <a:extLst>
            <a:ext uri="{FF2B5EF4-FFF2-40B4-BE49-F238E27FC236}">
              <a16:creationId xmlns:a16="http://schemas.microsoft.com/office/drawing/2014/main" id="{00000000-0008-0000-0D00-0000EF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D00-0000F0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7" name="直線コネクタ 496">
          <a:extLst>
            <a:ext uri="{FF2B5EF4-FFF2-40B4-BE49-F238E27FC236}">
              <a16:creationId xmlns:a16="http://schemas.microsoft.com/office/drawing/2014/main" id="{00000000-0008-0000-0D00-0000F1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D00-0000F2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9" name="直線コネクタ 498">
          <a:extLst>
            <a:ext uri="{FF2B5EF4-FFF2-40B4-BE49-F238E27FC236}">
              <a16:creationId xmlns:a16="http://schemas.microsoft.com/office/drawing/2014/main" id="{00000000-0008-0000-0D00-0000F3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D00-0000F4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1" name="直線コネクタ 500">
          <a:extLst>
            <a:ext uri="{FF2B5EF4-FFF2-40B4-BE49-F238E27FC236}">
              <a16:creationId xmlns:a16="http://schemas.microsoft.com/office/drawing/2014/main" id="{00000000-0008-0000-0D00-0000F5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00000000-0008-0000-0D00-0000F6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3" name="直線コネクタ 502">
          <a:extLst>
            <a:ext uri="{FF2B5EF4-FFF2-40B4-BE49-F238E27FC236}">
              <a16:creationId xmlns:a16="http://schemas.microsoft.com/office/drawing/2014/main" id="{00000000-0008-0000-0D00-0000F7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D00-0000F8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a:extLst>
            <a:ext uri="{FF2B5EF4-FFF2-40B4-BE49-F238E27FC236}">
              <a16:creationId xmlns:a16="http://schemas.microsoft.com/office/drawing/2014/main" id="{00000000-0008-0000-0D00-0000F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00000000-0008-0000-0D00-0000F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児童館】&#10;一人当たり面積グラフ枠">
          <a:extLst>
            <a:ext uri="{FF2B5EF4-FFF2-40B4-BE49-F238E27FC236}">
              <a16:creationId xmlns:a16="http://schemas.microsoft.com/office/drawing/2014/main" id="{00000000-0008-0000-0D00-0000FB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133350</xdr:rowOff>
    </xdr:to>
    <xdr:cxnSp macro="">
      <xdr:nvCxnSpPr>
        <xdr:cNvPr id="508" name="直線コネクタ 507">
          <a:extLst>
            <a:ext uri="{FF2B5EF4-FFF2-40B4-BE49-F238E27FC236}">
              <a16:creationId xmlns:a16="http://schemas.microsoft.com/office/drawing/2014/main" id="{00000000-0008-0000-0D00-0000FC010000}"/>
            </a:ext>
          </a:extLst>
        </xdr:cNvPr>
        <xdr:cNvCxnSpPr/>
      </xdr:nvCxnSpPr>
      <xdr:spPr>
        <a:xfrm flipV="1">
          <a:off x="22160864" y="1341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9" name="【児童館】&#10;一人当たり面積最小値テキスト">
          <a:extLst>
            <a:ext uri="{FF2B5EF4-FFF2-40B4-BE49-F238E27FC236}">
              <a16:creationId xmlns:a16="http://schemas.microsoft.com/office/drawing/2014/main" id="{00000000-0008-0000-0D00-0000FD010000}"/>
            </a:ext>
          </a:extLst>
        </xdr:cNvPr>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10" name="直線コネクタ 509">
          <a:extLst>
            <a:ext uri="{FF2B5EF4-FFF2-40B4-BE49-F238E27FC236}">
              <a16:creationId xmlns:a16="http://schemas.microsoft.com/office/drawing/2014/main" id="{00000000-0008-0000-0D00-0000FE01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11" name="【児童館】&#10;一人当たり面積最大値テキスト">
          <a:extLst>
            <a:ext uri="{FF2B5EF4-FFF2-40B4-BE49-F238E27FC236}">
              <a16:creationId xmlns:a16="http://schemas.microsoft.com/office/drawing/2014/main" id="{00000000-0008-0000-0D00-0000FF010000}"/>
            </a:ext>
          </a:extLst>
        </xdr:cNvPr>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12" name="直線コネクタ 511">
          <a:extLst>
            <a:ext uri="{FF2B5EF4-FFF2-40B4-BE49-F238E27FC236}">
              <a16:creationId xmlns:a16="http://schemas.microsoft.com/office/drawing/2014/main" id="{00000000-0008-0000-0D00-000000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13" name="【児童館】&#10;一人当たり面積平均値テキスト">
          <a:extLst>
            <a:ext uri="{FF2B5EF4-FFF2-40B4-BE49-F238E27FC236}">
              <a16:creationId xmlns:a16="http://schemas.microsoft.com/office/drawing/2014/main" id="{00000000-0008-0000-0D00-000001020000}"/>
            </a:ext>
          </a:extLst>
        </xdr:cNvPr>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127000</xdr:rowOff>
    </xdr:from>
    <xdr:to>
      <xdr:col>32</xdr:col>
      <xdr:colOff>238125</xdr:colOff>
      <xdr:row>83</xdr:row>
      <xdr:rowOff>57150</xdr:rowOff>
    </xdr:to>
    <xdr:sp macro="" textlink="">
      <xdr:nvSpPr>
        <xdr:cNvPr id="514" name="フローチャート : 判断 513">
          <a:extLst>
            <a:ext uri="{FF2B5EF4-FFF2-40B4-BE49-F238E27FC236}">
              <a16:creationId xmlns:a16="http://schemas.microsoft.com/office/drawing/2014/main" id="{00000000-0008-0000-0D00-00000202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165100</xdr:rowOff>
    </xdr:from>
    <xdr:to>
      <xdr:col>31</xdr:col>
      <xdr:colOff>85725</xdr:colOff>
      <xdr:row>83</xdr:row>
      <xdr:rowOff>95250</xdr:rowOff>
    </xdr:to>
    <xdr:sp macro="" textlink="">
      <xdr:nvSpPr>
        <xdr:cNvPr id="515" name="フローチャート : 判断 514">
          <a:extLst>
            <a:ext uri="{FF2B5EF4-FFF2-40B4-BE49-F238E27FC236}">
              <a16:creationId xmlns:a16="http://schemas.microsoft.com/office/drawing/2014/main" id="{00000000-0008-0000-0D00-000003020000}"/>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D00-00000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D00-00000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D00-00000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D00-00000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D00-00000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50800</xdr:rowOff>
    </xdr:from>
    <xdr:to>
      <xdr:col>31</xdr:col>
      <xdr:colOff>85725</xdr:colOff>
      <xdr:row>78</xdr:row>
      <xdr:rowOff>152400</xdr:rowOff>
    </xdr:to>
    <xdr:sp macro="" textlink="">
      <xdr:nvSpPr>
        <xdr:cNvPr id="521" name="円/楕円 520">
          <a:extLst>
            <a:ext uri="{FF2B5EF4-FFF2-40B4-BE49-F238E27FC236}">
              <a16:creationId xmlns:a16="http://schemas.microsoft.com/office/drawing/2014/main" id="{00000000-0008-0000-0D00-000009020000}"/>
            </a:ext>
          </a:extLst>
        </xdr:cNvPr>
        <xdr:cNvSpPr/>
      </xdr:nvSpPr>
      <xdr:spPr>
        <a:xfrm>
          <a:off x="21272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86377</xdr:rowOff>
    </xdr:from>
    <xdr:ext cx="469744" cy="259045"/>
    <xdr:sp macro="" textlink="">
      <xdr:nvSpPr>
        <xdr:cNvPr id="522" name="n_1aveValue【児童館】&#10;一人当たり面積">
          <a:extLst>
            <a:ext uri="{FF2B5EF4-FFF2-40B4-BE49-F238E27FC236}">
              <a16:creationId xmlns:a16="http://schemas.microsoft.com/office/drawing/2014/main" id="{00000000-0008-0000-0D00-00000A020000}"/>
            </a:ext>
          </a:extLst>
        </xdr:cNvPr>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168927</xdr:rowOff>
    </xdr:from>
    <xdr:ext cx="469744" cy="259045"/>
    <xdr:sp macro="" textlink="">
      <xdr:nvSpPr>
        <xdr:cNvPr id="523" name="n_1mainValue【児童館】&#10;一人当たり面積">
          <a:extLst>
            <a:ext uri="{FF2B5EF4-FFF2-40B4-BE49-F238E27FC236}">
              <a16:creationId xmlns:a16="http://schemas.microsoft.com/office/drawing/2014/main" id="{00000000-0008-0000-0D00-00000B020000}"/>
            </a:ext>
          </a:extLst>
        </xdr:cNvPr>
        <xdr:cNvSpPr txBox="1"/>
      </xdr:nvSpPr>
      <xdr:spPr>
        <a:xfrm>
          <a:off x="210757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a:extLst>
            <a:ext uri="{FF2B5EF4-FFF2-40B4-BE49-F238E27FC236}">
              <a16:creationId xmlns:a16="http://schemas.microsoft.com/office/drawing/2014/main" id="{00000000-0008-0000-0D00-00000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a:extLst>
            <a:ext uri="{FF2B5EF4-FFF2-40B4-BE49-F238E27FC236}">
              <a16:creationId xmlns:a16="http://schemas.microsoft.com/office/drawing/2014/main" id="{00000000-0008-0000-0D00-00000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a:extLst>
            <a:ext uri="{FF2B5EF4-FFF2-40B4-BE49-F238E27FC236}">
              <a16:creationId xmlns:a16="http://schemas.microsoft.com/office/drawing/2014/main" id="{00000000-0008-0000-0D00-00000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a:extLst>
            <a:ext uri="{FF2B5EF4-FFF2-40B4-BE49-F238E27FC236}">
              <a16:creationId xmlns:a16="http://schemas.microsoft.com/office/drawing/2014/main" id="{00000000-0008-0000-0D00-00000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a:extLst>
            <a:ext uri="{FF2B5EF4-FFF2-40B4-BE49-F238E27FC236}">
              <a16:creationId xmlns:a16="http://schemas.microsoft.com/office/drawing/2014/main" id="{00000000-0008-0000-0D00-00001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a:extLst>
            <a:ext uri="{FF2B5EF4-FFF2-40B4-BE49-F238E27FC236}">
              <a16:creationId xmlns:a16="http://schemas.microsoft.com/office/drawing/2014/main" id="{00000000-0008-0000-0D00-00001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a:extLst>
            <a:ext uri="{FF2B5EF4-FFF2-40B4-BE49-F238E27FC236}">
              <a16:creationId xmlns:a16="http://schemas.microsoft.com/office/drawing/2014/main" id="{00000000-0008-0000-0D00-00001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a:extLst>
            <a:ext uri="{FF2B5EF4-FFF2-40B4-BE49-F238E27FC236}">
              <a16:creationId xmlns:a16="http://schemas.microsoft.com/office/drawing/2014/main" id="{00000000-0008-0000-0D00-00001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a:extLst>
            <a:ext uri="{FF2B5EF4-FFF2-40B4-BE49-F238E27FC236}">
              <a16:creationId xmlns:a16="http://schemas.microsoft.com/office/drawing/2014/main" id="{00000000-0008-0000-0D00-00001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a:extLst>
            <a:ext uri="{FF2B5EF4-FFF2-40B4-BE49-F238E27FC236}">
              <a16:creationId xmlns:a16="http://schemas.microsoft.com/office/drawing/2014/main" id="{00000000-0008-0000-0D00-00001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4" name="テキスト ボックス 533">
          <a:extLst>
            <a:ext uri="{FF2B5EF4-FFF2-40B4-BE49-F238E27FC236}">
              <a16:creationId xmlns:a16="http://schemas.microsoft.com/office/drawing/2014/main" id="{00000000-0008-0000-0D00-000016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5" name="直線コネクタ 534">
          <a:extLst>
            <a:ext uri="{FF2B5EF4-FFF2-40B4-BE49-F238E27FC236}">
              <a16:creationId xmlns:a16="http://schemas.microsoft.com/office/drawing/2014/main" id="{00000000-0008-0000-0D00-000017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6" name="テキスト ボックス 535">
          <a:extLst>
            <a:ext uri="{FF2B5EF4-FFF2-40B4-BE49-F238E27FC236}">
              <a16:creationId xmlns:a16="http://schemas.microsoft.com/office/drawing/2014/main" id="{00000000-0008-0000-0D00-000018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7" name="直線コネクタ 536">
          <a:extLst>
            <a:ext uri="{FF2B5EF4-FFF2-40B4-BE49-F238E27FC236}">
              <a16:creationId xmlns:a16="http://schemas.microsoft.com/office/drawing/2014/main" id="{00000000-0008-0000-0D00-000019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8" name="テキスト ボックス 537">
          <a:extLst>
            <a:ext uri="{FF2B5EF4-FFF2-40B4-BE49-F238E27FC236}">
              <a16:creationId xmlns:a16="http://schemas.microsoft.com/office/drawing/2014/main" id="{00000000-0008-0000-0D00-00001A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9" name="直線コネクタ 538">
          <a:extLst>
            <a:ext uri="{FF2B5EF4-FFF2-40B4-BE49-F238E27FC236}">
              <a16:creationId xmlns:a16="http://schemas.microsoft.com/office/drawing/2014/main" id="{00000000-0008-0000-0D00-00001B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0" name="テキスト ボックス 539">
          <a:extLst>
            <a:ext uri="{FF2B5EF4-FFF2-40B4-BE49-F238E27FC236}">
              <a16:creationId xmlns:a16="http://schemas.microsoft.com/office/drawing/2014/main" id="{00000000-0008-0000-0D00-00001C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1" name="直線コネクタ 540">
          <a:extLst>
            <a:ext uri="{FF2B5EF4-FFF2-40B4-BE49-F238E27FC236}">
              <a16:creationId xmlns:a16="http://schemas.microsoft.com/office/drawing/2014/main" id="{00000000-0008-0000-0D00-00001D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2" name="テキスト ボックス 541">
          <a:extLst>
            <a:ext uri="{FF2B5EF4-FFF2-40B4-BE49-F238E27FC236}">
              <a16:creationId xmlns:a16="http://schemas.microsoft.com/office/drawing/2014/main" id="{00000000-0008-0000-0D00-00001E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3" name="直線コネクタ 542">
          <a:extLst>
            <a:ext uri="{FF2B5EF4-FFF2-40B4-BE49-F238E27FC236}">
              <a16:creationId xmlns:a16="http://schemas.microsoft.com/office/drawing/2014/main" id="{00000000-0008-0000-0D00-00001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4" name="テキスト ボックス 543">
          <a:extLst>
            <a:ext uri="{FF2B5EF4-FFF2-40B4-BE49-F238E27FC236}">
              <a16:creationId xmlns:a16="http://schemas.microsoft.com/office/drawing/2014/main" id="{00000000-0008-0000-0D00-000020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5" name="【公民館】&#10;有形固定資産減価償却率グラフ枠">
          <a:extLst>
            <a:ext uri="{FF2B5EF4-FFF2-40B4-BE49-F238E27FC236}">
              <a16:creationId xmlns:a16="http://schemas.microsoft.com/office/drawing/2014/main" id="{00000000-0008-0000-0D00-00002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546" name="直線コネクタ 545">
          <a:extLst>
            <a:ext uri="{FF2B5EF4-FFF2-40B4-BE49-F238E27FC236}">
              <a16:creationId xmlns:a16="http://schemas.microsoft.com/office/drawing/2014/main" id="{00000000-0008-0000-0D00-000022020000}"/>
            </a:ext>
          </a:extLst>
        </xdr:cNvPr>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547" name="【公民館】&#10;有形固定資産減価償却率最小値テキスト">
          <a:extLst>
            <a:ext uri="{FF2B5EF4-FFF2-40B4-BE49-F238E27FC236}">
              <a16:creationId xmlns:a16="http://schemas.microsoft.com/office/drawing/2014/main" id="{00000000-0008-0000-0D00-000023020000}"/>
            </a:ext>
          </a:extLst>
        </xdr:cNvPr>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548" name="直線コネクタ 547">
          <a:extLst>
            <a:ext uri="{FF2B5EF4-FFF2-40B4-BE49-F238E27FC236}">
              <a16:creationId xmlns:a16="http://schemas.microsoft.com/office/drawing/2014/main" id="{00000000-0008-0000-0D00-000024020000}"/>
            </a:ext>
          </a:extLst>
        </xdr:cNvPr>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549" name="【公民館】&#10;有形固定資産減価償却率最大値テキスト">
          <a:extLst>
            <a:ext uri="{FF2B5EF4-FFF2-40B4-BE49-F238E27FC236}">
              <a16:creationId xmlns:a16="http://schemas.microsoft.com/office/drawing/2014/main" id="{00000000-0008-0000-0D00-000025020000}"/>
            </a:ext>
          </a:extLst>
        </xdr:cNvPr>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550" name="直線コネクタ 549">
          <a:extLst>
            <a:ext uri="{FF2B5EF4-FFF2-40B4-BE49-F238E27FC236}">
              <a16:creationId xmlns:a16="http://schemas.microsoft.com/office/drawing/2014/main" id="{00000000-0008-0000-0D00-000026020000}"/>
            </a:ext>
          </a:extLst>
        </xdr:cNvPr>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551" name="【公民館】&#10;有形固定資産減価償却率平均値テキスト">
          <a:extLst>
            <a:ext uri="{FF2B5EF4-FFF2-40B4-BE49-F238E27FC236}">
              <a16:creationId xmlns:a16="http://schemas.microsoft.com/office/drawing/2014/main" id="{00000000-0008-0000-0D00-000027020000}"/>
            </a:ext>
          </a:extLst>
        </xdr:cNvPr>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552" name="フローチャート : 判断 551">
          <a:extLst>
            <a:ext uri="{FF2B5EF4-FFF2-40B4-BE49-F238E27FC236}">
              <a16:creationId xmlns:a16="http://schemas.microsoft.com/office/drawing/2014/main" id="{00000000-0008-0000-0D00-000028020000}"/>
            </a:ext>
          </a:extLst>
        </xdr:cNvPr>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553" name="フローチャート : 判断 552">
          <a:extLst>
            <a:ext uri="{FF2B5EF4-FFF2-40B4-BE49-F238E27FC236}">
              <a16:creationId xmlns:a16="http://schemas.microsoft.com/office/drawing/2014/main" id="{00000000-0008-0000-0D00-000029020000}"/>
            </a:ext>
          </a:extLst>
        </xdr:cNvPr>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00000000-0008-0000-0D00-00002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00000000-0008-0000-0D00-00002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00000000-0008-0000-0D00-00002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00000000-0008-0000-0D00-00002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00000000-0008-0000-0D00-00002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48261</xdr:rowOff>
    </xdr:from>
    <xdr:to>
      <xdr:col>22</xdr:col>
      <xdr:colOff>415925</xdr:colOff>
      <xdr:row>105</xdr:row>
      <xdr:rowOff>149861</xdr:rowOff>
    </xdr:to>
    <xdr:sp macro="" textlink="">
      <xdr:nvSpPr>
        <xdr:cNvPr id="559" name="円/楕円 558">
          <a:extLst>
            <a:ext uri="{FF2B5EF4-FFF2-40B4-BE49-F238E27FC236}">
              <a16:creationId xmlns:a16="http://schemas.microsoft.com/office/drawing/2014/main" id="{00000000-0008-0000-0D00-00002F020000}"/>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150385</xdr:rowOff>
    </xdr:from>
    <xdr:ext cx="405111" cy="259045"/>
    <xdr:sp macro="" textlink="">
      <xdr:nvSpPr>
        <xdr:cNvPr id="560" name="n_1aveValue【公民館】&#10;有形固定資産減価償却率">
          <a:extLst>
            <a:ext uri="{FF2B5EF4-FFF2-40B4-BE49-F238E27FC236}">
              <a16:creationId xmlns:a16="http://schemas.microsoft.com/office/drawing/2014/main" id="{00000000-0008-0000-0D00-000030020000}"/>
            </a:ext>
          </a:extLst>
        </xdr:cNvPr>
        <xdr:cNvSpPr txBox="1"/>
      </xdr:nvSpPr>
      <xdr:spPr>
        <a:xfrm>
          <a:off x="15266043"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140988</xdr:rowOff>
    </xdr:from>
    <xdr:ext cx="405111" cy="259045"/>
    <xdr:sp macro="" textlink="">
      <xdr:nvSpPr>
        <xdr:cNvPr id="561" name="n_1mainValue【公民館】&#10;有形固定資産減価償却率">
          <a:extLst>
            <a:ext uri="{FF2B5EF4-FFF2-40B4-BE49-F238E27FC236}">
              <a16:creationId xmlns:a16="http://schemas.microsoft.com/office/drawing/2014/main" id="{00000000-0008-0000-0D00-000031020000}"/>
            </a:ext>
          </a:extLst>
        </xdr:cNvPr>
        <xdr:cNvSpPr txBox="1"/>
      </xdr:nvSpPr>
      <xdr:spPr>
        <a:xfrm>
          <a:off x="15266043"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2" name="正方形/長方形 561">
          <a:extLst>
            <a:ext uri="{FF2B5EF4-FFF2-40B4-BE49-F238E27FC236}">
              <a16:creationId xmlns:a16="http://schemas.microsoft.com/office/drawing/2014/main" id="{00000000-0008-0000-0D00-00003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a:extLst>
            <a:ext uri="{FF2B5EF4-FFF2-40B4-BE49-F238E27FC236}">
              <a16:creationId xmlns:a16="http://schemas.microsoft.com/office/drawing/2014/main" id="{00000000-0008-0000-0D00-00003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a:extLst>
            <a:ext uri="{FF2B5EF4-FFF2-40B4-BE49-F238E27FC236}">
              <a16:creationId xmlns:a16="http://schemas.microsoft.com/office/drawing/2014/main" id="{00000000-0008-0000-0D00-00003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a:extLst>
            <a:ext uri="{FF2B5EF4-FFF2-40B4-BE49-F238E27FC236}">
              <a16:creationId xmlns:a16="http://schemas.microsoft.com/office/drawing/2014/main" id="{00000000-0008-0000-0D00-00003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a:extLst>
            <a:ext uri="{FF2B5EF4-FFF2-40B4-BE49-F238E27FC236}">
              <a16:creationId xmlns:a16="http://schemas.microsoft.com/office/drawing/2014/main" id="{00000000-0008-0000-0D00-00003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a:extLst>
            <a:ext uri="{FF2B5EF4-FFF2-40B4-BE49-F238E27FC236}">
              <a16:creationId xmlns:a16="http://schemas.microsoft.com/office/drawing/2014/main" id="{00000000-0008-0000-0D00-00003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a:extLst>
            <a:ext uri="{FF2B5EF4-FFF2-40B4-BE49-F238E27FC236}">
              <a16:creationId xmlns:a16="http://schemas.microsoft.com/office/drawing/2014/main" id="{00000000-0008-0000-0D00-00003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9" name="正方形/長方形 568">
          <a:extLst>
            <a:ext uri="{FF2B5EF4-FFF2-40B4-BE49-F238E27FC236}">
              <a16:creationId xmlns:a16="http://schemas.microsoft.com/office/drawing/2014/main" id="{00000000-0008-0000-0D00-00003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a:extLst>
            <a:ext uri="{FF2B5EF4-FFF2-40B4-BE49-F238E27FC236}">
              <a16:creationId xmlns:a16="http://schemas.microsoft.com/office/drawing/2014/main" id="{00000000-0008-0000-0D00-00003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a:extLst>
            <a:ext uri="{FF2B5EF4-FFF2-40B4-BE49-F238E27FC236}">
              <a16:creationId xmlns:a16="http://schemas.microsoft.com/office/drawing/2014/main" id="{00000000-0008-0000-0D00-00003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2" name="直線コネクタ 571">
          <a:extLst>
            <a:ext uri="{FF2B5EF4-FFF2-40B4-BE49-F238E27FC236}">
              <a16:creationId xmlns:a16="http://schemas.microsoft.com/office/drawing/2014/main" id="{00000000-0008-0000-0D00-00003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3" name="テキスト ボックス 572">
          <a:extLst>
            <a:ext uri="{FF2B5EF4-FFF2-40B4-BE49-F238E27FC236}">
              <a16:creationId xmlns:a16="http://schemas.microsoft.com/office/drawing/2014/main" id="{00000000-0008-0000-0D00-00003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4" name="直線コネクタ 573">
          <a:extLst>
            <a:ext uri="{FF2B5EF4-FFF2-40B4-BE49-F238E27FC236}">
              <a16:creationId xmlns:a16="http://schemas.microsoft.com/office/drawing/2014/main" id="{00000000-0008-0000-0D00-00003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5" name="テキスト ボックス 574">
          <a:extLst>
            <a:ext uri="{FF2B5EF4-FFF2-40B4-BE49-F238E27FC236}">
              <a16:creationId xmlns:a16="http://schemas.microsoft.com/office/drawing/2014/main" id="{00000000-0008-0000-0D00-00003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6" name="直線コネクタ 575">
          <a:extLst>
            <a:ext uri="{FF2B5EF4-FFF2-40B4-BE49-F238E27FC236}">
              <a16:creationId xmlns:a16="http://schemas.microsoft.com/office/drawing/2014/main" id="{00000000-0008-0000-0D00-00004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7" name="テキスト ボックス 576">
          <a:extLst>
            <a:ext uri="{FF2B5EF4-FFF2-40B4-BE49-F238E27FC236}">
              <a16:creationId xmlns:a16="http://schemas.microsoft.com/office/drawing/2014/main" id="{00000000-0008-0000-0D00-00004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78" name="直線コネクタ 577">
          <a:extLst>
            <a:ext uri="{FF2B5EF4-FFF2-40B4-BE49-F238E27FC236}">
              <a16:creationId xmlns:a16="http://schemas.microsoft.com/office/drawing/2014/main" id="{00000000-0008-0000-0D00-00004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79" name="テキスト ボックス 578">
          <a:extLst>
            <a:ext uri="{FF2B5EF4-FFF2-40B4-BE49-F238E27FC236}">
              <a16:creationId xmlns:a16="http://schemas.microsoft.com/office/drawing/2014/main" id="{00000000-0008-0000-0D00-00004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0" name="直線コネクタ 579">
          <a:extLst>
            <a:ext uri="{FF2B5EF4-FFF2-40B4-BE49-F238E27FC236}">
              <a16:creationId xmlns:a16="http://schemas.microsoft.com/office/drawing/2014/main" id="{00000000-0008-0000-0D00-00004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1" name="テキスト ボックス 580">
          <a:extLst>
            <a:ext uri="{FF2B5EF4-FFF2-40B4-BE49-F238E27FC236}">
              <a16:creationId xmlns:a16="http://schemas.microsoft.com/office/drawing/2014/main" id="{00000000-0008-0000-0D00-00004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2" name="直線コネクタ 581">
          <a:extLst>
            <a:ext uri="{FF2B5EF4-FFF2-40B4-BE49-F238E27FC236}">
              <a16:creationId xmlns:a16="http://schemas.microsoft.com/office/drawing/2014/main" id="{00000000-0008-0000-0D00-00004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3" name="テキスト ボックス 582">
          <a:extLst>
            <a:ext uri="{FF2B5EF4-FFF2-40B4-BE49-F238E27FC236}">
              <a16:creationId xmlns:a16="http://schemas.microsoft.com/office/drawing/2014/main" id="{00000000-0008-0000-0D00-00004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a:extLst>
            <a:ext uri="{FF2B5EF4-FFF2-40B4-BE49-F238E27FC236}">
              <a16:creationId xmlns:a16="http://schemas.microsoft.com/office/drawing/2014/main" id="{00000000-0008-0000-0D00-00004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D00-00004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公民館】&#10;一人当たり面積グラフ枠">
          <a:extLst>
            <a:ext uri="{FF2B5EF4-FFF2-40B4-BE49-F238E27FC236}">
              <a16:creationId xmlns:a16="http://schemas.microsoft.com/office/drawing/2014/main" id="{00000000-0008-0000-0D00-00004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587" name="直線コネクタ 586">
          <a:extLst>
            <a:ext uri="{FF2B5EF4-FFF2-40B4-BE49-F238E27FC236}">
              <a16:creationId xmlns:a16="http://schemas.microsoft.com/office/drawing/2014/main" id="{00000000-0008-0000-0D00-00004B020000}"/>
            </a:ext>
          </a:extLst>
        </xdr:cNvPr>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588" name="【公民館】&#10;一人当たり面積最小値テキスト">
          <a:extLst>
            <a:ext uri="{FF2B5EF4-FFF2-40B4-BE49-F238E27FC236}">
              <a16:creationId xmlns:a16="http://schemas.microsoft.com/office/drawing/2014/main" id="{00000000-0008-0000-0D00-00004C020000}"/>
            </a:ext>
          </a:extLst>
        </xdr:cNvPr>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589" name="直線コネクタ 588">
          <a:extLst>
            <a:ext uri="{FF2B5EF4-FFF2-40B4-BE49-F238E27FC236}">
              <a16:creationId xmlns:a16="http://schemas.microsoft.com/office/drawing/2014/main" id="{00000000-0008-0000-0D00-00004D020000}"/>
            </a:ext>
          </a:extLst>
        </xdr:cNvPr>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590" name="【公民館】&#10;一人当たり面積最大値テキスト">
          <a:extLst>
            <a:ext uri="{FF2B5EF4-FFF2-40B4-BE49-F238E27FC236}">
              <a16:creationId xmlns:a16="http://schemas.microsoft.com/office/drawing/2014/main" id="{00000000-0008-0000-0D00-00004E020000}"/>
            </a:ext>
          </a:extLst>
        </xdr:cNvPr>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591" name="直線コネクタ 590">
          <a:extLst>
            <a:ext uri="{FF2B5EF4-FFF2-40B4-BE49-F238E27FC236}">
              <a16:creationId xmlns:a16="http://schemas.microsoft.com/office/drawing/2014/main" id="{00000000-0008-0000-0D00-00004F02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592" name="【公民館】&#10;一人当たり面積平均値テキスト">
          <a:extLst>
            <a:ext uri="{FF2B5EF4-FFF2-40B4-BE49-F238E27FC236}">
              <a16:creationId xmlns:a16="http://schemas.microsoft.com/office/drawing/2014/main" id="{00000000-0008-0000-0D00-000050020000}"/>
            </a:ext>
          </a:extLst>
        </xdr:cNvPr>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593" name="フローチャート : 判断 592">
          <a:extLst>
            <a:ext uri="{FF2B5EF4-FFF2-40B4-BE49-F238E27FC236}">
              <a16:creationId xmlns:a16="http://schemas.microsoft.com/office/drawing/2014/main" id="{00000000-0008-0000-0D00-000051020000}"/>
            </a:ext>
          </a:extLst>
        </xdr:cNvPr>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594" name="フローチャート : 判断 593">
          <a:extLst>
            <a:ext uri="{FF2B5EF4-FFF2-40B4-BE49-F238E27FC236}">
              <a16:creationId xmlns:a16="http://schemas.microsoft.com/office/drawing/2014/main" id="{00000000-0008-0000-0D00-000052020000}"/>
            </a:ext>
          </a:extLst>
        </xdr:cNvPr>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00000000-0008-0000-0D00-00005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00000000-0008-0000-0D00-00005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00000000-0008-0000-0D00-00005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00000000-0008-0000-0D00-00005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00000000-0008-0000-0D00-00005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72752</xdr:rowOff>
    </xdr:from>
    <xdr:to>
      <xdr:col>31</xdr:col>
      <xdr:colOff>85725</xdr:colOff>
      <xdr:row>108</xdr:row>
      <xdr:rowOff>2902</xdr:rowOff>
    </xdr:to>
    <xdr:sp macro="" textlink="">
      <xdr:nvSpPr>
        <xdr:cNvPr id="600" name="円/楕円 599">
          <a:extLst>
            <a:ext uri="{FF2B5EF4-FFF2-40B4-BE49-F238E27FC236}">
              <a16:creationId xmlns:a16="http://schemas.microsoft.com/office/drawing/2014/main" id="{00000000-0008-0000-0D00-000058020000}"/>
            </a:ext>
          </a:extLst>
        </xdr:cNvPr>
        <xdr:cNvSpPr/>
      </xdr:nvSpPr>
      <xdr:spPr>
        <a:xfrm>
          <a:off x="21272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19429</xdr:rowOff>
    </xdr:from>
    <xdr:ext cx="469744" cy="259045"/>
    <xdr:sp macro="" textlink="">
      <xdr:nvSpPr>
        <xdr:cNvPr id="601" name="n_1aveValue【公民館】&#10;一人当たり面積">
          <a:extLst>
            <a:ext uri="{FF2B5EF4-FFF2-40B4-BE49-F238E27FC236}">
              <a16:creationId xmlns:a16="http://schemas.microsoft.com/office/drawing/2014/main" id="{00000000-0008-0000-0D00-000059020000}"/>
            </a:ext>
          </a:extLst>
        </xdr:cNvPr>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165479</xdr:rowOff>
    </xdr:from>
    <xdr:ext cx="469744" cy="259045"/>
    <xdr:sp macro="" textlink="">
      <xdr:nvSpPr>
        <xdr:cNvPr id="602" name="n_1mainValue【公民館】&#10;一人当たり面積">
          <a:extLst>
            <a:ext uri="{FF2B5EF4-FFF2-40B4-BE49-F238E27FC236}">
              <a16:creationId xmlns:a16="http://schemas.microsoft.com/office/drawing/2014/main" id="{00000000-0008-0000-0D00-00005A020000}"/>
            </a:ext>
          </a:extLst>
        </xdr:cNvPr>
        <xdr:cNvSpPr txBox="1"/>
      </xdr:nvSpPr>
      <xdr:spPr>
        <a:xfrm>
          <a:off x="21075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a:extLst>
            <a:ext uri="{FF2B5EF4-FFF2-40B4-BE49-F238E27FC236}">
              <a16:creationId xmlns:a16="http://schemas.microsoft.com/office/drawing/2014/main" id="{00000000-0008-0000-0D00-00005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a:extLst>
            <a:ext uri="{FF2B5EF4-FFF2-40B4-BE49-F238E27FC236}">
              <a16:creationId xmlns:a16="http://schemas.microsoft.com/office/drawing/2014/main" id="{00000000-0008-0000-0D00-00005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a:extLst>
            <a:ext uri="{FF2B5EF4-FFF2-40B4-BE49-F238E27FC236}">
              <a16:creationId xmlns:a16="http://schemas.microsoft.com/office/drawing/2014/main" id="{00000000-0008-0000-0D00-00005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類似団体と比較して特に有形固定資産減価償却率が高くなっている施設は、児童館、</a:t>
          </a:r>
          <a:r>
            <a:rPr kumimoji="1" lang="ja-JP" altLang="en-US" sz="1300">
              <a:solidFill>
                <a:schemeClr val="dk1"/>
              </a:solidFill>
              <a:effectLst/>
              <a:latin typeface="+mn-lt"/>
              <a:ea typeface="+mn-ea"/>
              <a:cs typeface="+mn-cs"/>
            </a:rPr>
            <a:t>認定こども園・</a:t>
          </a:r>
          <a:r>
            <a:rPr kumimoji="1" lang="ja-JP" altLang="ja-JP" sz="1300">
              <a:solidFill>
                <a:schemeClr val="dk1"/>
              </a:solidFill>
              <a:effectLst/>
              <a:latin typeface="+mn-lt"/>
              <a:ea typeface="+mn-ea"/>
              <a:cs typeface="+mn-cs"/>
            </a:rPr>
            <a:t>幼稚園</a:t>
          </a:r>
          <a:r>
            <a:rPr kumimoji="1" lang="ja-JP" altLang="en-US" sz="1300">
              <a:solidFill>
                <a:schemeClr val="dk1"/>
              </a:solidFill>
              <a:effectLst/>
              <a:latin typeface="+mn-lt"/>
              <a:ea typeface="+mn-ea"/>
              <a:cs typeface="+mn-cs"/>
            </a:rPr>
            <a:t>・保育所</a:t>
          </a:r>
          <a:r>
            <a:rPr kumimoji="1" lang="ja-JP" altLang="ja-JP" sz="1300">
              <a:solidFill>
                <a:schemeClr val="dk1"/>
              </a:solidFill>
              <a:effectLst/>
              <a:latin typeface="+mn-lt"/>
              <a:ea typeface="+mn-ea"/>
              <a:cs typeface="+mn-cs"/>
            </a:rPr>
            <a:t>、橋りょう・トンネル、学校施設である。</a:t>
          </a:r>
          <a:endParaRPr lang="ja-JP" altLang="ja-JP" sz="1300">
            <a:effectLst/>
          </a:endParaRPr>
        </a:p>
        <a:p>
          <a:r>
            <a:rPr kumimoji="1" lang="ja-JP" altLang="ja-JP" sz="1300" baseline="0">
              <a:solidFill>
                <a:schemeClr val="dk1"/>
              </a:solidFill>
              <a:effectLst/>
              <a:latin typeface="+mn-lt"/>
              <a:ea typeface="+mn-ea"/>
              <a:cs typeface="+mn-cs"/>
            </a:rPr>
            <a:t>いずれの施設も、老朽化により今後維持補修費が増加しいてくと考えられる。平成２８年度に策定した公共施設等総合管理計画および現在作成中である個別管理計画に基づき、施設の維持管理を適切に進めていく必要があ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大分県玖珠町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16,060
286.51
9,292,390
8,776,446
372,770
5,002,586
6,769,842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E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00000000-0008-0000-0E00-000048000000}"/>
            </a:ext>
          </a:extLst>
        </xdr:cNvPr>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E00-00004A000000}"/>
            </a:ext>
          </a:extLst>
        </xdr:cNvPr>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E00-00004C000000}"/>
            </a:ext>
          </a:extLst>
        </xdr:cNvPr>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77" name="フローチャート : 判断 76">
          <a:extLst>
            <a:ext uri="{FF2B5EF4-FFF2-40B4-BE49-F238E27FC236}">
              <a16:creationId xmlns:a16="http://schemas.microsoft.com/office/drawing/2014/main" id="{00000000-0008-0000-0E00-00004D000000}"/>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78" name="フローチャート : 判断 77">
          <a:extLst>
            <a:ext uri="{FF2B5EF4-FFF2-40B4-BE49-F238E27FC236}">
              <a16:creationId xmlns:a16="http://schemas.microsoft.com/office/drawing/2014/main" id="{00000000-0008-0000-0E00-00004E000000}"/>
            </a:ext>
          </a:extLst>
        </xdr:cNvPr>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39895</xdr:rowOff>
    </xdr:from>
    <xdr:ext cx="405111" cy="259045"/>
    <xdr:sp macro="" textlink="">
      <xdr:nvSpPr>
        <xdr:cNvPr id="79" name="n_1aveValue【体育館・プール】&#10;有形固定資産減価償却率">
          <a:extLst>
            <a:ext uri="{FF2B5EF4-FFF2-40B4-BE49-F238E27FC236}">
              <a16:creationId xmlns:a16="http://schemas.microsoft.com/office/drawing/2014/main" id="{00000000-0008-0000-0E00-00004F000000}"/>
            </a:ext>
          </a:extLst>
        </xdr:cNvPr>
        <xdr:cNvSpPr txBox="1"/>
      </xdr:nvSpPr>
      <xdr:spPr>
        <a:xfrm>
          <a:off x="3582043"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168656</xdr:rowOff>
    </xdr:from>
    <xdr:to>
      <xdr:col>5</xdr:col>
      <xdr:colOff>409575</xdr:colOff>
      <xdr:row>59</xdr:row>
      <xdr:rowOff>98806</xdr:rowOff>
    </xdr:to>
    <xdr:sp macro="" textlink="">
      <xdr:nvSpPr>
        <xdr:cNvPr id="85" name="円/楕円 84">
          <a:extLst>
            <a:ext uri="{FF2B5EF4-FFF2-40B4-BE49-F238E27FC236}">
              <a16:creationId xmlns:a16="http://schemas.microsoft.com/office/drawing/2014/main" id="{00000000-0008-0000-0E00-000055000000}"/>
            </a:ext>
          </a:extLst>
        </xdr:cNvPr>
        <xdr:cNvSpPr/>
      </xdr:nvSpPr>
      <xdr:spPr>
        <a:xfrm>
          <a:off x="3746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89933</xdr:rowOff>
    </xdr:from>
    <xdr:ext cx="405111" cy="259045"/>
    <xdr:sp macro="" textlink="">
      <xdr:nvSpPr>
        <xdr:cNvPr id="86" name="n_1mainValue【体育館・プール】&#10;有形固定資産減価償却率">
          <a:extLst>
            <a:ext uri="{FF2B5EF4-FFF2-40B4-BE49-F238E27FC236}">
              <a16:creationId xmlns:a16="http://schemas.microsoft.com/office/drawing/2014/main" id="{00000000-0008-0000-0E00-000056000000}"/>
            </a:ext>
          </a:extLst>
        </xdr:cNvPr>
        <xdr:cNvSpPr txBox="1"/>
      </xdr:nvSpPr>
      <xdr:spPr>
        <a:xfrm>
          <a:off x="3582043"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a:extLst>
            <a:ext uri="{FF2B5EF4-FFF2-40B4-BE49-F238E27FC236}">
              <a16:creationId xmlns:a16="http://schemas.microsoft.com/office/drawing/2014/main" id="{00000000-0008-0000-0E00-00006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12" name="【体育館・プール】&#10;一人当たり面積最小値テキスト">
          <a:extLst>
            <a:ext uri="{FF2B5EF4-FFF2-40B4-BE49-F238E27FC236}">
              <a16:creationId xmlns:a16="http://schemas.microsoft.com/office/drawing/2014/main" id="{00000000-0008-0000-0E00-000070000000}"/>
            </a:ext>
          </a:extLst>
        </xdr:cNvPr>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14" name="【体育館・プール】&#10;一人当たり面積最大値テキスト">
          <a:extLst>
            <a:ext uri="{FF2B5EF4-FFF2-40B4-BE49-F238E27FC236}">
              <a16:creationId xmlns:a16="http://schemas.microsoft.com/office/drawing/2014/main" id="{00000000-0008-0000-0E00-000072000000}"/>
            </a:ext>
          </a:extLst>
        </xdr:cNvPr>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16" name="【体育館・プール】&#10;一人当たり面積平均値テキスト">
          <a:extLst>
            <a:ext uri="{FF2B5EF4-FFF2-40B4-BE49-F238E27FC236}">
              <a16:creationId xmlns:a16="http://schemas.microsoft.com/office/drawing/2014/main" id="{00000000-0008-0000-0E00-000074000000}"/>
            </a:ext>
          </a:extLst>
        </xdr:cNvPr>
        <xdr:cNvSpPr txBox="1"/>
      </xdr:nvSpPr>
      <xdr:spPr>
        <a:xfrm>
          <a:off x="1056640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17" name="フローチャート : 判断 116">
          <a:extLst>
            <a:ext uri="{FF2B5EF4-FFF2-40B4-BE49-F238E27FC236}">
              <a16:creationId xmlns:a16="http://schemas.microsoft.com/office/drawing/2014/main" id="{00000000-0008-0000-0E00-000075000000}"/>
            </a:ext>
          </a:extLst>
        </xdr:cNvPr>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18" name="フローチャート : 判断 117">
          <a:extLst>
            <a:ext uri="{FF2B5EF4-FFF2-40B4-BE49-F238E27FC236}">
              <a16:creationId xmlns:a16="http://schemas.microsoft.com/office/drawing/2014/main" id="{00000000-0008-0000-0E00-000076000000}"/>
            </a:ext>
          </a:extLst>
        </xdr:cNvPr>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151147</xdr:rowOff>
    </xdr:from>
    <xdr:ext cx="469744" cy="259045"/>
    <xdr:sp macro="" textlink="">
      <xdr:nvSpPr>
        <xdr:cNvPr id="119" name="n_1aveValue【体育館・プール】&#10;一人当たり面積">
          <a:extLst>
            <a:ext uri="{FF2B5EF4-FFF2-40B4-BE49-F238E27FC236}">
              <a16:creationId xmlns:a16="http://schemas.microsoft.com/office/drawing/2014/main" id="{00000000-0008-0000-0E00-000077000000}"/>
            </a:ext>
          </a:extLst>
        </xdr:cNvPr>
        <xdr:cNvSpPr txBox="1"/>
      </xdr:nvSpPr>
      <xdr:spPr>
        <a:xfrm>
          <a:off x="939172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109220</xdr:rowOff>
    </xdr:from>
    <xdr:to>
      <xdr:col>14</xdr:col>
      <xdr:colOff>79375</xdr:colOff>
      <xdr:row>63</xdr:row>
      <xdr:rowOff>39370</xdr:rowOff>
    </xdr:to>
    <xdr:sp macro="" textlink="">
      <xdr:nvSpPr>
        <xdr:cNvPr id="125" name="円/楕円 124">
          <a:extLst>
            <a:ext uri="{FF2B5EF4-FFF2-40B4-BE49-F238E27FC236}">
              <a16:creationId xmlns:a16="http://schemas.microsoft.com/office/drawing/2014/main" id="{00000000-0008-0000-0E00-00007D000000}"/>
            </a:ext>
          </a:extLst>
        </xdr:cNvPr>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30497</xdr:rowOff>
    </xdr:from>
    <xdr:ext cx="469744" cy="259045"/>
    <xdr:sp macro="" textlink="">
      <xdr:nvSpPr>
        <xdr:cNvPr id="126" name="n_1mainValue【体育館・プール】&#10;一人当たり面積">
          <a:extLst>
            <a:ext uri="{FF2B5EF4-FFF2-40B4-BE49-F238E27FC236}">
              <a16:creationId xmlns:a16="http://schemas.microsoft.com/office/drawing/2014/main" id="{00000000-0008-0000-0E00-00007E000000}"/>
            </a:ext>
          </a:extLst>
        </xdr:cNvPr>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0" name="【福祉施設】&#10;有形固定資産減価償却率グラフ枠">
          <a:extLst>
            <a:ext uri="{FF2B5EF4-FFF2-40B4-BE49-F238E27FC236}">
              <a16:creationId xmlns:a16="http://schemas.microsoft.com/office/drawing/2014/main" id="{00000000-0008-0000-0E00-00009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152" name="【福祉施設】&#10;有形固定資産減価償却率最小値テキスト">
          <a:extLst>
            <a:ext uri="{FF2B5EF4-FFF2-40B4-BE49-F238E27FC236}">
              <a16:creationId xmlns:a16="http://schemas.microsoft.com/office/drawing/2014/main" id="{00000000-0008-0000-0E00-000098000000}"/>
            </a:ext>
          </a:extLst>
        </xdr:cNvPr>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154" name="【福祉施設】&#10;有形固定資産減価償却率最大値テキスト">
          <a:extLst>
            <a:ext uri="{FF2B5EF4-FFF2-40B4-BE49-F238E27FC236}">
              <a16:creationId xmlns:a16="http://schemas.microsoft.com/office/drawing/2014/main" id="{00000000-0008-0000-0E00-00009A000000}"/>
            </a:ext>
          </a:extLst>
        </xdr:cNvPr>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156" name="【福祉施設】&#10;有形固定資産減価償却率平均値テキスト">
          <a:extLst>
            <a:ext uri="{FF2B5EF4-FFF2-40B4-BE49-F238E27FC236}">
              <a16:creationId xmlns:a16="http://schemas.microsoft.com/office/drawing/2014/main" id="{00000000-0008-0000-0E00-00009C000000}"/>
            </a:ext>
          </a:extLst>
        </xdr:cNvPr>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157" name="フローチャート : 判断 156">
          <a:extLst>
            <a:ext uri="{FF2B5EF4-FFF2-40B4-BE49-F238E27FC236}">
              <a16:creationId xmlns:a16="http://schemas.microsoft.com/office/drawing/2014/main" id="{00000000-0008-0000-0E00-00009D000000}"/>
            </a:ext>
          </a:extLst>
        </xdr:cNvPr>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158" name="フローチャート : 判断 157">
          <a:extLst>
            <a:ext uri="{FF2B5EF4-FFF2-40B4-BE49-F238E27FC236}">
              <a16:creationId xmlns:a16="http://schemas.microsoft.com/office/drawing/2014/main" id="{00000000-0008-0000-0E00-00009E000000}"/>
            </a:ext>
          </a:extLst>
        </xdr:cNvPr>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159" name="n_1aveValue【福祉施設】&#10;有形固定資産減価償却率">
          <a:extLst>
            <a:ext uri="{FF2B5EF4-FFF2-40B4-BE49-F238E27FC236}">
              <a16:creationId xmlns:a16="http://schemas.microsoft.com/office/drawing/2014/main" id="{00000000-0008-0000-0E00-00009F000000}"/>
            </a:ext>
          </a:extLst>
        </xdr:cNvPr>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65405</xdr:rowOff>
    </xdr:from>
    <xdr:to>
      <xdr:col>5</xdr:col>
      <xdr:colOff>409575</xdr:colOff>
      <xdr:row>79</xdr:row>
      <xdr:rowOff>167005</xdr:rowOff>
    </xdr:to>
    <xdr:sp macro="" textlink="">
      <xdr:nvSpPr>
        <xdr:cNvPr id="165" name="円/楕円 164">
          <a:extLst>
            <a:ext uri="{FF2B5EF4-FFF2-40B4-BE49-F238E27FC236}">
              <a16:creationId xmlns:a16="http://schemas.microsoft.com/office/drawing/2014/main" id="{00000000-0008-0000-0E00-0000A5000000}"/>
            </a:ext>
          </a:extLst>
        </xdr:cNvPr>
        <xdr:cNvSpPr/>
      </xdr:nvSpPr>
      <xdr:spPr>
        <a:xfrm>
          <a:off x="3746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12082</xdr:rowOff>
    </xdr:from>
    <xdr:ext cx="405111" cy="259045"/>
    <xdr:sp macro="" textlink="">
      <xdr:nvSpPr>
        <xdr:cNvPr id="166" name="n_1mainValue【福祉施設】&#10;有形固定資産減価償却率">
          <a:extLst>
            <a:ext uri="{FF2B5EF4-FFF2-40B4-BE49-F238E27FC236}">
              <a16:creationId xmlns:a16="http://schemas.microsoft.com/office/drawing/2014/main" id="{00000000-0008-0000-0E00-0000A6000000}"/>
            </a:ext>
          </a:extLst>
        </xdr:cNvPr>
        <xdr:cNvSpPr txBox="1"/>
      </xdr:nvSpPr>
      <xdr:spPr>
        <a:xfrm>
          <a:off x="3582043"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7" name="【福祉施設】&#10;一人当たり面積グラフ枠">
          <a:extLst>
            <a:ext uri="{FF2B5EF4-FFF2-40B4-BE49-F238E27FC236}">
              <a16:creationId xmlns:a16="http://schemas.microsoft.com/office/drawing/2014/main" id="{00000000-0008-0000-0E00-0000BB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189" name="【福祉施設】&#10;一人当たり面積最小値テキスト">
          <a:extLst>
            <a:ext uri="{FF2B5EF4-FFF2-40B4-BE49-F238E27FC236}">
              <a16:creationId xmlns:a16="http://schemas.microsoft.com/office/drawing/2014/main" id="{00000000-0008-0000-0E00-0000BD000000}"/>
            </a:ext>
          </a:extLst>
        </xdr:cNvPr>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191" name="【福祉施設】&#10;一人当たり面積最大値テキスト">
          <a:extLst>
            <a:ext uri="{FF2B5EF4-FFF2-40B4-BE49-F238E27FC236}">
              <a16:creationId xmlns:a16="http://schemas.microsoft.com/office/drawing/2014/main" id="{00000000-0008-0000-0E00-0000BF000000}"/>
            </a:ext>
          </a:extLst>
        </xdr:cNvPr>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193" name="【福祉施設】&#10;一人当たり面積平均値テキスト">
          <a:extLst>
            <a:ext uri="{FF2B5EF4-FFF2-40B4-BE49-F238E27FC236}">
              <a16:creationId xmlns:a16="http://schemas.microsoft.com/office/drawing/2014/main" id="{00000000-0008-0000-0E00-0000C1000000}"/>
            </a:ext>
          </a:extLst>
        </xdr:cNvPr>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194" name="フローチャート : 判断 193">
          <a:extLst>
            <a:ext uri="{FF2B5EF4-FFF2-40B4-BE49-F238E27FC236}">
              <a16:creationId xmlns:a16="http://schemas.microsoft.com/office/drawing/2014/main" id="{00000000-0008-0000-0E00-0000C2000000}"/>
            </a:ext>
          </a:extLst>
        </xdr:cNvPr>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195" name="フローチャート : 判断 194">
          <a:extLst>
            <a:ext uri="{FF2B5EF4-FFF2-40B4-BE49-F238E27FC236}">
              <a16:creationId xmlns:a16="http://schemas.microsoft.com/office/drawing/2014/main" id="{00000000-0008-0000-0E00-0000C3000000}"/>
            </a:ext>
          </a:extLst>
        </xdr:cNvPr>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196" name="n_1aveValue【福祉施設】&#10;一人当たり面積">
          <a:extLst>
            <a:ext uri="{FF2B5EF4-FFF2-40B4-BE49-F238E27FC236}">
              <a16:creationId xmlns:a16="http://schemas.microsoft.com/office/drawing/2014/main" id="{00000000-0008-0000-0E00-0000C4000000}"/>
            </a:ext>
          </a:extLst>
        </xdr:cNvPr>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113030</xdr:rowOff>
    </xdr:from>
    <xdr:to>
      <xdr:col>14</xdr:col>
      <xdr:colOff>79375</xdr:colOff>
      <xdr:row>86</xdr:row>
      <xdr:rowOff>43180</xdr:rowOff>
    </xdr:to>
    <xdr:sp macro="" textlink="">
      <xdr:nvSpPr>
        <xdr:cNvPr id="202" name="円/楕円 201">
          <a:extLst>
            <a:ext uri="{FF2B5EF4-FFF2-40B4-BE49-F238E27FC236}">
              <a16:creationId xmlns:a16="http://schemas.microsoft.com/office/drawing/2014/main" id="{00000000-0008-0000-0E00-0000CA000000}"/>
            </a:ext>
          </a:extLst>
        </xdr:cNvPr>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34307</xdr:rowOff>
    </xdr:from>
    <xdr:ext cx="469744" cy="259045"/>
    <xdr:sp macro="" textlink="">
      <xdr:nvSpPr>
        <xdr:cNvPr id="203" name="n_1mainValue【福祉施設】&#10;一人当たり面積">
          <a:extLst>
            <a:ext uri="{FF2B5EF4-FFF2-40B4-BE49-F238E27FC236}">
              <a16:creationId xmlns:a16="http://schemas.microsoft.com/office/drawing/2014/main" id="{00000000-0008-0000-0E00-0000CB000000}"/>
            </a:ext>
          </a:extLst>
        </xdr:cNvPr>
        <xdr:cNvSpPr txBox="1"/>
      </xdr:nvSpPr>
      <xdr:spPr>
        <a:xfrm>
          <a:off x="9391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7" name="【市民会館】&#10;有形固定資産減価償却率グラフ枠">
          <a:extLst>
            <a:ext uri="{FF2B5EF4-FFF2-40B4-BE49-F238E27FC236}">
              <a16:creationId xmlns:a16="http://schemas.microsoft.com/office/drawing/2014/main" id="{00000000-0008-0000-0E00-0000E3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76200</xdr:rowOff>
    </xdr:from>
    <xdr:to>
      <xdr:col>6</xdr:col>
      <xdr:colOff>510540</xdr:colOff>
      <xdr:row>107</xdr:row>
      <xdr:rowOff>53339</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4634865" y="1722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57166</xdr:rowOff>
    </xdr:from>
    <xdr:ext cx="405111" cy="259045"/>
    <xdr:sp macro="" textlink="">
      <xdr:nvSpPr>
        <xdr:cNvPr id="229" name="【市民会館】&#10;有形固定資産減価償却率最小値テキスト">
          <a:extLst>
            <a:ext uri="{FF2B5EF4-FFF2-40B4-BE49-F238E27FC236}">
              <a16:creationId xmlns:a16="http://schemas.microsoft.com/office/drawing/2014/main" id="{00000000-0008-0000-0E00-0000E5000000}"/>
            </a:ext>
          </a:extLst>
        </xdr:cNvPr>
        <xdr:cNvSpPr txBox="1"/>
      </xdr:nvSpPr>
      <xdr:spPr>
        <a:xfrm>
          <a:off x="47244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107</xdr:row>
      <xdr:rowOff>53339</xdr:rowOff>
    </xdr:from>
    <xdr:to>
      <xdr:col>6</xdr:col>
      <xdr:colOff>600075</xdr:colOff>
      <xdr:row>107</xdr:row>
      <xdr:rowOff>53339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4546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22877</xdr:rowOff>
    </xdr:from>
    <xdr:ext cx="405111" cy="259045"/>
    <xdr:sp macro="" textlink="">
      <xdr:nvSpPr>
        <xdr:cNvPr id="231" name="【市民会館】&#10;有形固定資産減価償却率最大値テキスト">
          <a:extLst>
            <a:ext uri="{FF2B5EF4-FFF2-40B4-BE49-F238E27FC236}">
              <a16:creationId xmlns:a16="http://schemas.microsoft.com/office/drawing/2014/main" id="{00000000-0008-0000-0E00-0000E7000000}"/>
            </a:ext>
          </a:extLst>
        </xdr:cNvPr>
        <xdr:cNvSpPr txBox="1"/>
      </xdr:nvSpPr>
      <xdr:spPr>
        <a:xfrm>
          <a:off x="4724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6</xdr:col>
      <xdr:colOff>422275</xdr:colOff>
      <xdr:row>100</xdr:row>
      <xdr:rowOff>76200</xdr:rowOff>
    </xdr:from>
    <xdr:to>
      <xdr:col>6</xdr:col>
      <xdr:colOff>600075</xdr:colOff>
      <xdr:row>100</xdr:row>
      <xdr:rowOff>76200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99077</xdr:rowOff>
    </xdr:from>
    <xdr:ext cx="405111" cy="259045"/>
    <xdr:sp macro="" textlink="">
      <xdr:nvSpPr>
        <xdr:cNvPr id="233" name="【市民会館】&#10;有形固定資産減価償却率平均値テキスト">
          <a:extLst>
            <a:ext uri="{FF2B5EF4-FFF2-40B4-BE49-F238E27FC236}">
              <a16:creationId xmlns:a16="http://schemas.microsoft.com/office/drawing/2014/main" id="{00000000-0008-0000-0E00-0000E9000000}"/>
            </a:ext>
          </a:extLst>
        </xdr:cNvPr>
        <xdr:cNvSpPr txBox="1"/>
      </xdr:nvSpPr>
      <xdr:spPr>
        <a:xfrm>
          <a:off x="47244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120650</xdr:rowOff>
    </xdr:from>
    <xdr:to>
      <xdr:col>6</xdr:col>
      <xdr:colOff>561975</xdr:colOff>
      <xdr:row>105</xdr:row>
      <xdr:rowOff>50800</xdr:rowOff>
    </xdr:to>
    <xdr:sp macro="" textlink="">
      <xdr:nvSpPr>
        <xdr:cNvPr id="234" name="フローチャート : 判断 233">
          <a:extLst>
            <a:ext uri="{FF2B5EF4-FFF2-40B4-BE49-F238E27FC236}">
              <a16:creationId xmlns:a16="http://schemas.microsoft.com/office/drawing/2014/main" id="{00000000-0008-0000-0E00-0000EA000000}"/>
            </a:ext>
          </a:extLst>
        </xdr:cNvPr>
        <xdr:cNvSpPr/>
      </xdr:nvSpPr>
      <xdr:spPr>
        <a:xfrm>
          <a:off x="4584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82550</xdr:rowOff>
    </xdr:from>
    <xdr:to>
      <xdr:col>5</xdr:col>
      <xdr:colOff>409575</xdr:colOff>
      <xdr:row>104</xdr:row>
      <xdr:rowOff>12700</xdr:rowOff>
    </xdr:to>
    <xdr:sp macro="" textlink="">
      <xdr:nvSpPr>
        <xdr:cNvPr id="235" name="フローチャート : 判断 234">
          <a:extLst>
            <a:ext uri="{FF2B5EF4-FFF2-40B4-BE49-F238E27FC236}">
              <a16:creationId xmlns:a16="http://schemas.microsoft.com/office/drawing/2014/main" id="{00000000-0008-0000-0E00-0000EB000000}"/>
            </a:ext>
          </a:extLst>
        </xdr:cNvPr>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3827</xdr:rowOff>
    </xdr:from>
    <xdr:ext cx="405111" cy="259045"/>
    <xdr:sp macro="" textlink="">
      <xdr:nvSpPr>
        <xdr:cNvPr id="236" name="n_1aveValue【市民会館】&#10;有形固定資産減価償却率">
          <a:extLst>
            <a:ext uri="{FF2B5EF4-FFF2-40B4-BE49-F238E27FC236}">
              <a16:creationId xmlns:a16="http://schemas.microsoft.com/office/drawing/2014/main" id="{00000000-0008-0000-0E00-0000EC000000}"/>
            </a:ext>
          </a:extLst>
        </xdr:cNvPr>
        <xdr:cNvSpPr txBox="1"/>
      </xdr:nvSpPr>
      <xdr:spPr>
        <a:xfrm>
          <a:off x="3582043"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101600</xdr:rowOff>
    </xdr:from>
    <xdr:to>
      <xdr:col>5</xdr:col>
      <xdr:colOff>409575</xdr:colOff>
      <xdr:row>102</xdr:row>
      <xdr:rowOff>31750</xdr:rowOff>
    </xdr:to>
    <xdr:sp macro="" textlink="">
      <xdr:nvSpPr>
        <xdr:cNvPr id="242" name="円/楕円 241">
          <a:extLst>
            <a:ext uri="{FF2B5EF4-FFF2-40B4-BE49-F238E27FC236}">
              <a16:creationId xmlns:a16="http://schemas.microsoft.com/office/drawing/2014/main" id="{00000000-0008-0000-0E00-0000F2000000}"/>
            </a:ext>
          </a:extLst>
        </xdr:cNvPr>
        <xdr:cNvSpPr/>
      </xdr:nvSpPr>
      <xdr:spPr>
        <a:xfrm>
          <a:off x="3746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48277</xdr:rowOff>
    </xdr:from>
    <xdr:ext cx="405111" cy="259045"/>
    <xdr:sp macro="" textlink="">
      <xdr:nvSpPr>
        <xdr:cNvPr id="243" name="n_1mainValue【市民会館】&#10;有形固定資産減価償却率">
          <a:extLst>
            <a:ext uri="{FF2B5EF4-FFF2-40B4-BE49-F238E27FC236}">
              <a16:creationId xmlns:a16="http://schemas.microsoft.com/office/drawing/2014/main" id="{00000000-0008-0000-0E00-0000F3000000}"/>
            </a:ext>
          </a:extLst>
        </xdr:cNvPr>
        <xdr:cNvSpPr txBox="1"/>
      </xdr:nvSpPr>
      <xdr:spPr>
        <a:xfrm>
          <a:off x="3582043"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9" name="【市民会館】&#10;一人当たり面積グラフ枠">
          <a:extLst>
            <a:ext uri="{FF2B5EF4-FFF2-40B4-BE49-F238E27FC236}">
              <a16:creationId xmlns:a16="http://schemas.microsoft.com/office/drawing/2014/main" id="{00000000-0008-0000-0E00-00000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149679</xdr:rowOff>
    </xdr:from>
    <xdr:to>
      <xdr:col>15</xdr:col>
      <xdr:colOff>180340</xdr:colOff>
      <xdr:row>109</xdr:row>
      <xdr:rowOff>35379</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flipV="1">
          <a:off x="10476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39206</xdr:rowOff>
    </xdr:from>
    <xdr:ext cx="469744" cy="259045"/>
    <xdr:sp macro="" textlink="">
      <xdr:nvSpPr>
        <xdr:cNvPr id="271" name="【市民会館】&#10;一人当たり面積最小値テキスト">
          <a:extLst>
            <a:ext uri="{FF2B5EF4-FFF2-40B4-BE49-F238E27FC236}">
              <a16:creationId xmlns:a16="http://schemas.microsoft.com/office/drawing/2014/main" id="{00000000-0008-0000-0E00-00000F010000}"/>
            </a:ext>
          </a:extLst>
        </xdr:cNvPr>
        <xdr:cNvSpPr txBox="1"/>
      </xdr:nvSpPr>
      <xdr:spPr>
        <a:xfrm>
          <a:off x="105664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109</xdr:row>
      <xdr:rowOff>35379</xdr:rowOff>
    </xdr:from>
    <xdr:to>
      <xdr:col>15</xdr:col>
      <xdr:colOff>269875</xdr:colOff>
      <xdr:row>109</xdr:row>
      <xdr:rowOff>35379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96356</xdr:rowOff>
    </xdr:from>
    <xdr:ext cx="469744" cy="259045"/>
    <xdr:sp macro="" textlink="">
      <xdr:nvSpPr>
        <xdr:cNvPr id="273" name="【市民会館】&#10;一人当たり面積最大値テキスト">
          <a:extLst>
            <a:ext uri="{FF2B5EF4-FFF2-40B4-BE49-F238E27FC236}">
              <a16:creationId xmlns:a16="http://schemas.microsoft.com/office/drawing/2014/main" id="{00000000-0008-0000-0E00-000011010000}"/>
            </a:ext>
          </a:extLst>
        </xdr:cNvPr>
        <xdr:cNvSpPr txBox="1"/>
      </xdr:nvSpPr>
      <xdr:spPr>
        <a:xfrm>
          <a:off x="10566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99</xdr:row>
      <xdr:rowOff>149679</xdr:rowOff>
    </xdr:from>
    <xdr:to>
      <xdr:col>15</xdr:col>
      <xdr:colOff>269875</xdr:colOff>
      <xdr:row>99</xdr:row>
      <xdr:rowOff>149679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10388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80027</xdr:rowOff>
    </xdr:from>
    <xdr:ext cx="469744" cy="259045"/>
    <xdr:sp macro="" textlink="">
      <xdr:nvSpPr>
        <xdr:cNvPr id="275" name="【市民会館】&#10;一人当たり面積平均値テキスト">
          <a:extLst>
            <a:ext uri="{FF2B5EF4-FFF2-40B4-BE49-F238E27FC236}">
              <a16:creationId xmlns:a16="http://schemas.microsoft.com/office/drawing/2014/main" id="{00000000-0008-0000-0E00-000013010000}"/>
            </a:ext>
          </a:extLst>
        </xdr:cNvPr>
        <xdr:cNvSpPr txBox="1"/>
      </xdr:nvSpPr>
      <xdr:spPr>
        <a:xfrm>
          <a:off x="105664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101600</xdr:rowOff>
    </xdr:from>
    <xdr:to>
      <xdr:col>15</xdr:col>
      <xdr:colOff>231775</xdr:colOff>
      <xdr:row>105</xdr:row>
      <xdr:rowOff>31750</xdr:rowOff>
    </xdr:to>
    <xdr:sp macro="" textlink="">
      <xdr:nvSpPr>
        <xdr:cNvPr id="276" name="フローチャート : 判断 275">
          <a:extLst>
            <a:ext uri="{FF2B5EF4-FFF2-40B4-BE49-F238E27FC236}">
              <a16:creationId xmlns:a16="http://schemas.microsoft.com/office/drawing/2014/main" id="{00000000-0008-0000-0E00-000014010000}"/>
            </a:ext>
          </a:extLst>
        </xdr:cNvPr>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150586</xdr:rowOff>
    </xdr:from>
    <xdr:to>
      <xdr:col>14</xdr:col>
      <xdr:colOff>79375</xdr:colOff>
      <xdr:row>103</xdr:row>
      <xdr:rowOff>80736</xdr:rowOff>
    </xdr:to>
    <xdr:sp macro="" textlink="">
      <xdr:nvSpPr>
        <xdr:cNvPr id="277" name="フローチャート : 判断 276">
          <a:extLst>
            <a:ext uri="{FF2B5EF4-FFF2-40B4-BE49-F238E27FC236}">
              <a16:creationId xmlns:a16="http://schemas.microsoft.com/office/drawing/2014/main" id="{00000000-0008-0000-0E00-000015010000}"/>
            </a:ext>
          </a:extLst>
        </xdr:cNvPr>
        <xdr:cNvSpPr/>
      </xdr:nvSpPr>
      <xdr:spPr>
        <a:xfrm>
          <a:off x="9588500" y="176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97263</xdr:rowOff>
    </xdr:from>
    <xdr:ext cx="469744" cy="259045"/>
    <xdr:sp macro="" textlink="">
      <xdr:nvSpPr>
        <xdr:cNvPr id="278" name="n_1aveValue【市民会館】&#10;一人当たり面積">
          <a:extLst>
            <a:ext uri="{FF2B5EF4-FFF2-40B4-BE49-F238E27FC236}">
              <a16:creationId xmlns:a16="http://schemas.microsoft.com/office/drawing/2014/main" id="{00000000-0008-0000-0E00-000016010000}"/>
            </a:ext>
          </a:extLst>
        </xdr:cNvPr>
        <xdr:cNvSpPr txBox="1"/>
      </xdr:nvSpPr>
      <xdr:spPr>
        <a:xfrm>
          <a:off x="9391727"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98879</xdr:rowOff>
    </xdr:from>
    <xdr:to>
      <xdr:col>14</xdr:col>
      <xdr:colOff>79375</xdr:colOff>
      <xdr:row>108</xdr:row>
      <xdr:rowOff>29029</xdr:rowOff>
    </xdr:to>
    <xdr:sp macro="" textlink="">
      <xdr:nvSpPr>
        <xdr:cNvPr id="284" name="円/楕円 283">
          <a:extLst>
            <a:ext uri="{FF2B5EF4-FFF2-40B4-BE49-F238E27FC236}">
              <a16:creationId xmlns:a16="http://schemas.microsoft.com/office/drawing/2014/main" id="{00000000-0008-0000-0E00-00001C010000}"/>
            </a:ext>
          </a:extLst>
        </xdr:cNvPr>
        <xdr:cNvSpPr/>
      </xdr:nvSpPr>
      <xdr:spPr>
        <a:xfrm>
          <a:off x="9588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20156</xdr:rowOff>
    </xdr:from>
    <xdr:ext cx="469744" cy="259045"/>
    <xdr:sp macro="" textlink="">
      <xdr:nvSpPr>
        <xdr:cNvPr id="285" name="n_1mainValue【市民会館】&#10;一人当たり面積">
          <a:extLst>
            <a:ext uri="{FF2B5EF4-FFF2-40B4-BE49-F238E27FC236}">
              <a16:creationId xmlns:a16="http://schemas.microsoft.com/office/drawing/2014/main" id="{00000000-0008-0000-0E00-00001D010000}"/>
            </a:ext>
          </a:extLst>
        </xdr:cNvPr>
        <xdr:cNvSpPr txBox="1"/>
      </xdr:nvSpPr>
      <xdr:spPr>
        <a:xfrm>
          <a:off x="93917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1" name="【一般廃棄物処理施設】&#10;有形固定資産減価償却率グラフ枠">
          <a:extLst>
            <a:ext uri="{FF2B5EF4-FFF2-40B4-BE49-F238E27FC236}">
              <a16:creationId xmlns:a16="http://schemas.microsoft.com/office/drawing/2014/main" id="{00000000-0008-0000-0E00-00003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41910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flipV="1">
          <a:off x="16318864" y="573241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313" name="【一般廃棄物処理施設】&#10;有形固定資産減価償却率最小値テキスト">
          <a:extLst>
            <a:ext uri="{FF2B5EF4-FFF2-40B4-BE49-F238E27FC236}">
              <a16:creationId xmlns:a16="http://schemas.microsoft.com/office/drawing/2014/main" id="{00000000-0008-0000-0E00-000039010000}"/>
            </a:ext>
          </a:extLst>
        </xdr:cNvPr>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15" name="【一般廃棄物処理施設】&#10;有形固定資産減価償却率最大値テキスト">
          <a:extLst>
            <a:ext uri="{FF2B5EF4-FFF2-40B4-BE49-F238E27FC236}">
              <a16:creationId xmlns:a16="http://schemas.microsoft.com/office/drawing/2014/main" id="{00000000-0008-0000-0E00-00003B010000}"/>
            </a:ext>
          </a:extLst>
        </xdr:cNvPr>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51180</xdr:rowOff>
    </xdr:from>
    <xdr:ext cx="405111" cy="259045"/>
    <xdr:sp macro="" textlink="">
      <xdr:nvSpPr>
        <xdr:cNvPr id="317" name="【一般廃棄物処理施設】&#10;有形固定資産減価償却率平均値テキスト">
          <a:extLst>
            <a:ext uri="{FF2B5EF4-FFF2-40B4-BE49-F238E27FC236}">
              <a16:creationId xmlns:a16="http://schemas.microsoft.com/office/drawing/2014/main" id="{00000000-0008-0000-0E00-00003D010000}"/>
            </a:ext>
          </a:extLst>
        </xdr:cNvPr>
        <xdr:cNvSpPr txBox="1"/>
      </xdr:nvSpPr>
      <xdr:spPr>
        <a:xfrm>
          <a:off x="16408400" y="639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72753</xdr:rowOff>
    </xdr:from>
    <xdr:to>
      <xdr:col>23</xdr:col>
      <xdr:colOff>568325</xdr:colOff>
      <xdr:row>38</xdr:row>
      <xdr:rowOff>2903</xdr:rowOff>
    </xdr:to>
    <xdr:sp macro="" textlink="">
      <xdr:nvSpPr>
        <xdr:cNvPr id="318" name="フローチャート : 判断 317">
          <a:extLst>
            <a:ext uri="{FF2B5EF4-FFF2-40B4-BE49-F238E27FC236}">
              <a16:creationId xmlns:a16="http://schemas.microsoft.com/office/drawing/2014/main" id="{00000000-0008-0000-0E00-00003E010000}"/>
            </a:ext>
          </a:extLst>
        </xdr:cNvPr>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34</xdr:row>
      <xdr:rowOff>120106</xdr:rowOff>
    </xdr:from>
    <xdr:to>
      <xdr:col>22</xdr:col>
      <xdr:colOff>415925</xdr:colOff>
      <xdr:row>35</xdr:row>
      <xdr:rowOff>50256</xdr:rowOff>
    </xdr:to>
    <xdr:sp macro="" textlink="">
      <xdr:nvSpPr>
        <xdr:cNvPr id="319" name="フローチャート : 判断 318">
          <a:extLst>
            <a:ext uri="{FF2B5EF4-FFF2-40B4-BE49-F238E27FC236}">
              <a16:creationId xmlns:a16="http://schemas.microsoft.com/office/drawing/2014/main" id="{00000000-0008-0000-0E00-00003F010000}"/>
            </a:ext>
          </a:extLst>
        </xdr:cNvPr>
        <xdr:cNvSpPr/>
      </xdr:nvSpPr>
      <xdr:spPr>
        <a:xfrm>
          <a:off x="15430500" y="594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41383</xdr:rowOff>
    </xdr:from>
    <xdr:ext cx="405111" cy="259045"/>
    <xdr:sp macro="" textlink="">
      <xdr:nvSpPr>
        <xdr:cNvPr id="320" name="n_1aveValue【一般廃棄物処理施設】&#10;有形固定資産減価償却率">
          <a:extLst>
            <a:ext uri="{FF2B5EF4-FFF2-40B4-BE49-F238E27FC236}">
              <a16:creationId xmlns:a16="http://schemas.microsoft.com/office/drawing/2014/main" id="{00000000-0008-0000-0E00-000040010000}"/>
            </a:ext>
          </a:extLst>
        </xdr:cNvPr>
        <xdr:cNvSpPr txBox="1"/>
      </xdr:nvSpPr>
      <xdr:spPr>
        <a:xfrm>
          <a:off x="15266043" y="604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133169</xdr:rowOff>
    </xdr:from>
    <xdr:to>
      <xdr:col>22</xdr:col>
      <xdr:colOff>415925</xdr:colOff>
      <xdr:row>33</xdr:row>
      <xdr:rowOff>63319</xdr:rowOff>
    </xdr:to>
    <xdr:sp macro="" textlink="">
      <xdr:nvSpPr>
        <xdr:cNvPr id="326" name="円/楕円 325">
          <a:extLst>
            <a:ext uri="{FF2B5EF4-FFF2-40B4-BE49-F238E27FC236}">
              <a16:creationId xmlns:a16="http://schemas.microsoft.com/office/drawing/2014/main" id="{00000000-0008-0000-0E00-000046010000}"/>
            </a:ext>
          </a:extLst>
        </xdr:cNvPr>
        <xdr:cNvSpPr/>
      </xdr:nvSpPr>
      <xdr:spPr>
        <a:xfrm>
          <a:off x="15430500" y="56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79846</xdr:rowOff>
    </xdr:from>
    <xdr:ext cx="405111" cy="259045"/>
    <xdr:sp macro="" textlink="">
      <xdr:nvSpPr>
        <xdr:cNvPr id="327" name="n_1mainValue【一般廃棄物処理施設】&#10;有形固定資産減価償却率">
          <a:extLst>
            <a:ext uri="{FF2B5EF4-FFF2-40B4-BE49-F238E27FC236}">
              <a16:creationId xmlns:a16="http://schemas.microsoft.com/office/drawing/2014/main" id="{00000000-0008-0000-0E00-000047010000}"/>
            </a:ext>
          </a:extLst>
        </xdr:cNvPr>
        <xdr:cNvSpPr txBox="1"/>
      </xdr:nvSpPr>
      <xdr:spPr>
        <a:xfrm>
          <a:off x="15266043" y="539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29,577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一般廃棄物処理施設】&#10;一人当たり有形固定資産（償却資産）額グラフ枠">
          <a:extLst>
            <a:ext uri="{FF2B5EF4-FFF2-40B4-BE49-F238E27FC236}">
              <a16:creationId xmlns:a16="http://schemas.microsoft.com/office/drawing/2014/main" id="{00000000-0008-0000-0E00-00005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155035</xdr:rowOff>
    </xdr:from>
    <xdr:to>
      <xdr:col>32</xdr:col>
      <xdr:colOff>186689</xdr:colOff>
      <xdr:row>41</xdr:row>
      <xdr:rowOff>1521</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22160864" y="5984335"/>
          <a:ext cx="0" cy="104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5348</xdr:rowOff>
    </xdr:from>
    <xdr:ext cx="534377" cy="259045"/>
    <xdr:sp macro="" textlink="">
      <xdr:nvSpPr>
        <xdr:cNvPr id="350" name="【一般廃棄物処理施設】&#10;一人当たり有形固定資産（償却資産）額最小値テキスト">
          <a:extLst>
            <a:ext uri="{FF2B5EF4-FFF2-40B4-BE49-F238E27FC236}">
              <a16:creationId xmlns:a16="http://schemas.microsoft.com/office/drawing/2014/main" id="{00000000-0008-0000-0E00-00005E010000}"/>
            </a:ext>
          </a:extLst>
        </xdr:cNvPr>
        <xdr:cNvSpPr txBox="1"/>
      </xdr:nvSpPr>
      <xdr:spPr>
        <a:xfrm>
          <a:off x="22250400" y="70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28,834</a:t>
          </a:r>
          <a:endParaRPr kumimoji="1" lang="ja-JP" altLang="en-US" sz="1000" b="1">
            <a:latin typeface="ＭＳ Ｐゴシック"/>
          </a:endParaRPr>
        </a:p>
      </xdr:txBody>
    </xdr:sp>
    <xdr:clientData/>
  </xdr:oneCellAnchor>
  <xdr:twoCellAnchor>
    <xdr:from>
      <xdr:col>32</xdr:col>
      <xdr:colOff>98425</xdr:colOff>
      <xdr:row>41</xdr:row>
      <xdr:rowOff>1521</xdr:rowOff>
    </xdr:from>
    <xdr:to>
      <xdr:col>32</xdr:col>
      <xdr:colOff>276225</xdr:colOff>
      <xdr:row>41</xdr:row>
      <xdr:rowOff>1521</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22072600" y="703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101712</xdr:rowOff>
    </xdr:from>
    <xdr:ext cx="599010" cy="259045"/>
    <xdr:sp macro="" textlink="">
      <xdr:nvSpPr>
        <xdr:cNvPr id="352" name="【一般廃棄物処理施設】&#10;一人当たり有形固定資産（償却資産）額最大値テキスト">
          <a:extLst>
            <a:ext uri="{FF2B5EF4-FFF2-40B4-BE49-F238E27FC236}">
              <a16:creationId xmlns:a16="http://schemas.microsoft.com/office/drawing/2014/main" id="{00000000-0008-0000-0E00-000060010000}"/>
            </a:ext>
          </a:extLst>
        </xdr:cNvPr>
        <xdr:cNvSpPr txBox="1"/>
      </xdr:nvSpPr>
      <xdr:spPr>
        <a:xfrm>
          <a:off x="22250400" y="57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257,757</a:t>
          </a:r>
          <a:endParaRPr kumimoji="1" lang="ja-JP" altLang="en-US" sz="1000" b="1">
            <a:latin typeface="ＭＳ Ｐゴシック"/>
          </a:endParaRPr>
        </a:p>
      </xdr:txBody>
    </xdr:sp>
    <xdr:clientData/>
  </xdr:oneCellAnchor>
  <xdr:twoCellAnchor>
    <xdr:from>
      <xdr:col>32</xdr:col>
      <xdr:colOff>98425</xdr:colOff>
      <xdr:row>34</xdr:row>
      <xdr:rowOff>155035</xdr:rowOff>
    </xdr:from>
    <xdr:to>
      <xdr:col>32</xdr:col>
      <xdr:colOff>276225</xdr:colOff>
      <xdr:row>34</xdr:row>
      <xdr:rowOff>155035</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22072600" y="598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123855</xdr:rowOff>
    </xdr:from>
    <xdr:ext cx="534377" cy="259045"/>
    <xdr:sp macro="" textlink="">
      <xdr:nvSpPr>
        <xdr:cNvPr id="354" name="【一般廃棄物処理施設】&#10;一人当たり有形固定資産（償却資産）額平均値テキスト">
          <a:extLst>
            <a:ext uri="{FF2B5EF4-FFF2-40B4-BE49-F238E27FC236}">
              <a16:creationId xmlns:a16="http://schemas.microsoft.com/office/drawing/2014/main" id="{00000000-0008-0000-0E00-000062010000}"/>
            </a:ext>
          </a:extLst>
        </xdr:cNvPr>
        <xdr:cNvSpPr txBox="1"/>
      </xdr:nvSpPr>
      <xdr:spPr>
        <a:xfrm>
          <a:off x="22250400" y="66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98,747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145428</xdr:rowOff>
    </xdr:from>
    <xdr:to>
      <xdr:col>32</xdr:col>
      <xdr:colOff>238125</xdr:colOff>
      <xdr:row>39</xdr:row>
      <xdr:rowOff>75578</xdr:rowOff>
    </xdr:to>
    <xdr:sp macro="" textlink="">
      <xdr:nvSpPr>
        <xdr:cNvPr id="355" name="フローチャート : 判断 354">
          <a:extLst>
            <a:ext uri="{FF2B5EF4-FFF2-40B4-BE49-F238E27FC236}">
              <a16:creationId xmlns:a16="http://schemas.microsoft.com/office/drawing/2014/main" id="{00000000-0008-0000-0E00-000063010000}"/>
            </a:ext>
          </a:extLst>
        </xdr:cNvPr>
        <xdr:cNvSpPr/>
      </xdr:nvSpPr>
      <xdr:spPr>
        <a:xfrm>
          <a:off x="22110700" y="666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93463</xdr:rowOff>
    </xdr:from>
    <xdr:to>
      <xdr:col>31</xdr:col>
      <xdr:colOff>85725</xdr:colOff>
      <xdr:row>39</xdr:row>
      <xdr:rowOff>23613</xdr:rowOff>
    </xdr:to>
    <xdr:sp macro="" textlink="">
      <xdr:nvSpPr>
        <xdr:cNvPr id="356" name="フローチャート : 判断 355">
          <a:extLst>
            <a:ext uri="{FF2B5EF4-FFF2-40B4-BE49-F238E27FC236}">
              <a16:creationId xmlns:a16="http://schemas.microsoft.com/office/drawing/2014/main" id="{00000000-0008-0000-0E00-000064010000}"/>
            </a:ext>
          </a:extLst>
        </xdr:cNvPr>
        <xdr:cNvSpPr/>
      </xdr:nvSpPr>
      <xdr:spPr>
        <a:xfrm>
          <a:off x="21272500" y="66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14740</xdr:rowOff>
    </xdr:from>
    <xdr:ext cx="599010" cy="259045"/>
    <xdr:sp macro="" textlink="">
      <xdr:nvSpPr>
        <xdr:cNvPr id="357" name="n_1aveValue【一般廃棄物処理施設】&#10;一人当たり有形固定資産（償却資産）額">
          <a:extLst>
            <a:ext uri="{FF2B5EF4-FFF2-40B4-BE49-F238E27FC236}">
              <a16:creationId xmlns:a16="http://schemas.microsoft.com/office/drawing/2014/main" id="{00000000-0008-0000-0E00-000065010000}"/>
            </a:ext>
          </a:extLst>
        </xdr:cNvPr>
        <xdr:cNvSpPr txBox="1"/>
      </xdr:nvSpPr>
      <xdr:spPr>
        <a:xfrm>
          <a:off x="21011094" y="670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110,113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54039</xdr:rowOff>
    </xdr:from>
    <xdr:to>
      <xdr:col>31</xdr:col>
      <xdr:colOff>85725</xdr:colOff>
      <xdr:row>37</xdr:row>
      <xdr:rowOff>155639</xdr:rowOff>
    </xdr:to>
    <xdr:sp macro="" textlink="">
      <xdr:nvSpPr>
        <xdr:cNvPr id="363" name="円/楕円 362">
          <a:extLst>
            <a:ext uri="{FF2B5EF4-FFF2-40B4-BE49-F238E27FC236}">
              <a16:creationId xmlns:a16="http://schemas.microsoft.com/office/drawing/2014/main" id="{00000000-0008-0000-0E00-00006B010000}"/>
            </a:ext>
          </a:extLst>
        </xdr:cNvPr>
        <xdr:cNvSpPr/>
      </xdr:nvSpPr>
      <xdr:spPr>
        <a:xfrm>
          <a:off x="212725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716</xdr:rowOff>
    </xdr:from>
    <xdr:ext cx="599010" cy="259045"/>
    <xdr:sp macro="" textlink="">
      <xdr:nvSpPr>
        <xdr:cNvPr id="364" name="n_1mainValue【一般廃棄物処理施設】&#10;一人当たり有形固定資産（償却資産）額">
          <a:extLst>
            <a:ext uri="{FF2B5EF4-FFF2-40B4-BE49-F238E27FC236}">
              <a16:creationId xmlns:a16="http://schemas.microsoft.com/office/drawing/2014/main" id="{00000000-0008-0000-0E00-00006C010000}"/>
            </a:ext>
          </a:extLst>
        </xdr:cNvPr>
        <xdr:cNvSpPr txBox="1"/>
      </xdr:nvSpPr>
      <xdr:spPr>
        <a:xfrm>
          <a:off x="21011094" y="617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156,236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a:extLst>
            <a:ext uri="{FF2B5EF4-FFF2-40B4-BE49-F238E27FC236}">
              <a16:creationId xmlns:a16="http://schemas.microsoft.com/office/drawing/2014/main" id="{00000000-0008-0000-0E00-00008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390" name="【保健センター・保健所】&#10;有形固定資産減価償却率最小値テキスト">
          <a:extLst>
            <a:ext uri="{FF2B5EF4-FFF2-40B4-BE49-F238E27FC236}">
              <a16:creationId xmlns:a16="http://schemas.microsoft.com/office/drawing/2014/main" id="{00000000-0008-0000-0E00-000086010000}"/>
            </a:ext>
          </a:extLst>
        </xdr:cNvPr>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92" name="【保健センター・保健所】&#10;有形固定資産減価償却率最大値テキスト">
          <a:extLst>
            <a:ext uri="{FF2B5EF4-FFF2-40B4-BE49-F238E27FC236}">
              <a16:creationId xmlns:a16="http://schemas.microsoft.com/office/drawing/2014/main" id="{00000000-0008-0000-0E00-000088010000}"/>
            </a:ext>
          </a:extLst>
        </xdr:cNvPr>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3827</xdr:rowOff>
    </xdr:from>
    <xdr:ext cx="405111" cy="259045"/>
    <xdr:sp macro="" textlink="">
      <xdr:nvSpPr>
        <xdr:cNvPr id="394" name="【保健センター・保健所】&#10;有形固定資産減価償却率平均値テキスト">
          <a:extLst>
            <a:ext uri="{FF2B5EF4-FFF2-40B4-BE49-F238E27FC236}">
              <a16:creationId xmlns:a16="http://schemas.microsoft.com/office/drawing/2014/main" id="{00000000-0008-0000-0E00-00008A010000}"/>
            </a:ext>
          </a:extLst>
        </xdr:cNvPr>
        <xdr:cNvSpPr txBox="1"/>
      </xdr:nvSpPr>
      <xdr:spPr>
        <a:xfrm>
          <a:off x="1640840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395" name="フローチャート : 判断 394">
          <a:extLst>
            <a:ext uri="{FF2B5EF4-FFF2-40B4-BE49-F238E27FC236}">
              <a16:creationId xmlns:a16="http://schemas.microsoft.com/office/drawing/2014/main" id="{00000000-0008-0000-0E00-00008B010000}"/>
            </a:ext>
          </a:extLst>
        </xdr:cNvPr>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90170</xdr:rowOff>
    </xdr:from>
    <xdr:to>
      <xdr:col>22</xdr:col>
      <xdr:colOff>415925</xdr:colOff>
      <xdr:row>59</xdr:row>
      <xdr:rowOff>20320</xdr:rowOff>
    </xdr:to>
    <xdr:sp macro="" textlink="">
      <xdr:nvSpPr>
        <xdr:cNvPr id="396" name="フローチャート : 判断 395">
          <a:extLst>
            <a:ext uri="{FF2B5EF4-FFF2-40B4-BE49-F238E27FC236}">
              <a16:creationId xmlns:a16="http://schemas.microsoft.com/office/drawing/2014/main" id="{00000000-0008-0000-0E00-00008C010000}"/>
            </a:ext>
          </a:extLst>
        </xdr:cNvPr>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11447</xdr:rowOff>
    </xdr:from>
    <xdr:ext cx="405111" cy="259045"/>
    <xdr:sp macro="" textlink="">
      <xdr:nvSpPr>
        <xdr:cNvPr id="397" name="n_1aveValue【保健センター・保健所】&#10;有形固定資産減価償却率">
          <a:extLst>
            <a:ext uri="{FF2B5EF4-FFF2-40B4-BE49-F238E27FC236}">
              <a16:creationId xmlns:a16="http://schemas.microsoft.com/office/drawing/2014/main" id="{00000000-0008-0000-0E00-00008D010000}"/>
            </a:ext>
          </a:extLst>
        </xdr:cNvPr>
        <xdr:cNvSpPr txBox="1"/>
      </xdr:nvSpPr>
      <xdr:spPr>
        <a:xfrm>
          <a:off x="15266043"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154940</xdr:rowOff>
    </xdr:from>
    <xdr:to>
      <xdr:col>22</xdr:col>
      <xdr:colOff>415925</xdr:colOff>
      <xdr:row>55</xdr:row>
      <xdr:rowOff>85090</xdr:rowOff>
    </xdr:to>
    <xdr:sp macro="" textlink="">
      <xdr:nvSpPr>
        <xdr:cNvPr id="403" name="円/楕円 402">
          <a:extLst>
            <a:ext uri="{FF2B5EF4-FFF2-40B4-BE49-F238E27FC236}">
              <a16:creationId xmlns:a16="http://schemas.microsoft.com/office/drawing/2014/main" id="{00000000-0008-0000-0E00-000093010000}"/>
            </a:ext>
          </a:extLst>
        </xdr:cNvPr>
        <xdr:cNvSpPr/>
      </xdr:nvSpPr>
      <xdr:spPr>
        <a:xfrm>
          <a:off x="15430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53</xdr:row>
      <xdr:rowOff>101617</xdr:rowOff>
    </xdr:from>
    <xdr:ext cx="405111" cy="259045"/>
    <xdr:sp macro="" textlink="">
      <xdr:nvSpPr>
        <xdr:cNvPr id="404" name="n_1mainValue【保健センター・保健所】&#10;有形固定資産減価償却率">
          <a:extLst>
            <a:ext uri="{FF2B5EF4-FFF2-40B4-BE49-F238E27FC236}">
              <a16:creationId xmlns:a16="http://schemas.microsoft.com/office/drawing/2014/main" id="{00000000-0008-0000-0E00-000094010000}"/>
            </a:ext>
          </a:extLst>
        </xdr:cNvPr>
        <xdr:cNvSpPr txBox="1"/>
      </xdr:nvSpPr>
      <xdr:spPr>
        <a:xfrm>
          <a:off x="15266043"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保健センター・保健所】&#10;一人当たり面積グラフ枠">
          <a:extLst>
            <a:ext uri="{FF2B5EF4-FFF2-40B4-BE49-F238E27FC236}">
              <a16:creationId xmlns:a16="http://schemas.microsoft.com/office/drawing/2014/main" id="{00000000-0008-0000-0E00-0000A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130302</xdr:rowOff>
    </xdr:from>
    <xdr:to>
      <xdr:col>32</xdr:col>
      <xdr:colOff>186689</xdr:colOff>
      <xdr:row>63</xdr:row>
      <xdr:rowOff>11430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flipV="1">
          <a:off x="22160864" y="9902952"/>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15257</xdr:rowOff>
    </xdr:from>
    <xdr:ext cx="469744" cy="259045"/>
    <xdr:sp macro="" textlink="">
      <xdr:nvSpPr>
        <xdr:cNvPr id="427" name="【保健センター・保健所】&#10;一人当たり面積最小値テキスト">
          <a:extLst>
            <a:ext uri="{FF2B5EF4-FFF2-40B4-BE49-F238E27FC236}">
              <a16:creationId xmlns:a16="http://schemas.microsoft.com/office/drawing/2014/main" id="{00000000-0008-0000-0E00-0000AB010000}"/>
            </a:ext>
          </a:extLst>
        </xdr:cNvPr>
        <xdr:cNvSpPr txBox="1"/>
      </xdr:nvSpPr>
      <xdr:spPr>
        <a:xfrm>
          <a:off x="22250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11430</xdr:rowOff>
    </xdr:from>
    <xdr:to>
      <xdr:col>32</xdr:col>
      <xdr:colOff>276225</xdr:colOff>
      <xdr:row>63</xdr:row>
      <xdr:rowOff>11430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76979</xdr:rowOff>
    </xdr:from>
    <xdr:ext cx="469744" cy="259045"/>
    <xdr:sp macro="" textlink="">
      <xdr:nvSpPr>
        <xdr:cNvPr id="429" name="【保健センター・保健所】&#10;一人当たり面積最大値テキスト">
          <a:extLst>
            <a:ext uri="{FF2B5EF4-FFF2-40B4-BE49-F238E27FC236}">
              <a16:creationId xmlns:a16="http://schemas.microsoft.com/office/drawing/2014/main" id="{00000000-0008-0000-0E00-0000AD010000}"/>
            </a:ext>
          </a:extLst>
        </xdr:cNvPr>
        <xdr:cNvSpPr txBox="1"/>
      </xdr:nvSpPr>
      <xdr:spPr>
        <a:xfrm>
          <a:off x="22250400" y="967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57</xdr:row>
      <xdr:rowOff>130302</xdr:rowOff>
    </xdr:from>
    <xdr:to>
      <xdr:col>32</xdr:col>
      <xdr:colOff>276225</xdr:colOff>
      <xdr:row>57</xdr:row>
      <xdr:rowOff>130302</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22072600" y="990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39641</xdr:rowOff>
    </xdr:from>
    <xdr:ext cx="469744" cy="259045"/>
    <xdr:sp macro="" textlink="">
      <xdr:nvSpPr>
        <xdr:cNvPr id="431" name="【保健センター・保健所】&#10;一人当たり面積平均値テキスト">
          <a:extLst>
            <a:ext uri="{FF2B5EF4-FFF2-40B4-BE49-F238E27FC236}">
              <a16:creationId xmlns:a16="http://schemas.microsoft.com/office/drawing/2014/main" id="{00000000-0008-0000-0E00-0000AF010000}"/>
            </a:ext>
          </a:extLst>
        </xdr:cNvPr>
        <xdr:cNvSpPr txBox="1"/>
      </xdr:nvSpPr>
      <xdr:spPr>
        <a:xfrm>
          <a:off x="22250400" y="10498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61214</xdr:rowOff>
    </xdr:from>
    <xdr:to>
      <xdr:col>32</xdr:col>
      <xdr:colOff>238125</xdr:colOff>
      <xdr:row>61</xdr:row>
      <xdr:rowOff>162814</xdr:rowOff>
    </xdr:to>
    <xdr:sp macro="" textlink="">
      <xdr:nvSpPr>
        <xdr:cNvPr id="432" name="フローチャート : 判断 431">
          <a:extLst>
            <a:ext uri="{FF2B5EF4-FFF2-40B4-BE49-F238E27FC236}">
              <a16:creationId xmlns:a16="http://schemas.microsoft.com/office/drawing/2014/main" id="{00000000-0008-0000-0E00-0000B0010000}"/>
            </a:ext>
          </a:extLst>
        </xdr:cNvPr>
        <xdr:cNvSpPr/>
      </xdr:nvSpPr>
      <xdr:spPr>
        <a:xfrm>
          <a:off x="221107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70358</xdr:rowOff>
    </xdr:from>
    <xdr:to>
      <xdr:col>31</xdr:col>
      <xdr:colOff>85725</xdr:colOff>
      <xdr:row>62</xdr:row>
      <xdr:rowOff>508</xdr:rowOff>
    </xdr:to>
    <xdr:sp macro="" textlink="">
      <xdr:nvSpPr>
        <xdr:cNvPr id="433" name="フローチャート : 判断 432">
          <a:extLst>
            <a:ext uri="{FF2B5EF4-FFF2-40B4-BE49-F238E27FC236}">
              <a16:creationId xmlns:a16="http://schemas.microsoft.com/office/drawing/2014/main" id="{00000000-0008-0000-0E00-0000B1010000}"/>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17035</xdr:rowOff>
    </xdr:from>
    <xdr:ext cx="469744" cy="259045"/>
    <xdr:sp macro="" textlink="">
      <xdr:nvSpPr>
        <xdr:cNvPr id="434" name="n_1aveValue【保健センター・保健所】&#10;一人当たり面積">
          <a:extLst>
            <a:ext uri="{FF2B5EF4-FFF2-40B4-BE49-F238E27FC236}">
              <a16:creationId xmlns:a16="http://schemas.microsoft.com/office/drawing/2014/main" id="{00000000-0008-0000-0E00-0000B2010000}"/>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15494</xdr:rowOff>
    </xdr:from>
    <xdr:to>
      <xdr:col>31</xdr:col>
      <xdr:colOff>85725</xdr:colOff>
      <xdr:row>63</xdr:row>
      <xdr:rowOff>117094</xdr:rowOff>
    </xdr:to>
    <xdr:sp macro="" textlink="">
      <xdr:nvSpPr>
        <xdr:cNvPr id="440" name="円/楕円 439">
          <a:extLst>
            <a:ext uri="{FF2B5EF4-FFF2-40B4-BE49-F238E27FC236}">
              <a16:creationId xmlns:a16="http://schemas.microsoft.com/office/drawing/2014/main" id="{00000000-0008-0000-0E00-0000B8010000}"/>
            </a:ext>
          </a:extLst>
        </xdr:cNvPr>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108221</xdr:rowOff>
    </xdr:from>
    <xdr:ext cx="469744" cy="259045"/>
    <xdr:sp macro="" textlink="">
      <xdr:nvSpPr>
        <xdr:cNvPr id="441" name="n_1mainValue【保健センター・保健所】&#10;一人当たり面積">
          <a:extLst>
            <a:ext uri="{FF2B5EF4-FFF2-40B4-BE49-F238E27FC236}">
              <a16:creationId xmlns:a16="http://schemas.microsoft.com/office/drawing/2014/main" id="{00000000-0008-0000-0E00-0000B9010000}"/>
            </a:ext>
          </a:extLst>
        </xdr:cNvPr>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2" name="【庁舎】&#10;有形固定資産減価償却率グラフ枠">
          <a:extLst>
            <a:ext uri="{FF2B5EF4-FFF2-40B4-BE49-F238E27FC236}">
              <a16:creationId xmlns:a16="http://schemas.microsoft.com/office/drawing/2014/main" id="{00000000-0008-0000-0E00-0000E2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84" name="【庁舎】&#10;有形固定資産減価償却率最小値テキスト">
          <a:extLst>
            <a:ext uri="{FF2B5EF4-FFF2-40B4-BE49-F238E27FC236}">
              <a16:creationId xmlns:a16="http://schemas.microsoft.com/office/drawing/2014/main" id="{00000000-0008-0000-0E00-0000E4010000}"/>
            </a:ext>
          </a:extLst>
        </xdr:cNvPr>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486" name="【庁舎】&#10;有形固定資産減価償却率最大値テキスト">
          <a:extLst>
            <a:ext uri="{FF2B5EF4-FFF2-40B4-BE49-F238E27FC236}">
              <a16:creationId xmlns:a16="http://schemas.microsoft.com/office/drawing/2014/main" id="{00000000-0008-0000-0E00-0000E6010000}"/>
            </a:ext>
          </a:extLst>
        </xdr:cNvPr>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488" name="【庁舎】&#10;有形固定資産減価償却率平均値テキスト">
          <a:extLst>
            <a:ext uri="{FF2B5EF4-FFF2-40B4-BE49-F238E27FC236}">
              <a16:creationId xmlns:a16="http://schemas.microsoft.com/office/drawing/2014/main" id="{00000000-0008-0000-0E00-0000E8010000}"/>
            </a:ext>
          </a:extLst>
        </xdr:cNvPr>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489" name="フローチャート : 判断 488">
          <a:extLst>
            <a:ext uri="{FF2B5EF4-FFF2-40B4-BE49-F238E27FC236}">
              <a16:creationId xmlns:a16="http://schemas.microsoft.com/office/drawing/2014/main" id="{00000000-0008-0000-0E00-0000E9010000}"/>
            </a:ext>
          </a:extLst>
        </xdr:cNvPr>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490" name="フローチャート : 判断 489">
          <a:extLst>
            <a:ext uri="{FF2B5EF4-FFF2-40B4-BE49-F238E27FC236}">
              <a16:creationId xmlns:a16="http://schemas.microsoft.com/office/drawing/2014/main" id="{00000000-0008-0000-0E00-0000EA010000}"/>
            </a:ext>
          </a:extLst>
        </xdr:cNvPr>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149151</xdr:rowOff>
    </xdr:from>
    <xdr:ext cx="405111" cy="259045"/>
    <xdr:sp macro="" textlink="">
      <xdr:nvSpPr>
        <xdr:cNvPr id="491" name="n_1aveValue【庁舎】&#10;有形固定資産減価償却率">
          <a:extLst>
            <a:ext uri="{FF2B5EF4-FFF2-40B4-BE49-F238E27FC236}">
              <a16:creationId xmlns:a16="http://schemas.microsoft.com/office/drawing/2014/main" id="{00000000-0008-0000-0E00-0000EB010000}"/>
            </a:ext>
          </a:extLst>
        </xdr:cNvPr>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157662</xdr:rowOff>
    </xdr:from>
    <xdr:to>
      <xdr:col>22</xdr:col>
      <xdr:colOff>415925</xdr:colOff>
      <xdr:row>103</xdr:row>
      <xdr:rowOff>87812</xdr:rowOff>
    </xdr:to>
    <xdr:sp macro="" textlink="">
      <xdr:nvSpPr>
        <xdr:cNvPr id="497" name="円/楕円 496">
          <a:extLst>
            <a:ext uri="{FF2B5EF4-FFF2-40B4-BE49-F238E27FC236}">
              <a16:creationId xmlns:a16="http://schemas.microsoft.com/office/drawing/2014/main" id="{00000000-0008-0000-0E00-0000F1010000}"/>
            </a:ext>
          </a:extLst>
        </xdr:cNvPr>
        <xdr:cNvSpPr/>
      </xdr:nvSpPr>
      <xdr:spPr>
        <a:xfrm>
          <a:off x="15430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104339</xdr:rowOff>
    </xdr:from>
    <xdr:ext cx="405111" cy="259045"/>
    <xdr:sp macro="" textlink="">
      <xdr:nvSpPr>
        <xdr:cNvPr id="498" name="n_1mainValue【庁舎】&#10;有形固定資産減価償却率">
          <a:extLst>
            <a:ext uri="{FF2B5EF4-FFF2-40B4-BE49-F238E27FC236}">
              <a16:creationId xmlns:a16="http://schemas.microsoft.com/office/drawing/2014/main" id="{00000000-0008-0000-0E00-0000F2010000}"/>
            </a:ext>
          </a:extLst>
        </xdr:cNvPr>
        <xdr:cNvSpPr txBox="1"/>
      </xdr:nvSpPr>
      <xdr:spPr>
        <a:xfrm>
          <a:off x="15266043"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4" name="【庁舎】&#10;一人当たり面積グラフ枠">
          <a:extLst>
            <a:ext uri="{FF2B5EF4-FFF2-40B4-BE49-F238E27FC236}">
              <a16:creationId xmlns:a16="http://schemas.microsoft.com/office/drawing/2014/main" id="{00000000-0008-0000-0E00-00000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526" name="【庁舎】&#10;一人当たり面積最小値テキスト">
          <a:extLst>
            <a:ext uri="{FF2B5EF4-FFF2-40B4-BE49-F238E27FC236}">
              <a16:creationId xmlns:a16="http://schemas.microsoft.com/office/drawing/2014/main" id="{00000000-0008-0000-0E00-00000E020000}"/>
            </a:ext>
          </a:extLst>
        </xdr:cNvPr>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528" name="【庁舎】&#10;一人当たり面積最大値テキスト">
          <a:extLst>
            <a:ext uri="{FF2B5EF4-FFF2-40B4-BE49-F238E27FC236}">
              <a16:creationId xmlns:a16="http://schemas.microsoft.com/office/drawing/2014/main" id="{00000000-0008-0000-0E00-000010020000}"/>
            </a:ext>
          </a:extLst>
        </xdr:cNvPr>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530" name="【庁舎】&#10;一人当たり面積平均値テキスト">
          <a:extLst>
            <a:ext uri="{FF2B5EF4-FFF2-40B4-BE49-F238E27FC236}">
              <a16:creationId xmlns:a16="http://schemas.microsoft.com/office/drawing/2014/main" id="{00000000-0008-0000-0E00-000012020000}"/>
            </a:ext>
          </a:extLst>
        </xdr:cNvPr>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531" name="フローチャート : 判断 530">
          <a:extLst>
            <a:ext uri="{FF2B5EF4-FFF2-40B4-BE49-F238E27FC236}">
              <a16:creationId xmlns:a16="http://schemas.microsoft.com/office/drawing/2014/main" id="{00000000-0008-0000-0E00-00001302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532" name="フローチャート : 判断 531">
          <a:extLst>
            <a:ext uri="{FF2B5EF4-FFF2-40B4-BE49-F238E27FC236}">
              <a16:creationId xmlns:a16="http://schemas.microsoft.com/office/drawing/2014/main" id="{00000000-0008-0000-0E00-00001402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152416</xdr:rowOff>
    </xdr:from>
    <xdr:ext cx="469744" cy="259045"/>
    <xdr:sp macro="" textlink="">
      <xdr:nvSpPr>
        <xdr:cNvPr id="533" name="n_1aveValue【庁舎】&#10;一人当たり面積">
          <a:extLst>
            <a:ext uri="{FF2B5EF4-FFF2-40B4-BE49-F238E27FC236}">
              <a16:creationId xmlns:a16="http://schemas.microsoft.com/office/drawing/2014/main" id="{00000000-0008-0000-0E00-000015020000}"/>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33564</xdr:rowOff>
    </xdr:from>
    <xdr:to>
      <xdr:col>31</xdr:col>
      <xdr:colOff>85725</xdr:colOff>
      <xdr:row>105</xdr:row>
      <xdr:rowOff>135164</xdr:rowOff>
    </xdr:to>
    <xdr:sp macro="" textlink="">
      <xdr:nvSpPr>
        <xdr:cNvPr id="539" name="円/楕円 538">
          <a:extLst>
            <a:ext uri="{FF2B5EF4-FFF2-40B4-BE49-F238E27FC236}">
              <a16:creationId xmlns:a16="http://schemas.microsoft.com/office/drawing/2014/main" id="{00000000-0008-0000-0E00-00001B020000}"/>
            </a:ext>
          </a:extLst>
        </xdr:cNvPr>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151691</xdr:rowOff>
    </xdr:from>
    <xdr:ext cx="469744" cy="259045"/>
    <xdr:sp macro="" textlink="">
      <xdr:nvSpPr>
        <xdr:cNvPr id="540" name="n_1mainValue【庁舎】&#10;一人当たり面積">
          <a:extLst>
            <a:ext uri="{FF2B5EF4-FFF2-40B4-BE49-F238E27FC236}">
              <a16:creationId xmlns:a16="http://schemas.microsoft.com/office/drawing/2014/main" id="{00000000-0008-0000-0E00-00001C020000}"/>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類似団体と比較して特に有形固定資産減価償却率が高くなっている施設は、一般廃棄物処理施設、保健センター</a:t>
          </a:r>
          <a:r>
            <a:rPr kumimoji="1" lang="ja-JP" altLang="en-US" sz="1300">
              <a:solidFill>
                <a:schemeClr val="dk1"/>
              </a:solidFill>
              <a:effectLst/>
              <a:latin typeface="+mn-lt"/>
              <a:ea typeface="+mn-ea"/>
              <a:cs typeface="+mn-cs"/>
            </a:rPr>
            <a:t>・保健所</a:t>
          </a:r>
          <a:r>
            <a:rPr kumimoji="1" lang="ja-JP" altLang="ja-JP" sz="1300">
              <a:solidFill>
                <a:schemeClr val="dk1"/>
              </a:solidFill>
              <a:effectLst/>
              <a:latin typeface="+mn-lt"/>
              <a:ea typeface="+mn-ea"/>
              <a:cs typeface="+mn-cs"/>
            </a:rPr>
            <a:t>、福祉施設、市民会館である。</a:t>
          </a:r>
          <a:endParaRPr lang="ja-JP" altLang="ja-JP" sz="1300">
            <a:effectLst/>
          </a:endParaRPr>
        </a:p>
        <a:p>
          <a:r>
            <a:rPr kumimoji="1" lang="ja-JP" altLang="ja-JP" sz="1300">
              <a:solidFill>
                <a:schemeClr val="dk1"/>
              </a:solidFill>
              <a:effectLst/>
              <a:latin typeface="+mn-lt"/>
              <a:ea typeface="+mn-ea"/>
              <a:cs typeface="+mn-cs"/>
            </a:rPr>
            <a:t>一般廃棄物処理施設については、玖珠九重行政事務組合の施設であり、事務組合及び玖珠町、九重町の３者で協議し修繕、更新等を計画的に行っていく必要がある。</a:t>
          </a:r>
          <a:endParaRPr lang="ja-JP" altLang="ja-JP" sz="1300">
            <a:effectLst/>
          </a:endParaRPr>
        </a:p>
        <a:p>
          <a:r>
            <a:rPr kumimoji="1" lang="ja-JP" altLang="ja-JP" sz="1300" baseline="0">
              <a:solidFill>
                <a:schemeClr val="dk1"/>
              </a:solidFill>
              <a:effectLst/>
              <a:latin typeface="+mn-lt"/>
              <a:ea typeface="+mn-ea"/>
              <a:cs typeface="+mn-cs"/>
            </a:rPr>
            <a:t>その他の施設も、老朽化により今後維持補修費が増加しいてくと考えられる。平成２８年度に策定した公共施設等総合管理計画および現在作成中である個別管理計画に基づき、施設の維持管理を適切に進めていく必要があ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大分県玖珠町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16,060
286.51
9,292,390
8,776,446
372,770
5,002,586
6,769,842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地方税は対前年度比</a:t>
          </a:r>
          <a:r>
            <a:rPr kumimoji="1" lang="en-US" altLang="ja-JP" sz="1300">
              <a:latin typeface="ＭＳ Ｐゴシック"/>
            </a:rPr>
            <a:t>1.9</a:t>
          </a:r>
          <a:r>
            <a:rPr kumimoji="1" lang="ja-JP" altLang="en-US" sz="1300">
              <a:latin typeface="ＭＳ Ｐゴシック"/>
            </a:rPr>
            <a:t>％の増となっているものの、類似団体と比較すると基準財政収入額が少なく、普通交付税の算定時に算出される基準財政需要額は多いため、類似団体内平均値を下回っている。</a:t>
          </a:r>
          <a:endParaRPr kumimoji="1" lang="en-US" altLang="ja-JP" sz="1300">
            <a:latin typeface="ＭＳ Ｐゴシック"/>
          </a:endParaRPr>
        </a:p>
        <a:p>
          <a:r>
            <a:rPr kumimoji="1" lang="ja-JP" altLang="en-US" sz="1300">
              <a:latin typeface="ＭＳ Ｐゴシック"/>
            </a:rPr>
            <a:t>　基幹産業である農林業の振興に寄与する企業参入に対する支援や、現在大分県と整備を進めている玖珠工業団地に対する企業誘致の取組を行い、雇用の確保・町民所得の向上に努める必要がある。</a:t>
          </a:r>
          <a:endParaRPr kumimoji="1" lang="en-US" altLang="ja-JP" sz="1300">
            <a:latin typeface="ＭＳ Ｐゴシック"/>
          </a:endParaRPr>
        </a:p>
        <a:p>
          <a:r>
            <a:rPr kumimoji="1" lang="ja-JP" altLang="en-US" sz="1300">
              <a:latin typeface="ＭＳ Ｐゴシック"/>
            </a:rPr>
            <a:t>　また、町税徴収率についても関係機関と連携して実施している対策を継続し、歳入確保に努める。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72269</xdr:rowOff>
    </xdr:from>
    <xdr:to>
      <xdr:col>7</xdr:col>
      <xdr:colOff>152400</xdr:colOff>
      <xdr:row>43</xdr:row>
      <xdr:rowOff>83759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83759</xdr:rowOff>
    </xdr:from>
    <xdr:to>
      <xdr:col>6</xdr:col>
      <xdr:colOff>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21469</xdr:rowOff>
    </xdr:from>
    <xdr:to>
      <xdr:col>7</xdr:col>
      <xdr:colOff>203200</xdr:colOff>
      <xdr:row>43</xdr:row>
      <xdr:rowOff>123069</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164996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32959</xdr:rowOff>
    </xdr:from>
    <xdr:to>
      <xdr:col>6</xdr:col>
      <xdr:colOff>50800</xdr:colOff>
      <xdr:row>43</xdr:row>
      <xdr:rowOff>134559</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119336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歳入経常一般財源は、普通交付税や臨時財政対策債、地方消費税交付金などが減額となり、対前年度比で</a:t>
          </a:r>
          <a:r>
            <a:rPr kumimoji="1" lang="en-US" altLang="ja-JP" sz="1300">
              <a:latin typeface="ＭＳ Ｐゴシック"/>
            </a:rPr>
            <a:t>64,139</a:t>
          </a:r>
          <a:r>
            <a:rPr kumimoji="1" lang="ja-JP" altLang="en-US" sz="1300">
              <a:latin typeface="ＭＳ Ｐゴシック"/>
            </a:rPr>
            <a:t>千円、</a:t>
          </a:r>
          <a:r>
            <a:rPr kumimoji="1" lang="en-US" altLang="ja-JP" sz="1300">
              <a:latin typeface="ＭＳ Ｐゴシック"/>
            </a:rPr>
            <a:t>1.3</a:t>
          </a:r>
          <a:r>
            <a:rPr kumimoji="1" lang="ja-JP" altLang="en-US" sz="1300">
              <a:latin typeface="ＭＳ Ｐゴシック"/>
            </a:rPr>
            <a:t>％の減となっている。</a:t>
          </a:r>
          <a:endParaRPr kumimoji="1" lang="en-US" altLang="ja-JP" sz="1300">
            <a:latin typeface="ＭＳ Ｐゴシック"/>
          </a:endParaRPr>
        </a:p>
        <a:p>
          <a:r>
            <a:rPr kumimoji="1" lang="ja-JP" altLang="en-US" sz="1300">
              <a:latin typeface="ＭＳ Ｐゴシック"/>
            </a:rPr>
            <a:t>　一方、歳出経常経費充当一般財源は、物件費の減少や国民健康保険税の見直しにより赤字補てんのための繰出金等が減少し、対前年度比で</a:t>
          </a:r>
          <a:r>
            <a:rPr kumimoji="1" lang="en-US" altLang="ja-JP" sz="1300">
              <a:latin typeface="ＭＳ Ｐゴシック"/>
            </a:rPr>
            <a:t>114,745</a:t>
          </a:r>
          <a:r>
            <a:rPr kumimoji="1" lang="ja-JP" altLang="en-US" sz="1300">
              <a:latin typeface="ＭＳ Ｐゴシック"/>
            </a:rPr>
            <a:t>千円、</a:t>
          </a:r>
          <a:r>
            <a:rPr kumimoji="1" lang="en-US" altLang="ja-JP" sz="1300">
              <a:latin typeface="ＭＳ Ｐゴシック"/>
            </a:rPr>
            <a:t>2.5</a:t>
          </a:r>
          <a:r>
            <a:rPr kumimoji="1" lang="ja-JP" altLang="en-US" sz="1300">
              <a:latin typeface="ＭＳ Ｐゴシック"/>
            </a:rPr>
            <a:t>％の減となっている。</a:t>
          </a:r>
          <a:endParaRPr kumimoji="1" lang="en-US" altLang="ja-JP" sz="1300">
            <a:latin typeface="ＭＳ Ｐゴシック"/>
          </a:endParaRPr>
        </a:p>
        <a:p>
          <a:r>
            <a:rPr kumimoji="1" lang="ja-JP" altLang="en-US" sz="1300">
              <a:latin typeface="ＭＳ Ｐゴシック"/>
            </a:rPr>
            <a:t>　その結果、経常収支比率は前年度より</a:t>
          </a:r>
          <a:r>
            <a:rPr kumimoji="1" lang="en-US" altLang="ja-JP" sz="1300">
              <a:latin typeface="ＭＳ Ｐゴシック"/>
            </a:rPr>
            <a:t>0.3</a:t>
          </a:r>
          <a:r>
            <a:rPr kumimoji="1" lang="ja-JP" altLang="en-US" sz="1300">
              <a:latin typeface="ＭＳ Ｐゴシック"/>
            </a:rPr>
            <a:t>％改善し、類似団体内平均値と同程度となっている。</a:t>
          </a:r>
          <a:endParaRPr kumimoji="1" lang="en-US" altLang="ja-JP" sz="1300">
            <a:latin typeface="ＭＳ Ｐゴシック"/>
          </a:endParaRPr>
        </a:p>
        <a:p>
          <a:r>
            <a:rPr kumimoji="1" lang="ja-JP" altLang="en-US" sz="1300">
              <a:latin typeface="ＭＳ Ｐゴシック"/>
            </a:rPr>
            <a:t>　今後も、行財政改革への取組を通じて、経常経費の抑制に努める。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150019</xdr:rowOff>
    </xdr:from>
    <xdr:to>
      <xdr:col>7</xdr:col>
      <xdr:colOff>152400</xdr:colOff>
      <xdr:row>62</xdr:row>
      <xdr:rowOff>159068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779919"/>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159068</xdr:rowOff>
    </xdr:from>
    <xdr:to>
      <xdr:col>6</xdr:col>
      <xdr:colOff>0</xdr:colOff>
      <xdr:row>63</xdr:row>
      <xdr:rowOff>102235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78896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107791</xdr:rowOff>
    </xdr:from>
    <xdr:to>
      <xdr:col>4</xdr:col>
      <xdr:colOff>482600</xdr:colOff>
      <xdr:row>63</xdr:row>
      <xdr:rowOff>102235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737691"/>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107791</xdr:rowOff>
    </xdr:from>
    <xdr:to>
      <xdr:col>3</xdr:col>
      <xdr:colOff>279400</xdr:colOff>
      <xdr:row>62</xdr:row>
      <xdr:rowOff>143987</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73769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a:extLst>
            <a:ext uri="{FF2B5EF4-FFF2-40B4-BE49-F238E27FC236}">
              <a16:creationId xmlns:a16="http://schemas.microsoft.com/office/drawing/2014/main" id="{00000000-0008-0000-0300-000092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a:extLst>
            <a:ext uri="{FF2B5EF4-FFF2-40B4-BE49-F238E27FC236}">
              <a16:creationId xmlns:a16="http://schemas.microsoft.com/office/drawing/2014/main" id="{00000000-0008-0000-0300-000094000000}"/>
            </a:ext>
          </a:extLst>
        </xdr:cNvPr>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99219</xdr:rowOff>
    </xdr:from>
    <xdr:to>
      <xdr:col>7</xdr:col>
      <xdr:colOff>203200</xdr:colOff>
      <xdr:row>63</xdr:row>
      <xdr:rowOff>29369</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4902200" y="107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71296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7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108268</xdr:rowOff>
    </xdr:from>
    <xdr:to>
      <xdr:col>6</xdr:col>
      <xdr:colOff>50800</xdr:colOff>
      <xdr:row>63</xdr:row>
      <xdr:rowOff>38418</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4064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23195</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51435</xdr:rowOff>
    </xdr:from>
    <xdr:to>
      <xdr:col>4</xdr:col>
      <xdr:colOff>533400</xdr:colOff>
      <xdr:row>63</xdr:row>
      <xdr:rowOff>153035</xdr:rowOff>
    </xdr:to>
    <xdr:sp macro="" textlink="">
      <xdr:nvSpPr>
        <xdr:cNvPr id="159" name="円/楕円 158">
          <a:extLst>
            <a:ext uri="{FF2B5EF4-FFF2-40B4-BE49-F238E27FC236}">
              <a16:creationId xmlns:a16="http://schemas.microsoft.com/office/drawing/2014/main" id="{00000000-0008-0000-0300-00009F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137812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56991</xdr:rowOff>
    </xdr:from>
    <xdr:to>
      <xdr:col>3</xdr:col>
      <xdr:colOff>330200</xdr:colOff>
      <xdr:row>62</xdr:row>
      <xdr:rowOff>158591</xdr:rowOff>
    </xdr:to>
    <xdr:sp macro="" textlink="">
      <xdr:nvSpPr>
        <xdr:cNvPr id="161" name="円/楕円 160">
          <a:extLst>
            <a:ext uri="{FF2B5EF4-FFF2-40B4-BE49-F238E27FC236}">
              <a16:creationId xmlns:a16="http://schemas.microsoft.com/office/drawing/2014/main" id="{00000000-0008-0000-0300-0000A1000000}"/>
            </a:ext>
          </a:extLst>
        </xdr:cNvPr>
        <xdr:cNvSpPr/>
      </xdr:nvSpPr>
      <xdr:spPr>
        <a:xfrm>
          <a:off x="2286000" y="106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143368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93187</xdr:rowOff>
    </xdr:from>
    <xdr:to>
      <xdr:col>2</xdr:col>
      <xdr:colOff>127000</xdr:colOff>
      <xdr:row>63</xdr:row>
      <xdr:rowOff>23337</xdr:rowOff>
    </xdr:to>
    <xdr:sp macro="" textlink="">
      <xdr:nvSpPr>
        <xdr:cNvPr id="163" name="円/楕円 162">
          <a:extLst>
            <a:ext uri="{FF2B5EF4-FFF2-40B4-BE49-F238E27FC236}">
              <a16:creationId xmlns:a16="http://schemas.microsoft.com/office/drawing/2014/main" id="{00000000-0008-0000-0300-0000A3000000}"/>
            </a:ext>
          </a:extLst>
        </xdr:cNvPr>
        <xdr:cNvSpPr/>
      </xdr:nvSpPr>
      <xdr:spPr>
        <a:xfrm>
          <a:off x="1397000" y="107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8114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80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[162,683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132,683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物件費と維持補修費は類似団体内平均値を下回っているものの、人件費については、類似団体内平均を大きく上回っている。</a:t>
          </a:r>
          <a:endParaRPr kumimoji="1" lang="en-US" altLang="ja-JP" sz="1300">
            <a:latin typeface="ＭＳ Ｐゴシック"/>
          </a:endParaRPr>
        </a:p>
        <a:p>
          <a:r>
            <a:rPr kumimoji="1" lang="ja-JP" altLang="en-US" sz="1300">
              <a:latin typeface="ＭＳ Ｐゴシック"/>
            </a:rPr>
            <a:t>　その要因は、人口</a:t>
          </a:r>
          <a:r>
            <a:rPr kumimoji="1" lang="en-US" altLang="ja-JP" sz="1300">
              <a:latin typeface="ＭＳ Ｐゴシック"/>
            </a:rPr>
            <a:t>1,000</a:t>
          </a:r>
          <a:r>
            <a:rPr kumimoji="1" lang="ja-JP" altLang="en-US" sz="1300">
              <a:latin typeface="ＭＳ Ｐゴシック"/>
            </a:rPr>
            <a:t>人当たり職員数が類似団体と比較して多いことなどが挙げられる。職員の年齢構成比率にもよるが、適切な定員管理を行う必要がある。</a:t>
          </a:r>
          <a:endParaRPr kumimoji="1" lang="en-US" altLang="ja-JP" sz="1300">
            <a:latin typeface="ＭＳ Ｐゴシック"/>
          </a:endParaRPr>
        </a:p>
        <a:p>
          <a:r>
            <a:rPr kumimoji="1" lang="ja-JP" altLang="en-US" sz="1300">
              <a:latin typeface="ＭＳ Ｐゴシック"/>
            </a:rPr>
            <a:t>　物件費、維持補修費については、類似団体よりも下回っているものの、人口</a:t>
          </a:r>
          <a:r>
            <a:rPr kumimoji="1" lang="en-US" altLang="ja-JP" sz="1300">
              <a:latin typeface="ＭＳ Ｐゴシック"/>
            </a:rPr>
            <a:t>1</a:t>
          </a:r>
          <a:r>
            <a:rPr kumimoji="1" lang="ja-JP" altLang="en-US" sz="1300">
              <a:latin typeface="ＭＳ Ｐゴシック"/>
            </a:rPr>
            <a:t>人当たりの決算額は前年度よりも増加している。維持補修費については、公共施設等総合管理計画に基づき、費用の抑制に努める。</a:t>
          </a:r>
        </a:p>
      </xdr:txBody>
    </xdr:sp>
    <xdr:clientData/>
  </xdr:twoCellAnchor>
  <xdr:oneCellAnchor>
    <xdr:from>
      <xdr:col>1</xdr:col>
      <xdr:colOff>38100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106462</xdr:rowOff>
    </xdr:from>
    <xdr:to>
      <xdr:col>7</xdr:col>
      <xdr:colOff>152400</xdr:colOff>
      <xdr:row>82</xdr:row>
      <xdr:rowOff>124709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5362"/>
          <a:ext cx="8382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78856</xdr:rowOff>
    </xdr:from>
    <xdr:to>
      <xdr:col>6</xdr:col>
      <xdr:colOff>0</xdr:colOff>
      <xdr:row>82</xdr:row>
      <xdr:rowOff>106462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7756"/>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120617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3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9675</xdr:rowOff>
    </xdr:from>
    <xdr:to>
      <xdr:col>4</xdr:col>
      <xdr:colOff>482600</xdr:colOff>
      <xdr:row>82</xdr:row>
      <xdr:rowOff>78856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8575"/>
          <a:ext cx="889000" cy="6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9675</xdr:rowOff>
    </xdr:from>
    <xdr:to>
      <xdr:col>3</xdr:col>
      <xdr:colOff>279400</xdr:colOff>
      <xdr:row>82</xdr:row>
      <xdr:rowOff>26663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68575"/>
          <a:ext cx="889000" cy="1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a:extLst>
            <a:ext uri="{FF2B5EF4-FFF2-40B4-BE49-F238E27FC236}">
              <a16:creationId xmlns:a16="http://schemas.microsoft.com/office/drawing/2014/main" id="{00000000-0008-0000-0300-0000CF000000}"/>
            </a:ext>
          </a:extLst>
        </xdr:cNvPr>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a:extLst>
            <a:ext uri="{FF2B5EF4-FFF2-40B4-BE49-F238E27FC236}">
              <a16:creationId xmlns:a16="http://schemas.microsoft.com/office/drawing/2014/main" id="{00000000-0008-0000-0300-0000D1000000}"/>
            </a:ext>
          </a:extLst>
        </xdr:cNvPr>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73909</xdr:rowOff>
    </xdr:from>
    <xdr:to>
      <xdr:col>7</xdr:col>
      <xdr:colOff>203200</xdr:colOff>
      <xdr:row>83</xdr:row>
      <xdr:rowOff>4059</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4902200" y="141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45986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162,683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55662</xdr:rowOff>
    </xdr:from>
    <xdr:to>
      <xdr:col>6</xdr:col>
      <xdr:colOff>50800</xdr:colOff>
      <xdr:row>82</xdr:row>
      <xdr:rowOff>157262</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4064000" y="1411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142039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00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158,902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28056</xdr:rowOff>
    </xdr:from>
    <xdr:to>
      <xdr:col>4</xdr:col>
      <xdr:colOff>533400</xdr:colOff>
      <xdr:row>82</xdr:row>
      <xdr:rowOff>129656</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3175000" y="1408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114433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153,182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130325</xdr:rowOff>
    </xdr:from>
    <xdr:to>
      <xdr:col>3</xdr:col>
      <xdr:colOff>330200</xdr:colOff>
      <xdr:row>82</xdr:row>
      <xdr:rowOff>60475</xdr:rowOff>
    </xdr:to>
    <xdr:sp macro="" textlink="">
      <xdr:nvSpPr>
        <xdr:cNvPr id="222" name="円/楕円 221">
          <a:extLst>
            <a:ext uri="{FF2B5EF4-FFF2-40B4-BE49-F238E27FC236}">
              <a16:creationId xmlns:a16="http://schemas.microsoft.com/office/drawing/2014/main" id="{00000000-0008-0000-0300-0000DE000000}"/>
            </a:ext>
          </a:extLst>
        </xdr:cNvPr>
        <xdr:cNvSpPr/>
      </xdr:nvSpPr>
      <xdr:spPr>
        <a:xfrm>
          <a:off x="2286000" y="140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45252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138,847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147313</xdr:rowOff>
    </xdr:from>
    <xdr:to>
      <xdr:col>2</xdr:col>
      <xdr:colOff>127000</xdr:colOff>
      <xdr:row>82</xdr:row>
      <xdr:rowOff>77463</xdr:rowOff>
    </xdr:to>
    <xdr:sp macro="" textlink="">
      <xdr:nvSpPr>
        <xdr:cNvPr id="224" name="円/楕円 223">
          <a:extLst>
            <a:ext uri="{FF2B5EF4-FFF2-40B4-BE49-F238E27FC236}">
              <a16:creationId xmlns:a16="http://schemas.microsoft.com/office/drawing/2014/main" id="{00000000-0008-0000-0300-0000E0000000}"/>
            </a:ext>
          </a:extLst>
        </xdr:cNvPr>
        <xdr:cNvSpPr/>
      </xdr:nvSpPr>
      <xdr:spPr>
        <a:xfrm>
          <a:off x="1397000" y="140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62240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142,367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0.2</a:t>
          </a:r>
          <a:r>
            <a:rPr kumimoji="1" lang="ja-JP" altLang="en-US" sz="1300">
              <a:latin typeface="ＭＳ Ｐゴシック"/>
            </a:rPr>
            <a:t>ポイント増加し、類似団体内平均・全国町村平均と比較しても依然として高い水準となっている。</a:t>
          </a:r>
          <a:endParaRPr kumimoji="1" lang="en-US" altLang="ja-JP" sz="1300">
            <a:latin typeface="ＭＳ Ｐゴシック"/>
          </a:endParaRPr>
        </a:p>
        <a:p>
          <a:r>
            <a:rPr kumimoji="1" lang="ja-JP" altLang="en-US" sz="1300">
              <a:latin typeface="ＭＳ Ｐゴシック"/>
            </a:rPr>
            <a:t>　現在も国の給与水準に倣った制度設計に向けた協議を継続して行っている。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147002</xdr:rowOff>
    </xdr:from>
    <xdr:to>
      <xdr:col>24</xdr:col>
      <xdr:colOff>558800</xdr:colOff>
      <xdr:row>86</xdr:row>
      <xdr:rowOff>17145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002"/>
          <a:ext cx="0" cy="898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160672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473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17145</xdr:rowOff>
    </xdr:from>
    <xdr:to>
      <xdr:col>24</xdr:col>
      <xdr:colOff>647700</xdr:colOff>
      <xdr:row>86</xdr:row>
      <xdr:rowOff>17145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61929</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80</xdr:row>
      <xdr:rowOff>147002</xdr:rowOff>
    </xdr:from>
    <xdr:to>
      <xdr:col>24</xdr:col>
      <xdr:colOff>647700</xdr:colOff>
      <xdr:row>80</xdr:row>
      <xdr:rowOff>147002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116205</xdr:rowOff>
    </xdr:from>
    <xdr:to>
      <xdr:col>24</xdr:col>
      <xdr:colOff>558800</xdr:colOff>
      <xdr:row>85</xdr:row>
      <xdr:rowOff>128270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8945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154939</xdr:rowOff>
    </xdr:from>
    <xdr:to>
      <xdr:col>24</xdr:col>
      <xdr:colOff>609600</xdr:colOff>
      <xdr:row>84</xdr:row>
      <xdr:rowOff>85089</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69672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116205</xdr:rowOff>
    </xdr:from>
    <xdr:to>
      <xdr:col>23</xdr:col>
      <xdr:colOff>406400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89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167005</xdr:rowOff>
    </xdr:from>
    <xdr:to>
      <xdr:col>23</xdr:col>
      <xdr:colOff>457200</xdr:colOff>
      <xdr:row>84</xdr:row>
      <xdr:rowOff>97155</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6129000" y="1439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107332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16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64452</xdr:rowOff>
    </xdr:from>
    <xdr:to>
      <xdr:col>22</xdr:col>
      <xdr:colOff>203200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66252"/>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124777</xdr:rowOff>
    </xdr:from>
    <xdr:to>
      <xdr:col>22</xdr:col>
      <xdr:colOff>254000</xdr:colOff>
      <xdr:row>84</xdr:row>
      <xdr:rowOff>54927</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52400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65104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64452</xdr:rowOff>
    </xdr:from>
    <xdr:to>
      <xdr:col>21</xdr:col>
      <xdr:colOff>0</xdr:colOff>
      <xdr:row>88</xdr:row>
      <xdr:rowOff>54293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66252"/>
          <a:ext cx="889000" cy="6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100648</xdr:rowOff>
    </xdr:from>
    <xdr:to>
      <xdr:col>21</xdr:col>
      <xdr:colOff>50800</xdr:colOff>
      <xdr:row>84</xdr:row>
      <xdr:rowOff>30798</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4351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40975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56832</xdr:rowOff>
    </xdr:from>
    <xdr:to>
      <xdr:col>19</xdr:col>
      <xdr:colOff>533400</xdr:colOff>
      <xdr:row>86</xdr:row>
      <xdr:rowOff>158432</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3462000" y="1480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168609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74" name="円/楕円 273">
          <a:extLst>
            <a:ext uri="{FF2B5EF4-FFF2-40B4-BE49-F238E27FC236}">
              <a16:creationId xmlns:a16="http://schemas.microsoft.com/office/drawing/2014/main" id="{00000000-0008-0000-0300-000012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144797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4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65405</xdr:rowOff>
    </xdr:from>
    <xdr:to>
      <xdr:col>23</xdr:col>
      <xdr:colOff>457200</xdr:colOff>
      <xdr:row>85</xdr:row>
      <xdr:rowOff>167005</xdr:rowOff>
    </xdr:to>
    <xdr:sp macro="" textlink="">
      <xdr:nvSpPr>
        <xdr:cNvPr id="276" name="円/楕円 275">
          <a:extLst>
            <a:ext uri="{FF2B5EF4-FFF2-40B4-BE49-F238E27FC236}">
              <a16:creationId xmlns:a16="http://schemas.microsoft.com/office/drawing/2014/main" id="{00000000-0008-0000-0300-000014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151782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2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13652</xdr:rowOff>
    </xdr:from>
    <xdr:to>
      <xdr:col>21</xdr:col>
      <xdr:colOff>50800</xdr:colOff>
      <xdr:row>84</xdr:row>
      <xdr:rowOff>115252</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4351000" y="144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100029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3493</xdr:rowOff>
    </xdr:from>
    <xdr:to>
      <xdr:col>19</xdr:col>
      <xdr:colOff>533400</xdr:colOff>
      <xdr:row>88</xdr:row>
      <xdr:rowOff>105093</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3462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89870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類似団体と比較して、高い水準となっておりその差も大きい。</a:t>
          </a:r>
          <a:endParaRPr kumimoji="1" lang="en-US" altLang="ja-JP" sz="1300">
            <a:latin typeface="ＭＳ Ｐゴシック"/>
          </a:endParaRPr>
        </a:p>
        <a:p>
          <a:r>
            <a:rPr kumimoji="1" lang="ja-JP" altLang="en-US" sz="1300">
              <a:latin typeface="ＭＳ Ｐゴシック"/>
            </a:rPr>
            <a:t>　職員の年齢構成上、今後は退職者が増加していく見込みであるため、</a:t>
          </a:r>
          <a:r>
            <a:rPr kumimoji="1" lang="ja-JP" altLang="ja-JP" sz="1300">
              <a:solidFill>
                <a:schemeClr val="dk1"/>
              </a:solidFill>
              <a:effectLst/>
              <a:latin typeface="+mn-lt"/>
              <a:ea typeface="+mn-ea"/>
              <a:cs typeface="+mn-cs"/>
            </a:rPr>
            <a:t>過去に策定した定員管理計画の検証や、今後の人口推計を踏まえ</a:t>
          </a:r>
          <a:r>
            <a:rPr kumimoji="1" lang="ja-JP" altLang="en-US" sz="1300">
              <a:latin typeface="ＭＳ Ｐゴシック"/>
            </a:rPr>
            <a:t>適切な定員管理を行う必要がある。</a:t>
          </a:r>
        </a:p>
      </xdr:txBody>
    </xdr:sp>
    <xdr:clientData/>
  </xdr:twoCellAnchor>
  <xdr:oneCellAnchor>
    <xdr:from>
      <xdr:col>18</xdr:col>
      <xdr:colOff>444500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132927</xdr:rowOff>
    </xdr:from>
    <xdr:to>
      <xdr:col>24</xdr:col>
      <xdr:colOff>558800</xdr:colOff>
      <xdr:row>62</xdr:row>
      <xdr:rowOff>151312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62827"/>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103051</xdr:rowOff>
    </xdr:from>
    <xdr:to>
      <xdr:col>23</xdr:col>
      <xdr:colOff>406400</xdr:colOff>
      <xdr:row>62</xdr:row>
      <xdr:rowOff>132927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32951"/>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82369</xdr:rowOff>
    </xdr:from>
    <xdr:to>
      <xdr:col>22</xdr:col>
      <xdr:colOff>203200</xdr:colOff>
      <xdr:row>62</xdr:row>
      <xdr:rowOff>103051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1226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77772</xdr:rowOff>
    </xdr:from>
    <xdr:to>
      <xdr:col>21</xdr:col>
      <xdr:colOff>0</xdr:colOff>
      <xdr:row>62</xdr:row>
      <xdr:rowOff>82369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07672"/>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0" name="フローチャート : 判断 329">
          <a:extLst>
            <a:ext uri="{FF2B5EF4-FFF2-40B4-BE49-F238E27FC236}">
              <a16:creationId xmlns:a16="http://schemas.microsoft.com/office/drawing/2014/main" id="{00000000-0008-0000-0300-00004A010000}"/>
            </a:ext>
          </a:extLst>
        </xdr:cNvPr>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2" name="フローチャート :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100512</xdr:rowOff>
    </xdr:from>
    <xdr:to>
      <xdr:col>24</xdr:col>
      <xdr:colOff>609600</xdr:colOff>
      <xdr:row>63</xdr:row>
      <xdr:rowOff>30662</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69672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72589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0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82127</xdr:rowOff>
    </xdr:from>
    <xdr:to>
      <xdr:col>23</xdr:col>
      <xdr:colOff>457200</xdr:colOff>
      <xdr:row>63</xdr:row>
      <xdr:rowOff>12277</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168504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52251</xdr:rowOff>
    </xdr:from>
    <xdr:to>
      <xdr:col>22</xdr:col>
      <xdr:colOff>254000</xdr:colOff>
      <xdr:row>62</xdr:row>
      <xdr:rowOff>153851</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5240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138628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31569</xdr:rowOff>
    </xdr:from>
    <xdr:to>
      <xdr:col>21</xdr:col>
      <xdr:colOff>50800</xdr:colOff>
      <xdr:row>62</xdr:row>
      <xdr:rowOff>133169</xdr:rowOff>
    </xdr:to>
    <xdr:sp macro="" textlink="">
      <xdr:nvSpPr>
        <xdr:cNvPr id="345" name="円/楕円 344">
          <a:extLst>
            <a:ext uri="{FF2B5EF4-FFF2-40B4-BE49-F238E27FC236}">
              <a16:creationId xmlns:a16="http://schemas.microsoft.com/office/drawing/2014/main" id="{00000000-0008-0000-0300-000059010000}"/>
            </a:ext>
          </a:extLst>
        </xdr:cNvPr>
        <xdr:cNvSpPr/>
      </xdr:nvSpPr>
      <xdr:spPr>
        <a:xfrm>
          <a:off x="14351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117946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26972</xdr:rowOff>
    </xdr:from>
    <xdr:to>
      <xdr:col>19</xdr:col>
      <xdr:colOff>533400</xdr:colOff>
      <xdr:row>62</xdr:row>
      <xdr:rowOff>128572</xdr:rowOff>
    </xdr:to>
    <xdr:sp macro="" textlink="">
      <xdr:nvSpPr>
        <xdr:cNvPr id="347" name="円/楕円 346">
          <a:extLst>
            <a:ext uri="{FF2B5EF4-FFF2-40B4-BE49-F238E27FC236}">
              <a16:creationId xmlns:a16="http://schemas.microsoft.com/office/drawing/2014/main" id="{00000000-0008-0000-0300-00005B010000}"/>
            </a:ext>
          </a:extLst>
        </xdr:cNvPr>
        <xdr:cNvSpPr/>
      </xdr:nvSpPr>
      <xdr:spPr>
        <a:xfrm>
          <a:off x="13462000" y="106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113349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4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公債費及び公債費に準ずる費用が類似団体と比較して少ないため、実質公債費比率は類似団体内平均値よりも低い水準となっている。</a:t>
          </a:r>
          <a:endParaRPr kumimoji="1" lang="en-US" altLang="ja-JP" sz="1300">
            <a:latin typeface="ＭＳ Ｐゴシック"/>
          </a:endParaRPr>
        </a:p>
        <a:p>
          <a:r>
            <a:rPr kumimoji="1" lang="ja-JP" altLang="en-US" sz="1300">
              <a:latin typeface="ＭＳ Ｐゴシック"/>
            </a:rPr>
            <a:t>　今後の見込みとしては、地方債元利償還金は増加するものの、その大半は普通交付税の基準財政需要額が算入されるものであるため、同水準を維持する見込みである。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59690</xdr:rowOff>
    </xdr:from>
    <xdr:to>
      <xdr:col>24</xdr:col>
      <xdr:colOff>558800</xdr:colOff>
      <xdr:row>38</xdr:row>
      <xdr:rowOff>107950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5747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107950</xdr:rowOff>
    </xdr:from>
    <xdr:to>
      <xdr:col>23</xdr:col>
      <xdr:colOff>406400</xdr:colOff>
      <xdr:row>38</xdr:row>
      <xdr:rowOff>168275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6230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2" name="フローチャート : 判断 381">
          <a:extLst>
            <a:ext uri="{FF2B5EF4-FFF2-40B4-BE49-F238E27FC236}">
              <a16:creationId xmlns:a16="http://schemas.microsoft.com/office/drawing/2014/main" id="{00000000-0008-0000-0300-00007E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168275</xdr:rowOff>
    </xdr:from>
    <xdr:to>
      <xdr:col>22</xdr:col>
      <xdr:colOff>203200</xdr:colOff>
      <xdr:row>39</xdr:row>
      <xdr:rowOff>45085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6833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45085</xdr:rowOff>
    </xdr:from>
    <xdr:to>
      <xdr:col>21</xdr:col>
      <xdr:colOff>0</xdr:colOff>
      <xdr:row>39</xdr:row>
      <xdr:rowOff>81280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7316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88" name="フローチャート : 判断 387">
          <a:extLst>
            <a:ext uri="{FF2B5EF4-FFF2-40B4-BE49-F238E27FC236}">
              <a16:creationId xmlns:a16="http://schemas.microsoft.com/office/drawing/2014/main" id="{00000000-0008-0000-0300-000084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0" name="フローチャート : 判断 389">
          <a:extLst>
            <a:ext uri="{FF2B5EF4-FFF2-40B4-BE49-F238E27FC236}">
              <a16:creationId xmlns:a16="http://schemas.microsoft.com/office/drawing/2014/main" id="{00000000-0008-0000-0300-000086010000}"/>
            </a:ext>
          </a:extLst>
        </xdr:cNvPr>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8890</xdr:rowOff>
    </xdr:from>
    <xdr:to>
      <xdr:col>24</xdr:col>
      <xdr:colOff>609600</xdr:colOff>
      <xdr:row>38</xdr:row>
      <xdr:rowOff>110490</xdr:rowOff>
    </xdr:to>
    <xdr:sp macro="" textlink="">
      <xdr:nvSpPr>
        <xdr:cNvPr id="397" name="円/楕円 396">
          <a:extLst>
            <a:ext uri="{FF2B5EF4-FFF2-40B4-BE49-F238E27FC236}">
              <a16:creationId xmlns:a16="http://schemas.microsoft.com/office/drawing/2014/main" id="{00000000-0008-0000-0300-00008D010000}"/>
            </a:ext>
          </a:extLst>
        </xdr:cNvPr>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25417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57150</xdr:rowOff>
    </xdr:from>
    <xdr:to>
      <xdr:col>23</xdr:col>
      <xdr:colOff>457200</xdr:colOff>
      <xdr:row>38</xdr:row>
      <xdr:rowOff>158750</xdr:rowOff>
    </xdr:to>
    <xdr:sp macro="" textlink="">
      <xdr:nvSpPr>
        <xdr:cNvPr id="399" name="円/楕円 398">
          <a:extLst>
            <a:ext uri="{FF2B5EF4-FFF2-40B4-BE49-F238E27FC236}">
              <a16:creationId xmlns:a16="http://schemas.microsoft.com/office/drawing/2014/main" id="{00000000-0008-0000-0300-00008F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168927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117475</xdr:rowOff>
    </xdr:from>
    <xdr:to>
      <xdr:col>22</xdr:col>
      <xdr:colOff>254000</xdr:colOff>
      <xdr:row>39</xdr:row>
      <xdr:rowOff>47625</xdr:rowOff>
    </xdr:to>
    <xdr:sp macro="" textlink="">
      <xdr:nvSpPr>
        <xdr:cNvPr id="401" name="円/楕円 400">
          <a:extLst>
            <a:ext uri="{FF2B5EF4-FFF2-40B4-BE49-F238E27FC236}">
              <a16:creationId xmlns:a16="http://schemas.microsoft.com/office/drawing/2014/main" id="{00000000-0008-0000-0300-00009101000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57802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165735</xdr:rowOff>
    </xdr:from>
    <xdr:to>
      <xdr:col>21</xdr:col>
      <xdr:colOff>50800</xdr:colOff>
      <xdr:row>39</xdr:row>
      <xdr:rowOff>95885</xdr:rowOff>
    </xdr:to>
    <xdr:sp macro="" textlink="">
      <xdr:nvSpPr>
        <xdr:cNvPr id="403" name="円/楕円 402">
          <a:extLst>
            <a:ext uri="{FF2B5EF4-FFF2-40B4-BE49-F238E27FC236}">
              <a16:creationId xmlns:a16="http://schemas.microsoft.com/office/drawing/2014/main" id="{00000000-0008-0000-0300-000093010000}"/>
            </a:ext>
          </a:extLst>
        </xdr:cNvPr>
        <xdr:cNvSpPr/>
      </xdr:nvSpPr>
      <xdr:spPr>
        <a:xfrm>
          <a:off x="143510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106062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4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30480</xdr:rowOff>
    </xdr:from>
    <xdr:to>
      <xdr:col>19</xdr:col>
      <xdr:colOff>533400</xdr:colOff>
      <xdr:row>39</xdr:row>
      <xdr:rowOff>132080</xdr:rowOff>
    </xdr:to>
    <xdr:sp macro="" textlink="">
      <xdr:nvSpPr>
        <xdr:cNvPr id="405" name="円/楕円 404">
          <a:extLst>
            <a:ext uri="{FF2B5EF4-FFF2-40B4-BE49-F238E27FC236}">
              <a16:creationId xmlns:a16="http://schemas.microsoft.com/office/drawing/2014/main" id="{00000000-0008-0000-0300-000095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142257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地方債残高などに対して、充当可能基金や基準財政需要額算入見込額などの充当可能財源が多くなっているため、将来負担比率はマイナスとなっている。</a:t>
          </a:r>
          <a:endParaRPr kumimoji="1" lang="en-US" altLang="ja-JP" sz="1300">
            <a:latin typeface="ＭＳ Ｐゴシック"/>
          </a:endParaRPr>
        </a:p>
        <a:p>
          <a:r>
            <a:rPr kumimoji="1" lang="ja-JP" altLang="en-US" sz="1300">
              <a:latin typeface="ＭＳ Ｐゴシック"/>
            </a:rPr>
            <a:t>　しかしながら、平成</a:t>
          </a:r>
          <a:r>
            <a:rPr kumimoji="1" lang="en-US" altLang="ja-JP" sz="1300">
              <a:latin typeface="ＭＳ Ｐゴシック"/>
            </a:rPr>
            <a:t>27</a:t>
          </a:r>
          <a:r>
            <a:rPr kumimoji="1" lang="ja-JP" altLang="en-US" sz="1300">
              <a:latin typeface="ＭＳ Ｐゴシック"/>
            </a:rPr>
            <a:t>年度より新設中学校（くす星翔中学校）の建設事業に着手しているため、今後の地方債発行額が増加し平成、基金残高が減少していく。</a:t>
          </a:r>
          <a:endParaRPr kumimoji="1" lang="en-US" altLang="ja-JP" sz="1300">
            <a:latin typeface="ＭＳ Ｐゴシック"/>
          </a:endParaRPr>
        </a:p>
        <a:p>
          <a:r>
            <a:rPr kumimoji="1" lang="ja-JP" altLang="en-US" sz="1300">
              <a:latin typeface="ＭＳ Ｐゴシック"/>
            </a:rPr>
            <a:t>　地方債発行額の適正な管理を行い、将来負担の抑制に努める。</a:t>
          </a:r>
        </a:p>
      </xdr:txBody>
    </xdr:sp>
    <xdr:clientData/>
  </xdr:twoCellAnchor>
  <xdr:oneCellAnchor>
    <xdr:from>
      <xdr:col>18</xdr:col>
      <xdr:colOff>444500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0" name="フローチャート : 判断 439">
          <a:extLst>
            <a:ext uri="{FF2B5EF4-FFF2-40B4-BE49-F238E27FC236}">
              <a16:creationId xmlns:a16="http://schemas.microsoft.com/office/drawing/2014/main" id="{00000000-0008-0000-0300-0000B8010000}"/>
            </a:ext>
          </a:extLst>
        </xdr:cNvPr>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2" name="フローチャート : 判断 441">
          <a:extLst>
            <a:ext uri="{FF2B5EF4-FFF2-40B4-BE49-F238E27FC236}">
              <a16:creationId xmlns:a16="http://schemas.microsoft.com/office/drawing/2014/main" id="{00000000-0008-0000-0300-0000BA010000}"/>
            </a:ext>
          </a:extLst>
        </xdr:cNvPr>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44" name="フローチャート : 判断 443">
          <a:extLst>
            <a:ext uri="{FF2B5EF4-FFF2-40B4-BE49-F238E27FC236}">
              <a16:creationId xmlns:a16="http://schemas.microsoft.com/office/drawing/2014/main" id="{00000000-0008-0000-0300-0000BC010000}"/>
            </a:ext>
          </a:extLst>
        </xdr:cNvPr>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46" name="フローチャート : 判断 445">
          <a:extLst>
            <a:ext uri="{FF2B5EF4-FFF2-40B4-BE49-F238E27FC236}">
              <a16:creationId xmlns:a16="http://schemas.microsoft.com/office/drawing/2014/main" id="{00000000-0008-0000-0300-0000BE010000}"/>
            </a:ext>
          </a:extLst>
        </xdr:cNvPr>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大分県玖珠町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16,060
286.51
9,292,390
8,776,446
372,770
5,002,586
6,769,842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前年度と比較すると経常収支比率に占める人件費の割合は増加し、類似団体内平均値よりも高い水準となっている。</a:t>
          </a:r>
          <a:endParaRPr kumimoji="1" lang="en-US" altLang="ja-JP" sz="1300">
            <a:latin typeface="ＭＳ Ｐゴシック"/>
          </a:endParaRPr>
        </a:p>
        <a:p>
          <a:r>
            <a:rPr kumimoji="1" lang="ja-JP" altLang="en-US" sz="1300">
              <a:latin typeface="ＭＳ Ｐゴシック"/>
            </a:rPr>
            <a:t>　要因としては、職員数が類似団体と比較して多いことなどが挙げられる。</a:t>
          </a:r>
          <a:endParaRPr kumimoji="1" lang="en-US" altLang="ja-JP" sz="1300">
            <a:latin typeface="ＭＳ Ｐゴシック"/>
          </a:endParaRPr>
        </a:p>
        <a:p>
          <a:r>
            <a:rPr kumimoji="1" lang="ja-JP" altLang="en-US" sz="1300">
              <a:latin typeface="ＭＳ Ｐゴシック"/>
            </a:rPr>
            <a:t>　適正な定員管理や、国の給与水準に倣った制度設計を進める必要がある。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111760</xdr:rowOff>
    </xdr:from>
    <xdr:to>
      <xdr:col>7</xdr:col>
      <xdr:colOff>15875</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111760</xdr:rowOff>
    </xdr:from>
    <xdr:to>
      <xdr:col>5</xdr:col>
      <xdr:colOff>549275</xdr:colOff>
      <xdr:row>38</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2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81280</xdr:rowOff>
    </xdr:from>
    <xdr:to>
      <xdr:col>4</xdr:col>
      <xdr:colOff>346075</xdr:colOff>
      <xdr:row>38</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9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81280</xdr:rowOff>
    </xdr:from>
    <xdr:to>
      <xdr:col>3</xdr:col>
      <xdr:colOff>142875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60960</xdr:rowOff>
    </xdr:from>
    <xdr:to>
      <xdr:col>5</xdr:col>
      <xdr:colOff>600075</xdr:colOff>
      <xdr:row>38</xdr:row>
      <xdr:rowOff>162560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91440</xdr:rowOff>
    </xdr:from>
    <xdr:to>
      <xdr:col>4</xdr:col>
      <xdr:colOff>396875</xdr:colOff>
      <xdr:row>39</xdr:row>
      <xdr:rowOff>21590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30480</xdr:rowOff>
    </xdr:from>
    <xdr:to>
      <xdr:col>3</xdr:col>
      <xdr:colOff>193675</xdr:colOff>
      <xdr:row>38</xdr:row>
      <xdr:rowOff>132080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53340</xdr:rowOff>
    </xdr:from>
    <xdr:to>
      <xdr:col>1</xdr:col>
      <xdr:colOff>676275</xdr:colOff>
      <xdr:row>38</xdr:row>
      <xdr:rowOff>154940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前年度と比較すると、経常収支比率に占める物件費の割合は改善し、類似団体内平均値よりも低い水準となっている。</a:t>
          </a:r>
          <a:endParaRPr kumimoji="1" lang="en-US" altLang="ja-JP" sz="1300">
            <a:latin typeface="ＭＳ Ｐゴシック"/>
          </a:endParaRPr>
        </a:p>
        <a:p>
          <a:r>
            <a:rPr kumimoji="1" lang="ja-JP" altLang="en-US" sz="1300">
              <a:latin typeface="ＭＳ Ｐゴシック"/>
            </a:rPr>
            <a:t>　要因としては、教育現場における専科教員や特別支援教育支援員に係る物件費の減少によるものである。</a:t>
          </a:r>
          <a:endParaRPr kumimoji="1" lang="en-US" altLang="ja-JP" sz="1300">
            <a:latin typeface="ＭＳ Ｐゴシック"/>
          </a:endParaRPr>
        </a:p>
        <a:p>
          <a:r>
            <a:rPr kumimoji="1" lang="ja-JP" altLang="en-US" sz="1300">
              <a:latin typeface="ＭＳ Ｐゴシック"/>
            </a:rPr>
            <a:t>　今後も、活用できる財源の検討と行政経費の抑制を図っていく。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111760</xdr:rowOff>
    </xdr:from>
    <xdr:to>
      <xdr:col>24</xdr:col>
      <xdr:colOff>31750</xdr:colOff>
      <xdr:row>16</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54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73660</xdr:rowOff>
    </xdr:from>
    <xdr:to>
      <xdr:col>21</xdr:col>
      <xdr:colOff>361950</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35560</xdr:rowOff>
    </xdr:from>
    <xdr:to>
      <xdr:col>20</xdr:col>
      <xdr:colOff>158750</xdr:colOff>
      <xdr:row>16</xdr:row>
      <xdr:rowOff>73660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7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60960</xdr:rowOff>
    </xdr:from>
    <xdr:to>
      <xdr:col>24</xdr:col>
      <xdr:colOff>82550</xdr:colOff>
      <xdr:row>16</xdr:row>
      <xdr:rowOff>162560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77487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99060</xdr:rowOff>
    </xdr:from>
    <xdr:to>
      <xdr:col>22</xdr:col>
      <xdr:colOff>615950</xdr:colOff>
      <xdr:row>17</xdr:row>
      <xdr:rowOff>29210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39387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121920</xdr:rowOff>
    </xdr:from>
    <xdr:to>
      <xdr:col>21</xdr:col>
      <xdr:colOff>412750</xdr:colOff>
      <xdr:row>17</xdr:row>
      <xdr:rowOff>52070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22860</xdr:rowOff>
    </xdr:from>
    <xdr:to>
      <xdr:col>20</xdr:col>
      <xdr:colOff>209550</xdr:colOff>
      <xdr:row>16</xdr:row>
      <xdr:rowOff>124460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経常収支比率に占める扶助費の割合は、前年度と同数値であるが、類似団体内平均値よりも若干高い水準となっている。</a:t>
          </a:r>
          <a:endParaRPr kumimoji="1" lang="en-US" altLang="ja-JP" sz="1300">
            <a:latin typeface="ＭＳ Ｐゴシック"/>
          </a:endParaRPr>
        </a:p>
        <a:p>
          <a:r>
            <a:rPr kumimoji="1" lang="ja-JP" altLang="en-US" sz="1300">
              <a:latin typeface="ＭＳ Ｐゴシック"/>
            </a:rPr>
            <a:t>　要因としては、社会福祉費の増加が顕著であり、障害福祉サービス受給者の増加などが考えられる。</a:t>
          </a:r>
          <a:endParaRPr kumimoji="1" lang="en-US" altLang="ja-JP" sz="1300">
            <a:latin typeface="ＭＳ Ｐゴシック"/>
          </a:endParaRPr>
        </a:p>
        <a:p>
          <a:r>
            <a:rPr kumimoji="1" lang="ja-JP" altLang="en-US" sz="1300">
              <a:latin typeface="ＭＳ Ｐゴシック"/>
            </a:rPr>
            <a:t>　今後も町内に就労継続支援事業所が開設される予定であり、扶助費の増加が見込まれるため、給付の適正化を図る必要がある。</a:t>
          </a: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4535</xdr:rowOff>
    </xdr:from>
    <xdr:to>
      <xdr:col>7</xdr:col>
      <xdr:colOff>15875</xdr:colOff>
      <xdr:row>57</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77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4535</xdr:rowOff>
    </xdr:from>
    <xdr:to>
      <xdr:col>5</xdr:col>
      <xdr:colOff>549275</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110672</xdr:rowOff>
    </xdr:from>
    <xdr:to>
      <xdr:col>4</xdr:col>
      <xdr:colOff>346075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110672</xdr:rowOff>
    </xdr:from>
    <xdr:to>
      <xdr:col>3</xdr:col>
      <xdr:colOff>142875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125185</xdr:rowOff>
    </xdr:from>
    <xdr:to>
      <xdr:col>5</xdr:col>
      <xdr:colOff>600075</xdr:colOff>
      <xdr:row>57</xdr:row>
      <xdr:rowOff>55335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125185</xdr:rowOff>
    </xdr:from>
    <xdr:to>
      <xdr:col>4</xdr:col>
      <xdr:colOff>396875</xdr:colOff>
      <xdr:row>57</xdr:row>
      <xdr:rowOff>55335</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59872</xdr:rowOff>
    </xdr:from>
    <xdr:to>
      <xdr:col>3</xdr:col>
      <xdr:colOff>193675</xdr:colOff>
      <xdr:row>56</xdr:row>
      <xdr:rowOff>161472</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前年度と比較して改善されており、歳出経常経費充当一般財源も減少した。主な要因としては、国民健康保険料の見直しなどにより赤字補塡的な特別会計への繰出金が減少したことによるものである。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年度からスタートしている健康ウォーク推進事業に取り組み、運動の習慣化により町民全体で健康志向を高め、医療費の抑制に努める。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3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57</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58420</xdr:rowOff>
    </xdr:from>
    <xdr:to>
      <xdr:col>20</xdr:col>
      <xdr:colOff>158750</xdr:colOff>
      <xdr:row>56</xdr:row>
      <xdr:rowOff>81280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100347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144780</xdr:rowOff>
    </xdr:from>
    <xdr:to>
      <xdr:col>21</xdr:col>
      <xdr:colOff>412750</xdr:colOff>
      <xdr:row>57</xdr:row>
      <xdr:rowOff>74930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xdr:rowOff>
    </xdr:from>
    <xdr:to>
      <xdr:col>19</xdr:col>
      <xdr:colOff>6350</xdr:colOff>
      <xdr:row>56</xdr:row>
      <xdr:rowOff>109220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0.1</a:t>
          </a:r>
          <a:r>
            <a:rPr kumimoji="1" lang="ja-JP" altLang="en-US" sz="1300">
              <a:latin typeface="ＭＳ Ｐゴシック"/>
            </a:rPr>
            <a:t>ポイント改善されており、歳出経常経費充当一般財源は減少となっている。その要因は、一部事務組合に対するものが減少したことによるものである。</a:t>
          </a:r>
          <a:endParaRPr kumimoji="1" lang="en-US" altLang="ja-JP" sz="1300">
            <a:latin typeface="ＭＳ Ｐゴシック"/>
          </a:endParaRPr>
        </a:p>
        <a:p>
          <a:r>
            <a:rPr kumimoji="1" lang="ja-JP" altLang="en-US" sz="1300">
              <a:latin typeface="ＭＳ Ｐゴシック"/>
            </a:rPr>
            <a:t>　恒常的な町独自の補助金については、事業効果を検証し、見直し・縮小・廃止を行う方向で検討する。</a:t>
          </a: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28702</xdr:rowOff>
    </xdr:from>
    <xdr:to>
      <xdr:col>24</xdr:col>
      <xdr:colOff>31750</xdr:colOff>
      <xdr:row>37</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72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69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101854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5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149352</xdr:rowOff>
    </xdr:from>
    <xdr:to>
      <xdr:col>24</xdr:col>
      <xdr:colOff>82550</xdr:colOff>
      <xdr:row>37</xdr:row>
      <xdr:rowOff>79502</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121429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51054</xdr:rowOff>
    </xdr:from>
    <xdr:to>
      <xdr:col>21</xdr:col>
      <xdr:colOff>412750</xdr:colOff>
      <xdr:row>37</xdr:row>
      <xdr:rowOff>152654</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137431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87630</xdr:rowOff>
    </xdr:from>
    <xdr:to>
      <xdr:col>19</xdr:col>
      <xdr:colOff>6350</xdr:colOff>
      <xdr:row>38</xdr:row>
      <xdr:rowOff>17780</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小災害復旧事業債等の元利償還金の増加により経常収支比率に占める割合は増加しているものの、類似団体内平均値よりも低い水準となっている。</a:t>
          </a:r>
          <a:endParaRPr kumimoji="1" lang="en-US" altLang="ja-JP" sz="1300">
            <a:latin typeface="ＭＳ Ｐゴシック"/>
          </a:endParaRPr>
        </a:p>
        <a:p>
          <a:r>
            <a:rPr kumimoji="1" lang="ja-JP" altLang="en-US" sz="1300">
              <a:latin typeface="ＭＳ Ｐゴシック"/>
            </a:rPr>
            <a:t>　しかしながら、平成</a:t>
          </a:r>
          <a:r>
            <a:rPr kumimoji="1" lang="en-US" altLang="ja-JP" sz="1300">
              <a:latin typeface="ＭＳ Ｐゴシック"/>
            </a:rPr>
            <a:t>27</a:t>
          </a:r>
          <a:r>
            <a:rPr kumimoji="1" lang="ja-JP" altLang="en-US" sz="1300">
              <a:latin typeface="ＭＳ Ｐゴシック"/>
            </a:rPr>
            <a:t>年度より新設中学校（くす星翔中学校）建設事業などの大型事業を実施しているため、地方債発行額の適正な管理に努めていく。</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163576</xdr:rowOff>
    </xdr:from>
    <xdr:to>
      <xdr:col>7</xdr:col>
      <xdr:colOff>15875</xdr:colOff>
      <xdr:row>77</xdr:row>
      <xdr:rowOff>19558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93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163576</xdr:rowOff>
    </xdr:from>
    <xdr:to>
      <xdr:col>5</xdr:col>
      <xdr:colOff>549275</xdr:colOff>
      <xdr:row>77</xdr:row>
      <xdr:rowOff>51563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937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33274</xdr:rowOff>
    </xdr:from>
    <xdr:to>
      <xdr:col>4</xdr:col>
      <xdr:colOff>346075</xdr:colOff>
      <xdr:row>77</xdr:row>
      <xdr:rowOff>51563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34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14987</xdr:rowOff>
    </xdr:from>
    <xdr:to>
      <xdr:col>3</xdr:col>
      <xdr:colOff>142875</xdr:colOff>
      <xdr:row>77</xdr:row>
      <xdr:rowOff>33274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166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140208</xdr:rowOff>
    </xdr:from>
    <xdr:to>
      <xdr:col>7</xdr:col>
      <xdr:colOff>66675</xdr:colOff>
      <xdr:row>77</xdr:row>
      <xdr:rowOff>70358</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156735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112776</xdr:rowOff>
    </xdr:from>
    <xdr:to>
      <xdr:col>5</xdr:col>
      <xdr:colOff>600075</xdr:colOff>
      <xdr:row>77</xdr:row>
      <xdr:rowOff>42926</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53103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763</xdr:rowOff>
    </xdr:from>
    <xdr:to>
      <xdr:col>4</xdr:col>
      <xdr:colOff>396875</xdr:colOff>
      <xdr:row>77</xdr:row>
      <xdr:rowOff>102363</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135637</xdr:rowOff>
    </xdr:from>
    <xdr:to>
      <xdr:col>1</xdr:col>
      <xdr:colOff>676275</xdr:colOff>
      <xdr:row>77</xdr:row>
      <xdr:rowOff>65787</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75963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前年度と比較して改善されており、歳出経常経費充当一般財源も減少した。</a:t>
          </a:r>
          <a:endParaRPr kumimoji="1" lang="en-US" altLang="ja-JP" sz="1300">
            <a:latin typeface="ＭＳ Ｐゴシック"/>
          </a:endParaRPr>
        </a:p>
        <a:p>
          <a:r>
            <a:rPr kumimoji="1" lang="ja-JP" altLang="en-US" sz="1300">
              <a:latin typeface="ＭＳ Ｐゴシック"/>
            </a:rPr>
            <a:t>　類似団体内平均値と比較すると、２年連続してその差が少なくなっているが、やや上回っている。</a:t>
          </a:r>
          <a:endParaRPr kumimoji="1" lang="en-US" altLang="ja-JP" sz="1300">
            <a:latin typeface="ＭＳ Ｐゴシック"/>
          </a:endParaRPr>
        </a:p>
        <a:p>
          <a:r>
            <a:rPr kumimoji="1" lang="ja-JP" altLang="en-US" sz="1300">
              <a:latin typeface="ＭＳ Ｐゴシック"/>
            </a:rPr>
            <a:t>　各性質ごとに記載している分析内容を踏まえ、健全な財政運営に努める。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73661</xdr:rowOff>
    </xdr:from>
    <xdr:to>
      <xdr:col>24</xdr:col>
      <xdr:colOff>31750</xdr:colOff>
      <xdr:row>76</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038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107950</xdr:rowOff>
    </xdr:from>
    <xdr:to>
      <xdr:col>22</xdr:col>
      <xdr:colOff>565150</xdr:colOff>
      <xdr:row>77</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3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8889</xdr:rowOff>
    </xdr:from>
    <xdr:to>
      <xdr:col>21</xdr:col>
      <xdr:colOff>361950</xdr:colOff>
      <xdr:row>77</xdr:row>
      <xdr:rowOff>31750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3908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8889</xdr:rowOff>
    </xdr:from>
    <xdr:to>
      <xdr:col>20</xdr:col>
      <xdr:colOff>158750</xdr:colOff>
      <xdr:row>76</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39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a:extLst>
            <a:ext uri="{FF2B5EF4-FFF2-40B4-BE49-F238E27FC236}">
              <a16:creationId xmlns:a16="http://schemas.microsoft.com/office/drawing/2014/main" id="{00000000-0008-0000-0400-0000B8010000}"/>
            </a:ext>
          </a:extLst>
        </xdr:cNvPr>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22861</xdr:rowOff>
    </xdr:from>
    <xdr:to>
      <xdr:col>24</xdr:col>
      <xdr:colOff>82550</xdr:colOff>
      <xdr:row>76</xdr:row>
      <xdr:rowOff>124461</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166388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57150</xdr:rowOff>
    </xdr:from>
    <xdr:to>
      <xdr:col>22</xdr:col>
      <xdr:colOff>615950</xdr:colOff>
      <xdr:row>76</xdr:row>
      <xdr:rowOff>158750</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5621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152400</xdr:rowOff>
    </xdr:from>
    <xdr:to>
      <xdr:col>21</xdr:col>
      <xdr:colOff>412750</xdr:colOff>
      <xdr:row>77</xdr:row>
      <xdr:rowOff>82550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67327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129540</xdr:rowOff>
    </xdr:from>
    <xdr:to>
      <xdr:col>20</xdr:col>
      <xdr:colOff>209550</xdr:colOff>
      <xdr:row>76</xdr:row>
      <xdr:rowOff>59689</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3843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44466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19050</xdr:rowOff>
    </xdr:from>
    <xdr:to>
      <xdr:col>19</xdr:col>
      <xdr:colOff>6350</xdr:colOff>
      <xdr:row>76</xdr:row>
      <xdr:rowOff>120650</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大分県玖珠町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100526</xdr:rowOff>
    </xdr:from>
    <xdr:to>
      <xdr:col>4</xdr:col>
      <xdr:colOff>1117600</xdr:colOff>
      <xdr:row>15</xdr:row>
      <xdr:rowOff>121231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9901"/>
          <a:ext cx="647700" cy="20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121231</xdr:rowOff>
    </xdr:from>
    <xdr:to>
      <xdr:col>4</xdr:col>
      <xdr:colOff>469900</xdr:colOff>
      <xdr:row>16</xdr:row>
      <xdr:rowOff>21414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0606"/>
          <a:ext cx="698500" cy="7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21414</xdr:rowOff>
    </xdr:from>
    <xdr:to>
      <xdr:col>3</xdr:col>
      <xdr:colOff>904875</xdr:colOff>
      <xdr:row>16</xdr:row>
      <xdr:rowOff>148842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12239"/>
          <a:ext cx="698500" cy="127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102877</xdr:rowOff>
    </xdr:from>
    <xdr:to>
      <xdr:col>3</xdr:col>
      <xdr:colOff>206375</xdr:colOff>
      <xdr:row>16</xdr:row>
      <xdr:rowOff>148842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93702"/>
          <a:ext cx="698500" cy="45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49726</xdr:rowOff>
    </xdr:from>
    <xdr:to>
      <xdr:col>5</xdr:col>
      <xdr:colOff>34925</xdr:colOff>
      <xdr:row>15</xdr:row>
      <xdr:rowOff>151326</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266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66253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1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114,538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70431</xdr:rowOff>
    </xdr:from>
    <xdr:to>
      <xdr:col>4</xdr:col>
      <xdr:colOff>520700</xdr:colOff>
      <xdr:row>16</xdr:row>
      <xdr:rowOff>581</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268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10758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8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113,270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142064</xdr:rowOff>
    </xdr:from>
    <xdr:to>
      <xdr:col>3</xdr:col>
      <xdr:colOff>955675</xdr:colOff>
      <xdr:row>16</xdr:row>
      <xdr:rowOff>72214</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276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82391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108,883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98042</xdr:rowOff>
    </xdr:from>
    <xdr:to>
      <xdr:col>3</xdr:col>
      <xdr:colOff>257175</xdr:colOff>
      <xdr:row>17</xdr:row>
      <xdr:rowOff>28192</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288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38369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101,079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52077</xdr:rowOff>
    </xdr:from>
    <xdr:to>
      <xdr:col>2</xdr:col>
      <xdr:colOff>692150</xdr:colOff>
      <xdr:row>16</xdr:row>
      <xdr:rowOff>153677</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284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163854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1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69603</xdr:rowOff>
    </xdr:from>
    <xdr:to>
      <xdr:col>4</xdr:col>
      <xdr:colOff>1117600</xdr:colOff>
      <xdr:row>36</xdr:row>
      <xdr:rowOff>95491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22853"/>
          <a:ext cx="647700" cy="25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a:extLst>
            <a:ext uri="{FF2B5EF4-FFF2-40B4-BE49-F238E27FC236}">
              <a16:creationId xmlns:a16="http://schemas.microsoft.com/office/drawing/2014/main" id="{00000000-0008-0000-0500-000073000000}"/>
            </a:ext>
          </a:extLst>
        </xdr:cNvPr>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15615</xdr:rowOff>
    </xdr:from>
    <xdr:to>
      <xdr:col>4</xdr:col>
      <xdr:colOff>469900</xdr:colOff>
      <xdr:row>36</xdr:row>
      <xdr:rowOff>69603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68865"/>
          <a:ext cx="698500" cy="53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320643</xdr:rowOff>
    </xdr:from>
    <xdr:to>
      <xdr:col>3</xdr:col>
      <xdr:colOff>904875</xdr:colOff>
      <xdr:row>36</xdr:row>
      <xdr:rowOff>15615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30993"/>
          <a:ext cx="698500" cy="37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286391</xdr:rowOff>
    </xdr:from>
    <xdr:to>
      <xdr:col>3</xdr:col>
      <xdr:colOff>206375</xdr:colOff>
      <xdr:row>35</xdr:row>
      <xdr:rowOff>320643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96741"/>
          <a:ext cx="698500" cy="34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a:extLst>
            <a:ext uri="{FF2B5EF4-FFF2-40B4-BE49-F238E27FC236}">
              <a16:creationId xmlns:a16="http://schemas.microsoft.com/office/drawing/2014/main" id="{00000000-0008-0000-0500-00007B000000}"/>
            </a:ext>
          </a:extLst>
        </xdr:cNvPr>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a:extLst>
            <a:ext uri="{FF2B5EF4-FFF2-40B4-BE49-F238E27FC236}">
              <a16:creationId xmlns:a16="http://schemas.microsoft.com/office/drawing/2014/main" id="{00000000-0008-0000-0500-00007D000000}"/>
            </a:ext>
          </a:extLst>
        </xdr:cNvPr>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44691</xdr:rowOff>
    </xdr:from>
    <xdr:to>
      <xdr:col>5</xdr:col>
      <xdr:colOff>34925</xdr:colOff>
      <xdr:row>36</xdr:row>
      <xdr:rowOff>146291</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5600700" y="6997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16768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6,654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18803</xdr:rowOff>
    </xdr:from>
    <xdr:to>
      <xdr:col>4</xdr:col>
      <xdr:colOff>520700</xdr:colOff>
      <xdr:row>36</xdr:row>
      <xdr:rowOff>120403</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4953000" y="6972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105180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58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307715</xdr:rowOff>
    </xdr:from>
    <xdr:to>
      <xdr:col>3</xdr:col>
      <xdr:colOff>955675</xdr:colOff>
      <xdr:row>36</xdr:row>
      <xdr:rowOff>66415</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4254500" y="6918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51192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0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269843</xdr:rowOff>
    </xdr:from>
    <xdr:to>
      <xdr:col>3</xdr:col>
      <xdr:colOff>257175</xdr:colOff>
      <xdr:row>36</xdr:row>
      <xdr:rowOff>28543</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3556000" y="688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13320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235591</xdr:rowOff>
    </xdr:from>
    <xdr:to>
      <xdr:col>2</xdr:col>
      <xdr:colOff>692150</xdr:colOff>
      <xdr:row>35</xdr:row>
      <xdr:rowOff>337191</xdr:rowOff>
    </xdr:to>
    <xdr:sp macro="" textlink="">
      <xdr:nvSpPr>
        <xdr:cNvPr id="140" name="円/楕円 139">
          <a:extLst>
            <a:ext uri="{FF2B5EF4-FFF2-40B4-BE49-F238E27FC236}">
              <a16:creationId xmlns:a16="http://schemas.microsoft.com/office/drawing/2014/main" id="{00000000-0008-0000-0500-00008C000000}"/>
            </a:ext>
          </a:extLst>
        </xdr:cNvPr>
        <xdr:cNvSpPr/>
      </xdr:nvSpPr>
      <xdr:spPr bwMode="auto">
        <a:xfrm>
          <a:off x="2857500" y="6845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321968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3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大分県玖珠町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16,060
286.51
9,292,390
8,776,446
372,770
5,002,586
6,769,842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77,550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97115</xdr:rowOff>
    </xdr:from>
    <xdr:to>
      <xdr:col>6</xdr:col>
      <xdr:colOff>511175</xdr:colOff>
      <xdr:row>34</xdr:row>
      <xdr:rowOff>102340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26415"/>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102340</xdr:rowOff>
    </xdr:from>
    <xdr:to>
      <xdr:col>5</xdr:col>
      <xdr:colOff>358775</xdr:colOff>
      <xdr:row>34</xdr:row>
      <xdr:rowOff>114244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31640"/>
          <a:ext cx="8890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755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114244</xdr:rowOff>
    </xdr:from>
    <xdr:to>
      <xdr:col>4</xdr:col>
      <xdr:colOff>155575</xdr:colOff>
      <xdr:row>35</xdr:row>
      <xdr:rowOff>907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43544"/>
          <a:ext cx="889000" cy="5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907</xdr:rowOff>
    </xdr:from>
    <xdr:to>
      <xdr:col>2</xdr:col>
      <xdr:colOff>638175</xdr:colOff>
      <xdr:row>35</xdr:row>
      <xdr:rowOff>7112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0165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46315</xdr:rowOff>
    </xdr:from>
    <xdr:to>
      <xdr:col>6</xdr:col>
      <xdr:colOff>561975</xdr:colOff>
      <xdr:row>34</xdr:row>
      <xdr:rowOff>147915</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58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69192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2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92,608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51540</xdr:rowOff>
    </xdr:from>
    <xdr:to>
      <xdr:col>5</xdr:col>
      <xdr:colOff>409575</xdr:colOff>
      <xdr:row>34</xdr:row>
      <xdr:rowOff>153140</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5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169667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92,288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63444</xdr:rowOff>
    </xdr:from>
    <xdr:to>
      <xdr:col>4</xdr:col>
      <xdr:colOff>206375</xdr:colOff>
      <xdr:row>34</xdr:row>
      <xdr:rowOff>165044</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58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10121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6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91,559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121557</xdr:rowOff>
    </xdr:from>
    <xdr:to>
      <xdr:col>3</xdr:col>
      <xdr:colOff>3175</xdr:colOff>
      <xdr:row>35</xdr:row>
      <xdr:rowOff>51707</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68234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2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127762</xdr:rowOff>
    </xdr:from>
    <xdr:to>
      <xdr:col>1</xdr:col>
      <xdr:colOff>485775</xdr:colOff>
      <xdr:row>35</xdr:row>
      <xdr:rowOff>57912</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74439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34589</xdr:rowOff>
    </xdr:from>
    <xdr:to>
      <xdr:col>6</xdr:col>
      <xdr:colOff>511175</xdr:colOff>
      <xdr:row>58</xdr:row>
      <xdr:rowOff>57823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78689"/>
          <a:ext cx="838200" cy="2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57823</xdr:rowOff>
    </xdr:from>
    <xdr:to>
      <xdr:col>5</xdr:col>
      <xdr:colOff>358775</xdr:colOff>
      <xdr:row>58</xdr:row>
      <xdr:rowOff>75281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01923"/>
          <a:ext cx="889000" cy="1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75281</xdr:rowOff>
    </xdr:from>
    <xdr:to>
      <xdr:col>4</xdr:col>
      <xdr:colOff>155575</xdr:colOff>
      <xdr:row>58</xdr:row>
      <xdr:rowOff>155146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19381"/>
          <a:ext cx="889000" cy="7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129322</xdr:rowOff>
    </xdr:from>
    <xdr:to>
      <xdr:col>2</xdr:col>
      <xdr:colOff>638175</xdr:colOff>
      <xdr:row>58</xdr:row>
      <xdr:rowOff>155146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73422"/>
          <a:ext cx="889000" cy="2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a:extLst>
            <a:ext uri="{FF2B5EF4-FFF2-40B4-BE49-F238E27FC236}">
              <a16:creationId xmlns:a16="http://schemas.microsoft.com/office/drawing/2014/main" id="{00000000-0008-0000-0600-000085000000}"/>
            </a:ext>
          </a:extLst>
        </xdr:cNvPr>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155239</xdr:rowOff>
    </xdr:from>
    <xdr:to>
      <xdr:col>6</xdr:col>
      <xdr:colOff>561975</xdr:colOff>
      <xdr:row>58</xdr:row>
      <xdr:rowOff>85389</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4584700" y="99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133666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73,794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7023</xdr:rowOff>
    </xdr:from>
    <xdr:to>
      <xdr:col>5</xdr:col>
      <xdr:colOff>409575</xdr:colOff>
      <xdr:row>58</xdr:row>
      <xdr:rowOff>108623</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3746500" y="99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125150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2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24481</xdr:rowOff>
    </xdr:from>
    <xdr:to>
      <xdr:col>4</xdr:col>
      <xdr:colOff>206375</xdr:colOff>
      <xdr:row>58</xdr:row>
      <xdr:rowOff>126081</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2857500" y="99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117208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68,454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104346</xdr:rowOff>
    </xdr:from>
    <xdr:to>
      <xdr:col>3</xdr:col>
      <xdr:colOff>3175</xdr:colOff>
      <xdr:row>59</xdr:row>
      <xdr:rowOff>34496</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968500" y="100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25623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4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78522</xdr:rowOff>
    </xdr:from>
    <xdr:to>
      <xdr:col>1</xdr:col>
      <xdr:colOff>485775</xdr:colOff>
      <xdr:row>59</xdr:row>
      <xdr:rowOff>8672</xdr:rowOff>
    </xdr:to>
    <xdr:sp macro="" textlink="">
      <xdr:nvSpPr>
        <xdr:cNvPr id="148" name="円/楕円 147">
          <a:extLst>
            <a:ext uri="{FF2B5EF4-FFF2-40B4-BE49-F238E27FC236}">
              <a16:creationId xmlns:a16="http://schemas.microsoft.com/office/drawing/2014/main" id="{00000000-0008-0000-0600-000094000000}"/>
            </a:ext>
          </a:extLst>
        </xdr:cNvPr>
        <xdr:cNvSpPr/>
      </xdr:nvSpPr>
      <xdr:spPr>
        <a:xfrm>
          <a:off x="1079500" y="100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171249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1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139852</xdr:rowOff>
    </xdr:from>
    <xdr:to>
      <xdr:col>6</xdr:col>
      <xdr:colOff>511175</xdr:colOff>
      <xdr:row>78</xdr:row>
      <xdr:rowOff>149644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12952"/>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149644</xdr:rowOff>
    </xdr:from>
    <xdr:to>
      <xdr:col>5</xdr:col>
      <xdr:colOff>358775</xdr:colOff>
      <xdr:row>78</xdr:row>
      <xdr:rowOff>151282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22744"/>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151282</xdr:rowOff>
    </xdr:from>
    <xdr:to>
      <xdr:col>4</xdr:col>
      <xdr:colOff>155575</xdr:colOff>
      <xdr:row>78</xdr:row>
      <xdr:rowOff>167627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4382"/>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167627</xdr:rowOff>
    </xdr:from>
    <xdr:to>
      <xdr:col>2</xdr:col>
      <xdr:colOff>638175</xdr:colOff>
      <xdr:row>78</xdr:row>
      <xdr:rowOff>167856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4072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a:extLst>
            <a:ext uri="{FF2B5EF4-FFF2-40B4-BE49-F238E27FC236}">
              <a16:creationId xmlns:a16="http://schemas.microsoft.com/office/drawing/2014/main" id="{00000000-0008-0000-0600-0000BE000000}"/>
            </a:ext>
          </a:extLst>
        </xdr:cNvPr>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89052</xdr:rowOff>
    </xdr:from>
    <xdr:to>
      <xdr:col>6</xdr:col>
      <xdr:colOff>561975</xdr:colOff>
      <xdr:row>79</xdr:row>
      <xdr:rowOff>19202</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45847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3979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7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98844</xdr:rowOff>
    </xdr:from>
    <xdr:to>
      <xdr:col>5</xdr:col>
      <xdr:colOff>409575</xdr:colOff>
      <xdr:row>79</xdr:row>
      <xdr:rowOff>28994</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37465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20121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7" y="135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100482</xdr:rowOff>
    </xdr:from>
    <xdr:to>
      <xdr:col>4</xdr:col>
      <xdr:colOff>206375</xdr:colOff>
      <xdr:row>79</xdr:row>
      <xdr:rowOff>30632</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2857500" y="134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21759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7" y="135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116827</xdr:rowOff>
    </xdr:from>
    <xdr:to>
      <xdr:col>3</xdr:col>
      <xdr:colOff>3175</xdr:colOff>
      <xdr:row>79</xdr:row>
      <xdr:rowOff>46977</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968500" y="134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38104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7" y="1358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117056</xdr:rowOff>
    </xdr:from>
    <xdr:to>
      <xdr:col>1</xdr:col>
      <xdr:colOff>485775</xdr:colOff>
      <xdr:row>79</xdr:row>
      <xdr:rowOff>47206</xdr:rowOff>
    </xdr:to>
    <xdr:sp macro="" textlink="">
      <xdr:nvSpPr>
        <xdr:cNvPr id="205" name="円/楕円 204">
          <a:extLst>
            <a:ext uri="{FF2B5EF4-FFF2-40B4-BE49-F238E27FC236}">
              <a16:creationId xmlns:a16="http://schemas.microsoft.com/office/drawing/2014/main" id="{00000000-0008-0000-0600-0000CD000000}"/>
            </a:ext>
          </a:extLst>
        </xdr:cNvPr>
        <xdr:cNvSpPr/>
      </xdr:nvSpPr>
      <xdr:spPr>
        <a:xfrm>
          <a:off x="1079500" y="134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38333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7" y="1358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111,896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139945</xdr:rowOff>
    </xdr:from>
    <xdr:to>
      <xdr:col>6</xdr:col>
      <xdr:colOff>511175</xdr:colOff>
      <xdr:row>94</xdr:row>
      <xdr:rowOff>78468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84795"/>
          <a:ext cx="8382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a:extLst>
            <a:ext uri="{FF2B5EF4-FFF2-40B4-BE49-F238E27FC236}">
              <a16:creationId xmlns:a16="http://schemas.microsoft.com/office/drawing/2014/main" id="{00000000-0008-0000-0600-0000F0000000}"/>
            </a:ext>
          </a:extLst>
        </xdr:cNvPr>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78468</xdr:rowOff>
    </xdr:from>
    <xdr:to>
      <xdr:col>5</xdr:col>
      <xdr:colOff>358775</xdr:colOff>
      <xdr:row>94</xdr:row>
      <xdr:rowOff>97132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94768"/>
          <a:ext cx="889000" cy="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97132</xdr:rowOff>
    </xdr:from>
    <xdr:to>
      <xdr:col>4</xdr:col>
      <xdr:colOff>155575</xdr:colOff>
      <xdr:row>95</xdr:row>
      <xdr:rowOff>24910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13432"/>
          <a:ext cx="889000" cy="9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a:extLst>
            <a:ext uri="{FF2B5EF4-FFF2-40B4-BE49-F238E27FC236}">
              <a16:creationId xmlns:a16="http://schemas.microsoft.com/office/drawing/2014/main" id="{00000000-0008-0000-0600-0000F5000000}"/>
            </a:ext>
          </a:extLst>
        </xdr:cNvPr>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24910</xdr:rowOff>
    </xdr:from>
    <xdr:to>
      <xdr:col>2</xdr:col>
      <xdr:colOff>638175</xdr:colOff>
      <xdr:row>95</xdr:row>
      <xdr:rowOff>78125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12660"/>
          <a:ext cx="889000" cy="5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a:extLst>
            <a:ext uri="{FF2B5EF4-FFF2-40B4-BE49-F238E27FC236}">
              <a16:creationId xmlns:a16="http://schemas.microsoft.com/office/drawing/2014/main" id="{00000000-0008-0000-0600-0000F8000000}"/>
            </a:ext>
          </a:extLst>
        </xdr:cNvPr>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a:extLst>
            <a:ext uri="{FF2B5EF4-FFF2-40B4-BE49-F238E27FC236}">
              <a16:creationId xmlns:a16="http://schemas.microsoft.com/office/drawing/2014/main" id="{00000000-0008-0000-0600-0000FA000000}"/>
            </a:ext>
          </a:extLst>
        </xdr:cNvPr>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89145</xdr:rowOff>
    </xdr:from>
    <xdr:to>
      <xdr:col>6</xdr:col>
      <xdr:colOff>561975</xdr:colOff>
      <xdr:row>94</xdr:row>
      <xdr:rowOff>19295</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4584700" y="160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112022</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8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80,485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27668</xdr:rowOff>
    </xdr:from>
    <xdr:to>
      <xdr:col>5</xdr:col>
      <xdr:colOff>409575</xdr:colOff>
      <xdr:row>94</xdr:row>
      <xdr:rowOff>129268</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3746500" y="161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145795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59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46332</xdr:rowOff>
    </xdr:from>
    <xdr:to>
      <xdr:col>4</xdr:col>
      <xdr:colOff>206375</xdr:colOff>
      <xdr:row>94</xdr:row>
      <xdr:rowOff>147932</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2857500" y="1616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164459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59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72,607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145560</xdr:rowOff>
    </xdr:from>
    <xdr:to>
      <xdr:col>3</xdr:col>
      <xdr:colOff>3175</xdr:colOff>
      <xdr:row>95</xdr:row>
      <xdr:rowOff>75710</xdr:rowOff>
    </xdr:to>
    <xdr:sp macro="" textlink="">
      <xdr:nvSpPr>
        <xdr:cNvPr id="263" name="円/楕円 262">
          <a:extLst>
            <a:ext uri="{FF2B5EF4-FFF2-40B4-BE49-F238E27FC236}">
              <a16:creationId xmlns:a16="http://schemas.microsoft.com/office/drawing/2014/main" id="{00000000-0008-0000-0600-000007010000}"/>
            </a:ext>
          </a:extLst>
        </xdr:cNvPr>
        <xdr:cNvSpPr/>
      </xdr:nvSpPr>
      <xdr:spPr>
        <a:xfrm>
          <a:off x="1968500" y="16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92237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03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27325</xdr:rowOff>
    </xdr:from>
    <xdr:to>
      <xdr:col>1</xdr:col>
      <xdr:colOff>485775</xdr:colOff>
      <xdr:row>95</xdr:row>
      <xdr:rowOff>128925</xdr:rowOff>
    </xdr:to>
    <xdr:sp macro="" textlink="">
      <xdr:nvSpPr>
        <xdr:cNvPr id="265" name="円/楕円 264">
          <a:extLst>
            <a:ext uri="{FF2B5EF4-FFF2-40B4-BE49-F238E27FC236}">
              <a16:creationId xmlns:a16="http://schemas.microsoft.com/office/drawing/2014/main" id="{00000000-0008-0000-0600-000009010000}"/>
            </a:ext>
          </a:extLst>
        </xdr:cNvPr>
        <xdr:cNvSpPr/>
      </xdr:nvSpPr>
      <xdr:spPr>
        <a:xfrm>
          <a:off x="1079500" y="1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145452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09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8669</xdr:rowOff>
    </xdr:from>
    <xdr:to>
      <xdr:col>15</xdr:col>
      <xdr:colOff>180975</xdr:colOff>
      <xdr:row>35</xdr:row>
      <xdr:rowOff>36177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837969"/>
          <a:ext cx="838200" cy="1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8669</xdr:rowOff>
    </xdr:from>
    <xdr:to>
      <xdr:col>14</xdr:col>
      <xdr:colOff>28575</xdr:colOff>
      <xdr:row>34</xdr:row>
      <xdr:rowOff>167143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837969"/>
          <a:ext cx="889000" cy="15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167143</xdr:rowOff>
    </xdr:from>
    <xdr:to>
      <xdr:col>12</xdr:col>
      <xdr:colOff>511175</xdr:colOff>
      <xdr:row>35</xdr:row>
      <xdr:rowOff>8212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96443"/>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8212</xdr:rowOff>
    </xdr:from>
    <xdr:to>
      <xdr:col>11</xdr:col>
      <xdr:colOff>307975</xdr:colOff>
      <xdr:row>35</xdr:row>
      <xdr:rowOff>28633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008962"/>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a:extLst>
            <a:ext uri="{FF2B5EF4-FFF2-40B4-BE49-F238E27FC236}">
              <a16:creationId xmlns:a16="http://schemas.microsoft.com/office/drawing/2014/main" id="{00000000-0008-0000-0600-000033010000}"/>
            </a:ext>
          </a:extLst>
        </xdr:cNvPr>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a:extLst>
            <a:ext uri="{FF2B5EF4-FFF2-40B4-BE49-F238E27FC236}">
              <a16:creationId xmlns:a16="http://schemas.microsoft.com/office/drawing/2014/main" id="{00000000-0008-0000-0600-000035010000}"/>
            </a:ext>
          </a:extLst>
        </xdr:cNvPr>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156827</xdr:rowOff>
    </xdr:from>
    <xdr:to>
      <xdr:col>15</xdr:col>
      <xdr:colOff>231775</xdr:colOff>
      <xdr:row>35</xdr:row>
      <xdr:rowOff>86977</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10426700" y="59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8254</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3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68,760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129319</xdr:rowOff>
    </xdr:from>
    <xdr:to>
      <xdr:col>14</xdr:col>
      <xdr:colOff>79375</xdr:colOff>
      <xdr:row>34</xdr:row>
      <xdr:rowOff>59469</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9588500" y="578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75996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5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87,037</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116343</xdr:rowOff>
    </xdr:from>
    <xdr:to>
      <xdr:col>12</xdr:col>
      <xdr:colOff>561975</xdr:colOff>
      <xdr:row>35</xdr:row>
      <xdr:rowOff>46493</xdr:rowOff>
    </xdr:to>
    <xdr:sp macro="" textlink="">
      <xdr:nvSpPr>
        <xdr:cNvPr id="320" name="円/楕円 319">
          <a:extLst>
            <a:ext uri="{FF2B5EF4-FFF2-40B4-BE49-F238E27FC236}">
              <a16:creationId xmlns:a16="http://schemas.microsoft.com/office/drawing/2014/main" id="{00000000-0008-0000-0600-000040010000}"/>
            </a:ext>
          </a:extLst>
        </xdr:cNvPr>
        <xdr:cNvSpPr/>
      </xdr:nvSpPr>
      <xdr:spPr>
        <a:xfrm>
          <a:off x="8699500" y="59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63020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7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128862</xdr:rowOff>
    </xdr:from>
    <xdr:to>
      <xdr:col>11</xdr:col>
      <xdr:colOff>358775</xdr:colOff>
      <xdr:row>35</xdr:row>
      <xdr:rowOff>59012</xdr:rowOff>
    </xdr:to>
    <xdr:sp macro="" textlink="">
      <xdr:nvSpPr>
        <xdr:cNvPr id="322" name="円/楕円 321">
          <a:extLst>
            <a:ext uri="{FF2B5EF4-FFF2-40B4-BE49-F238E27FC236}">
              <a16:creationId xmlns:a16="http://schemas.microsoft.com/office/drawing/2014/main" id="{00000000-0008-0000-0600-000042010000}"/>
            </a:ext>
          </a:extLst>
        </xdr:cNvPr>
        <xdr:cNvSpPr/>
      </xdr:nvSpPr>
      <xdr:spPr>
        <a:xfrm>
          <a:off x="7810500" y="595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75539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73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149283</xdr:rowOff>
    </xdr:from>
    <xdr:to>
      <xdr:col>10</xdr:col>
      <xdr:colOff>155575</xdr:colOff>
      <xdr:row>35</xdr:row>
      <xdr:rowOff>79433</xdr:rowOff>
    </xdr:to>
    <xdr:sp macro="" textlink="">
      <xdr:nvSpPr>
        <xdr:cNvPr id="324" name="円/楕円 323">
          <a:extLst>
            <a:ext uri="{FF2B5EF4-FFF2-40B4-BE49-F238E27FC236}">
              <a16:creationId xmlns:a16="http://schemas.microsoft.com/office/drawing/2014/main" id="{00000000-0008-0000-0600-000044010000}"/>
            </a:ext>
          </a:extLst>
        </xdr:cNvPr>
        <xdr:cNvSpPr/>
      </xdr:nvSpPr>
      <xdr:spPr>
        <a:xfrm>
          <a:off x="6921500" y="59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70560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07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39253</xdr:rowOff>
    </xdr:from>
    <xdr:to>
      <xdr:col>15</xdr:col>
      <xdr:colOff>180975</xdr:colOff>
      <xdr:row>55</xdr:row>
      <xdr:rowOff>86556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69003"/>
          <a:ext cx="838200" cy="4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a:extLst>
            <a:ext uri="{FF2B5EF4-FFF2-40B4-BE49-F238E27FC236}">
              <a16:creationId xmlns:a16="http://schemas.microsoft.com/office/drawing/2014/main" id="{00000000-0008-0000-0600-000060010000}"/>
            </a:ext>
          </a:extLst>
        </xdr:cNvPr>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136460</xdr:rowOff>
    </xdr:from>
    <xdr:to>
      <xdr:col>14</xdr:col>
      <xdr:colOff>28575</xdr:colOff>
      <xdr:row>55</xdr:row>
      <xdr:rowOff>86556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94760"/>
          <a:ext cx="889000" cy="12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97826</xdr:rowOff>
    </xdr:from>
    <xdr:to>
      <xdr:col>12</xdr:col>
      <xdr:colOff>511175</xdr:colOff>
      <xdr:row>54</xdr:row>
      <xdr:rowOff>136460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84676"/>
          <a:ext cx="889000" cy="2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94731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97826</xdr:rowOff>
    </xdr:from>
    <xdr:to>
      <xdr:col>11</xdr:col>
      <xdr:colOff>307975</xdr:colOff>
      <xdr:row>55</xdr:row>
      <xdr:rowOff>65108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84676"/>
          <a:ext cx="889000" cy="31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11285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159903</xdr:rowOff>
    </xdr:from>
    <xdr:to>
      <xdr:col>15</xdr:col>
      <xdr:colOff>231775</xdr:colOff>
      <xdr:row>55</xdr:row>
      <xdr:rowOff>90053</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10426700" y="94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11330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87,576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35756</xdr:rowOff>
    </xdr:from>
    <xdr:to>
      <xdr:col>14</xdr:col>
      <xdr:colOff>79375</xdr:colOff>
      <xdr:row>55</xdr:row>
      <xdr:rowOff>137356</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9588500" y="94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153883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79,299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85660</xdr:rowOff>
    </xdr:from>
    <xdr:to>
      <xdr:col>12</xdr:col>
      <xdr:colOff>561975</xdr:colOff>
      <xdr:row>55</xdr:row>
      <xdr:rowOff>15810</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8699500" y="93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32337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4" y="911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100,567</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47026</xdr:rowOff>
    </xdr:from>
    <xdr:to>
      <xdr:col>11</xdr:col>
      <xdr:colOff>358775</xdr:colOff>
      <xdr:row>53</xdr:row>
      <xdr:rowOff>148626</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7810500" y="91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165153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4" y="890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137,327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14308</xdr:rowOff>
    </xdr:from>
    <xdr:to>
      <xdr:col>10</xdr:col>
      <xdr:colOff>155575</xdr:colOff>
      <xdr:row>55</xdr:row>
      <xdr:rowOff>115908</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6921500" y="94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132435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1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105704</xdr:rowOff>
    </xdr:from>
    <xdr:to>
      <xdr:col>15</xdr:col>
      <xdr:colOff>180975</xdr:colOff>
      <xdr:row>78</xdr:row>
      <xdr:rowOff>135013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135904"/>
          <a:ext cx="838200" cy="37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125788</xdr:rowOff>
    </xdr:from>
    <xdr:to>
      <xdr:col>14</xdr:col>
      <xdr:colOff>28575</xdr:colOff>
      <xdr:row>76</xdr:row>
      <xdr:rowOff>105704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984538"/>
          <a:ext cx="889000" cy="1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a:extLst>
            <a:ext uri="{FF2B5EF4-FFF2-40B4-BE49-F238E27FC236}">
              <a16:creationId xmlns:a16="http://schemas.microsoft.com/office/drawing/2014/main" id="{00000000-0008-0000-0600-00009D010000}"/>
            </a:ext>
          </a:extLst>
        </xdr:cNvPr>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155844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a:extLst>
            <a:ext uri="{FF2B5EF4-FFF2-40B4-BE49-F238E27FC236}">
              <a16:creationId xmlns:a16="http://schemas.microsoft.com/office/drawing/2014/main" id="{00000000-0008-0000-0600-00009F010000}"/>
            </a:ext>
          </a:extLst>
        </xdr:cNvPr>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84213</xdr:rowOff>
    </xdr:from>
    <xdr:to>
      <xdr:col>15</xdr:col>
      <xdr:colOff>231775</xdr:colOff>
      <xdr:row>79</xdr:row>
      <xdr:rowOff>14363</xdr:rowOff>
    </xdr:to>
    <xdr:sp macro="" textlink="">
      <xdr:nvSpPr>
        <xdr:cNvPr id="422" name="円/楕円 421">
          <a:extLst>
            <a:ext uri="{FF2B5EF4-FFF2-40B4-BE49-F238E27FC236}">
              <a16:creationId xmlns:a16="http://schemas.microsoft.com/office/drawing/2014/main" id="{00000000-0008-0000-0600-0000A6010000}"/>
            </a:ext>
          </a:extLst>
        </xdr:cNvPr>
        <xdr:cNvSpPr/>
      </xdr:nvSpPr>
      <xdr:spPr>
        <a:xfrm>
          <a:off x="104267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62640</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54904</xdr:rowOff>
    </xdr:from>
    <xdr:to>
      <xdr:col>14</xdr:col>
      <xdr:colOff>79375</xdr:colOff>
      <xdr:row>76</xdr:row>
      <xdr:rowOff>156504</xdr:rowOff>
    </xdr:to>
    <xdr:sp macro="" textlink="">
      <xdr:nvSpPr>
        <xdr:cNvPr id="424" name="円/楕円 423">
          <a:extLst>
            <a:ext uri="{FF2B5EF4-FFF2-40B4-BE49-F238E27FC236}">
              <a16:creationId xmlns:a16="http://schemas.microsoft.com/office/drawing/2014/main" id="{00000000-0008-0000-0600-0000A8010000}"/>
            </a:ext>
          </a:extLst>
        </xdr:cNvPr>
        <xdr:cNvSpPr/>
      </xdr:nvSpPr>
      <xdr:spPr>
        <a:xfrm>
          <a:off x="9588500" y="130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1581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6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31,082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74988</xdr:rowOff>
    </xdr:from>
    <xdr:to>
      <xdr:col>12</xdr:col>
      <xdr:colOff>561975</xdr:colOff>
      <xdr:row>76</xdr:row>
      <xdr:rowOff>5138</xdr:rowOff>
    </xdr:to>
    <xdr:sp macro="" textlink="">
      <xdr:nvSpPr>
        <xdr:cNvPr id="426" name="円/楕円 425">
          <a:extLst>
            <a:ext uri="{FF2B5EF4-FFF2-40B4-BE49-F238E27FC236}">
              <a16:creationId xmlns:a16="http://schemas.microsoft.com/office/drawing/2014/main" id="{00000000-0008-0000-0600-0000AA010000}"/>
            </a:ext>
          </a:extLst>
        </xdr:cNvPr>
        <xdr:cNvSpPr/>
      </xdr:nvSpPr>
      <xdr:spPr>
        <a:xfrm>
          <a:off x="8699500" y="1293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167715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0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66447</xdr:rowOff>
    </xdr:from>
    <xdr:to>
      <xdr:col>15</xdr:col>
      <xdr:colOff>180975</xdr:colOff>
      <xdr:row>97</xdr:row>
      <xdr:rowOff>5905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54197"/>
          <a:ext cx="838200" cy="28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57662</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16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a:extLst>
            <a:ext uri="{FF2B5EF4-FFF2-40B4-BE49-F238E27FC236}">
              <a16:creationId xmlns:a16="http://schemas.microsoft.com/office/drawing/2014/main" id="{00000000-0008-0000-0600-0000CA010000}"/>
            </a:ext>
          </a:extLst>
        </xdr:cNvPr>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5905</xdr:rowOff>
    </xdr:from>
    <xdr:to>
      <xdr:col>14</xdr:col>
      <xdr:colOff>28575</xdr:colOff>
      <xdr:row>97</xdr:row>
      <xdr:rowOff>73316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36555"/>
          <a:ext cx="889000" cy="6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a:extLst>
            <a:ext uri="{FF2B5EF4-FFF2-40B4-BE49-F238E27FC236}">
              <a16:creationId xmlns:a16="http://schemas.microsoft.com/office/drawing/2014/main" id="{00000000-0008-0000-0600-0000CC010000}"/>
            </a:ext>
          </a:extLst>
        </xdr:cNvPr>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73258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a:extLst>
            <a:ext uri="{FF2B5EF4-FFF2-40B4-BE49-F238E27FC236}">
              <a16:creationId xmlns:a16="http://schemas.microsoft.com/office/drawing/2014/main" id="{00000000-0008-0000-0600-0000CE010000}"/>
            </a:ext>
          </a:extLst>
        </xdr:cNvPr>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15647</xdr:rowOff>
    </xdr:from>
    <xdr:to>
      <xdr:col>15</xdr:col>
      <xdr:colOff>231775</xdr:colOff>
      <xdr:row>95</xdr:row>
      <xdr:rowOff>117247</xdr:rowOff>
    </xdr:to>
    <xdr:sp macro="" textlink="">
      <xdr:nvSpPr>
        <xdr:cNvPr id="469" name="円/楕円 468">
          <a:extLst>
            <a:ext uri="{FF2B5EF4-FFF2-40B4-BE49-F238E27FC236}">
              <a16:creationId xmlns:a16="http://schemas.microsoft.com/office/drawing/2014/main" id="{00000000-0008-0000-0600-0000D5010000}"/>
            </a:ext>
          </a:extLst>
        </xdr:cNvPr>
        <xdr:cNvSpPr/>
      </xdr:nvSpPr>
      <xdr:spPr>
        <a:xfrm>
          <a:off x="10426700" y="1630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38524</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1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52,268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126555</xdr:rowOff>
    </xdr:from>
    <xdr:to>
      <xdr:col>14</xdr:col>
      <xdr:colOff>79375</xdr:colOff>
      <xdr:row>97</xdr:row>
      <xdr:rowOff>56705</xdr:rowOff>
    </xdr:to>
    <xdr:sp macro="" textlink="">
      <xdr:nvSpPr>
        <xdr:cNvPr id="471" name="円/楕円 470">
          <a:extLst>
            <a:ext uri="{FF2B5EF4-FFF2-40B4-BE49-F238E27FC236}">
              <a16:creationId xmlns:a16="http://schemas.microsoft.com/office/drawing/2014/main" id="{00000000-0008-0000-0600-0000D7010000}"/>
            </a:ext>
          </a:extLst>
        </xdr:cNvPr>
        <xdr:cNvSpPr/>
      </xdr:nvSpPr>
      <xdr:spPr>
        <a:xfrm>
          <a:off x="9588500" y="16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73232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22516</xdr:rowOff>
    </xdr:from>
    <xdr:to>
      <xdr:col>12</xdr:col>
      <xdr:colOff>561975</xdr:colOff>
      <xdr:row>97</xdr:row>
      <xdr:rowOff>124116</xdr:rowOff>
    </xdr:to>
    <xdr:sp macro="" textlink="">
      <xdr:nvSpPr>
        <xdr:cNvPr id="473" name="円/楕円 472">
          <a:extLst>
            <a:ext uri="{FF2B5EF4-FFF2-40B4-BE49-F238E27FC236}">
              <a16:creationId xmlns:a16="http://schemas.microsoft.com/office/drawing/2014/main" id="{00000000-0008-0000-0600-0000D9010000}"/>
            </a:ext>
          </a:extLst>
        </xdr:cNvPr>
        <xdr:cNvSpPr/>
      </xdr:nvSpPr>
      <xdr:spPr>
        <a:xfrm>
          <a:off x="8699500" y="166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115243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4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939</xdr:rowOff>
    </xdr:from>
    <xdr:to>
      <xdr:col>23</xdr:col>
      <xdr:colOff>517525</xdr:colOff>
      <xdr:row>39</xdr:row>
      <xdr:rowOff>58498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87489"/>
          <a:ext cx="838200" cy="5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154374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66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54644</xdr:rowOff>
    </xdr:from>
    <xdr:to>
      <xdr:col>22</xdr:col>
      <xdr:colOff>365125</xdr:colOff>
      <xdr:row>39</xdr:row>
      <xdr:rowOff>58498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398294"/>
          <a:ext cx="889000" cy="34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114565</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7" y="680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1609</xdr:rowOff>
    </xdr:from>
    <xdr:to>
      <xdr:col>21</xdr:col>
      <xdr:colOff>161925</xdr:colOff>
      <xdr:row>37</xdr:row>
      <xdr:rowOff>54644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345259"/>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a:extLst>
            <a:ext uri="{FF2B5EF4-FFF2-40B4-BE49-F238E27FC236}">
              <a16:creationId xmlns:a16="http://schemas.microsoft.com/office/drawing/2014/main" id="{00000000-0008-0000-0600-000000020000}"/>
            </a:ext>
          </a:extLst>
        </xdr:cNvPr>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83166</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7" y="676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1609</xdr:rowOff>
    </xdr:from>
    <xdr:to>
      <xdr:col>19</xdr:col>
      <xdr:colOff>644525</xdr:colOff>
      <xdr:row>37</xdr:row>
      <xdr:rowOff>91204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345259"/>
          <a:ext cx="889000" cy="8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a:extLst>
            <a:ext uri="{FF2B5EF4-FFF2-40B4-BE49-F238E27FC236}">
              <a16:creationId xmlns:a16="http://schemas.microsoft.com/office/drawing/2014/main" id="{00000000-0008-0000-0600-000003020000}"/>
            </a:ext>
          </a:extLst>
        </xdr:cNvPr>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86219</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7" y="6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a:extLst>
            <a:ext uri="{FF2B5EF4-FFF2-40B4-BE49-F238E27FC236}">
              <a16:creationId xmlns:a16="http://schemas.microsoft.com/office/drawing/2014/main" id="{00000000-0008-0000-0600-000005020000}"/>
            </a:ext>
          </a:extLst>
        </xdr:cNvPr>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64241</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5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121589</xdr:rowOff>
    </xdr:from>
    <xdr:to>
      <xdr:col>23</xdr:col>
      <xdr:colOff>568325</xdr:colOff>
      <xdr:row>39</xdr:row>
      <xdr:rowOff>51739</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6268700" y="66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80967</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7698</xdr:rowOff>
    </xdr:from>
    <xdr:to>
      <xdr:col>22</xdr:col>
      <xdr:colOff>415925</xdr:colOff>
      <xdr:row>39</xdr:row>
      <xdr:rowOff>109298</xdr:rowOff>
    </xdr:to>
    <xdr:sp macro="" textlink="">
      <xdr:nvSpPr>
        <xdr:cNvPr id="526" name="円/楕円 525">
          <a:extLst>
            <a:ext uri="{FF2B5EF4-FFF2-40B4-BE49-F238E27FC236}">
              <a16:creationId xmlns:a16="http://schemas.microsoft.com/office/drawing/2014/main" id="{00000000-0008-0000-0600-00000E020000}"/>
            </a:ext>
          </a:extLst>
        </xdr:cNvPr>
        <xdr:cNvSpPr/>
      </xdr:nvSpPr>
      <xdr:spPr>
        <a:xfrm>
          <a:off x="15430500" y="66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125825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7" y="64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3844</xdr:rowOff>
    </xdr:from>
    <xdr:to>
      <xdr:col>21</xdr:col>
      <xdr:colOff>212725</xdr:colOff>
      <xdr:row>37</xdr:row>
      <xdr:rowOff>105444</xdr:rowOff>
    </xdr:to>
    <xdr:sp macro="" textlink="">
      <xdr:nvSpPr>
        <xdr:cNvPr id="528" name="円/楕円 527">
          <a:extLst>
            <a:ext uri="{FF2B5EF4-FFF2-40B4-BE49-F238E27FC236}">
              <a16:creationId xmlns:a16="http://schemas.microsoft.com/office/drawing/2014/main" id="{00000000-0008-0000-0600-000010020000}"/>
            </a:ext>
          </a:extLst>
        </xdr:cNvPr>
        <xdr:cNvSpPr/>
      </xdr:nvSpPr>
      <xdr:spPr>
        <a:xfrm>
          <a:off x="14541500" y="63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121971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12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23,709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122259</xdr:rowOff>
    </xdr:from>
    <xdr:to>
      <xdr:col>20</xdr:col>
      <xdr:colOff>9525</xdr:colOff>
      <xdr:row>37</xdr:row>
      <xdr:rowOff>52409</xdr:rowOff>
    </xdr:to>
    <xdr:sp macro="" textlink="">
      <xdr:nvSpPr>
        <xdr:cNvPr id="530" name="円/楕円 529">
          <a:extLst>
            <a:ext uri="{FF2B5EF4-FFF2-40B4-BE49-F238E27FC236}">
              <a16:creationId xmlns:a16="http://schemas.microsoft.com/office/drawing/2014/main" id="{00000000-0008-0000-0600-000012020000}"/>
            </a:ext>
          </a:extLst>
        </xdr:cNvPr>
        <xdr:cNvSpPr/>
      </xdr:nvSpPr>
      <xdr:spPr>
        <a:xfrm>
          <a:off x="13652500" y="629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68936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06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40404</xdr:rowOff>
    </xdr:from>
    <xdr:to>
      <xdr:col>18</xdr:col>
      <xdr:colOff>492125</xdr:colOff>
      <xdr:row>37</xdr:row>
      <xdr:rowOff>142004</xdr:rowOff>
    </xdr:to>
    <xdr:sp macro="" textlink="">
      <xdr:nvSpPr>
        <xdr:cNvPr id="532" name="円/楕円 531">
          <a:extLst>
            <a:ext uri="{FF2B5EF4-FFF2-40B4-BE49-F238E27FC236}">
              <a16:creationId xmlns:a16="http://schemas.microsoft.com/office/drawing/2014/main" id="{00000000-0008-0000-0600-000014020000}"/>
            </a:ext>
          </a:extLst>
        </xdr:cNvPr>
        <xdr:cNvSpPr/>
      </xdr:nvSpPr>
      <xdr:spPr>
        <a:xfrm>
          <a:off x="12763500" y="63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158531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15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a:extLst>
            <a:ext uri="{FF2B5EF4-FFF2-40B4-BE49-F238E27FC236}">
              <a16:creationId xmlns:a16="http://schemas.microsoft.com/office/drawing/2014/main" id="{00000000-0008-0000-0600-000030020000}"/>
            </a:ext>
          </a:extLst>
        </xdr:cNvPr>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a:extLst>
            <a:ext uri="{FF2B5EF4-FFF2-40B4-BE49-F238E27FC236}">
              <a16:creationId xmlns:a16="http://schemas.microsoft.com/office/drawing/2014/main" id="{00000000-0008-0000-0600-000032020000}"/>
            </a:ext>
          </a:extLst>
        </xdr:cNvPr>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a:extLst>
            <a:ext uri="{FF2B5EF4-FFF2-40B4-BE49-F238E27FC236}">
              <a16:creationId xmlns:a16="http://schemas.microsoft.com/office/drawing/2014/main" id="{00000000-0008-0000-0600-000035020000}"/>
            </a:ext>
          </a:extLst>
        </xdr:cNvPr>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a:extLst>
            <a:ext uri="{FF2B5EF4-FFF2-40B4-BE49-F238E27FC236}">
              <a16:creationId xmlns:a16="http://schemas.microsoft.com/office/drawing/2014/main" id="{00000000-0008-0000-0600-000038020000}"/>
            </a:ext>
          </a:extLst>
        </xdr:cNvPr>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a:extLst>
            <a:ext uri="{FF2B5EF4-FFF2-40B4-BE49-F238E27FC236}">
              <a16:creationId xmlns:a16="http://schemas.microsoft.com/office/drawing/2014/main" id="{00000000-0008-0000-0600-00003A020000}"/>
            </a:ext>
          </a:extLst>
        </xdr:cNvPr>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a:extLst>
            <a:ext uri="{FF2B5EF4-FFF2-40B4-BE49-F238E27FC236}">
              <a16:creationId xmlns:a16="http://schemas.microsoft.com/office/drawing/2014/main" id="{00000000-0008-0000-0600-000045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a:extLst>
            <a:ext uri="{FF2B5EF4-FFF2-40B4-BE49-F238E27FC236}">
              <a16:creationId xmlns:a16="http://schemas.microsoft.com/office/drawing/2014/main" id="{00000000-0008-0000-0600-000047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a:extLst>
            <a:ext uri="{FF2B5EF4-FFF2-40B4-BE49-F238E27FC236}">
              <a16:creationId xmlns:a16="http://schemas.microsoft.com/office/drawing/2014/main" id="{00000000-0008-0000-0600-000049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55,207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29569</xdr:rowOff>
    </xdr:from>
    <xdr:to>
      <xdr:col>23</xdr:col>
      <xdr:colOff>517525</xdr:colOff>
      <xdr:row>77</xdr:row>
      <xdr:rowOff>43292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231219"/>
          <a:ext cx="8382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a:extLst>
            <a:ext uri="{FF2B5EF4-FFF2-40B4-BE49-F238E27FC236}">
              <a16:creationId xmlns:a16="http://schemas.microsoft.com/office/drawing/2014/main" id="{00000000-0008-0000-0600-000069020000}"/>
            </a:ext>
          </a:extLst>
        </xdr:cNvPr>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27313</xdr:rowOff>
    </xdr:from>
    <xdr:to>
      <xdr:col>22</xdr:col>
      <xdr:colOff>365125</xdr:colOff>
      <xdr:row>77</xdr:row>
      <xdr:rowOff>43292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28963"/>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27313</xdr:rowOff>
    </xdr:from>
    <xdr:to>
      <xdr:col>21</xdr:col>
      <xdr:colOff>161925</xdr:colOff>
      <xdr:row>77</xdr:row>
      <xdr:rowOff>39505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2896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39505</xdr:rowOff>
    </xdr:from>
    <xdr:to>
      <xdr:col>19</xdr:col>
      <xdr:colOff>644525</xdr:colOff>
      <xdr:row>77</xdr:row>
      <xdr:rowOff>53502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241155"/>
          <a:ext cx="889000" cy="1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a:extLst>
            <a:ext uri="{FF2B5EF4-FFF2-40B4-BE49-F238E27FC236}">
              <a16:creationId xmlns:a16="http://schemas.microsoft.com/office/drawing/2014/main" id="{00000000-0008-0000-0600-000071020000}"/>
            </a:ext>
          </a:extLst>
        </xdr:cNvPr>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a:extLst>
            <a:ext uri="{FF2B5EF4-FFF2-40B4-BE49-F238E27FC236}">
              <a16:creationId xmlns:a16="http://schemas.microsoft.com/office/drawing/2014/main" id="{00000000-0008-0000-0600-000073020000}"/>
            </a:ext>
          </a:extLst>
        </xdr:cNvPr>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150219</xdr:rowOff>
    </xdr:from>
    <xdr:to>
      <xdr:col>23</xdr:col>
      <xdr:colOff>568325</xdr:colOff>
      <xdr:row>77</xdr:row>
      <xdr:rowOff>80369</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6268700" y="131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128646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5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46,953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163942</xdr:rowOff>
    </xdr:from>
    <xdr:to>
      <xdr:col>22</xdr:col>
      <xdr:colOff>415925</xdr:colOff>
      <xdr:row>77</xdr:row>
      <xdr:rowOff>94092</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5430500" y="131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85219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147963</xdr:rowOff>
    </xdr:from>
    <xdr:to>
      <xdr:col>21</xdr:col>
      <xdr:colOff>212725</xdr:colOff>
      <xdr:row>77</xdr:row>
      <xdr:rowOff>78113</xdr:rowOff>
    </xdr:to>
    <xdr:sp macro="" textlink="">
      <xdr:nvSpPr>
        <xdr:cNvPr id="638" name="円/楕円 637">
          <a:extLst>
            <a:ext uri="{FF2B5EF4-FFF2-40B4-BE49-F238E27FC236}">
              <a16:creationId xmlns:a16="http://schemas.microsoft.com/office/drawing/2014/main" id="{00000000-0008-0000-0600-00007E020000}"/>
            </a:ext>
          </a:extLst>
        </xdr:cNvPr>
        <xdr:cNvSpPr/>
      </xdr:nvSpPr>
      <xdr:spPr>
        <a:xfrm>
          <a:off x="14541500" y="131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69240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7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160155</xdr:rowOff>
    </xdr:from>
    <xdr:to>
      <xdr:col>20</xdr:col>
      <xdr:colOff>9525</xdr:colOff>
      <xdr:row>77</xdr:row>
      <xdr:rowOff>90305</xdr:rowOff>
    </xdr:to>
    <xdr:sp macro="" textlink="">
      <xdr:nvSpPr>
        <xdr:cNvPr id="640" name="円/楕円 639">
          <a:extLst>
            <a:ext uri="{FF2B5EF4-FFF2-40B4-BE49-F238E27FC236}">
              <a16:creationId xmlns:a16="http://schemas.microsoft.com/office/drawing/2014/main" id="{00000000-0008-0000-0600-000080020000}"/>
            </a:ext>
          </a:extLst>
        </xdr:cNvPr>
        <xdr:cNvSpPr/>
      </xdr:nvSpPr>
      <xdr:spPr>
        <a:xfrm>
          <a:off x="13652500" y="131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81432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2702</xdr:rowOff>
    </xdr:from>
    <xdr:to>
      <xdr:col>18</xdr:col>
      <xdr:colOff>492125</xdr:colOff>
      <xdr:row>77</xdr:row>
      <xdr:rowOff>104302</xdr:rowOff>
    </xdr:to>
    <xdr:sp macro="" textlink="">
      <xdr:nvSpPr>
        <xdr:cNvPr id="642" name="円/楕円 641">
          <a:extLst>
            <a:ext uri="{FF2B5EF4-FFF2-40B4-BE49-F238E27FC236}">
              <a16:creationId xmlns:a16="http://schemas.microsoft.com/office/drawing/2014/main" id="{00000000-0008-0000-0600-000082020000}"/>
            </a:ext>
          </a:extLst>
        </xdr:cNvPr>
        <xdr:cNvSpPr/>
      </xdr:nvSpPr>
      <xdr:spPr>
        <a:xfrm>
          <a:off x="12763500" y="132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95429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9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63602</xdr:rowOff>
    </xdr:from>
    <xdr:to>
      <xdr:col>23</xdr:col>
      <xdr:colOff>517525</xdr:colOff>
      <xdr:row>97</xdr:row>
      <xdr:rowOff>72898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94252"/>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43730</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7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a:extLst>
            <a:ext uri="{FF2B5EF4-FFF2-40B4-BE49-F238E27FC236}">
              <a16:creationId xmlns:a16="http://schemas.microsoft.com/office/drawing/2014/main" id="{00000000-0008-0000-0600-0000A2020000}"/>
            </a:ext>
          </a:extLst>
        </xdr:cNvPr>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72898</xdr:rowOff>
    </xdr:from>
    <xdr:to>
      <xdr:col>22</xdr:col>
      <xdr:colOff>365125</xdr:colOff>
      <xdr:row>97</xdr:row>
      <xdr:rowOff>134722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03548"/>
          <a:ext cx="889000" cy="6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150182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32245</xdr:rowOff>
    </xdr:from>
    <xdr:to>
      <xdr:col>21</xdr:col>
      <xdr:colOff>161925</xdr:colOff>
      <xdr:row>97</xdr:row>
      <xdr:rowOff>134722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62895"/>
          <a:ext cx="889000" cy="10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32245</xdr:rowOff>
    </xdr:from>
    <xdr:to>
      <xdr:col>19</xdr:col>
      <xdr:colOff>644525</xdr:colOff>
      <xdr:row>98</xdr:row>
      <xdr:rowOff>86461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62895"/>
          <a:ext cx="889000" cy="22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a:extLst>
            <a:ext uri="{FF2B5EF4-FFF2-40B4-BE49-F238E27FC236}">
              <a16:creationId xmlns:a16="http://schemas.microsoft.com/office/drawing/2014/main" id="{00000000-0008-0000-0600-0000AA020000}"/>
            </a:ext>
          </a:extLst>
        </xdr:cNvPr>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a:extLst>
            <a:ext uri="{FF2B5EF4-FFF2-40B4-BE49-F238E27FC236}">
              <a16:creationId xmlns:a16="http://schemas.microsoft.com/office/drawing/2014/main" id="{00000000-0008-0000-0600-0000AC020000}"/>
            </a:ext>
          </a:extLst>
        </xdr:cNvPr>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12802</xdr:rowOff>
    </xdr:from>
    <xdr:to>
      <xdr:col>23</xdr:col>
      <xdr:colOff>568325</xdr:colOff>
      <xdr:row>97</xdr:row>
      <xdr:rowOff>114402</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6268700" y="166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35679</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25,492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22098</xdr:rowOff>
    </xdr:from>
    <xdr:to>
      <xdr:col>22</xdr:col>
      <xdr:colOff>415925</xdr:colOff>
      <xdr:row>97</xdr:row>
      <xdr:rowOff>123698</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5430500" y="166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140225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83922</xdr:rowOff>
    </xdr:from>
    <xdr:to>
      <xdr:col>21</xdr:col>
      <xdr:colOff>212725</xdr:colOff>
      <xdr:row>98</xdr:row>
      <xdr:rowOff>14072</xdr:rowOff>
    </xdr:to>
    <xdr:sp macro="" textlink="">
      <xdr:nvSpPr>
        <xdr:cNvPr id="695" name="円/楕円 694">
          <a:extLst>
            <a:ext uri="{FF2B5EF4-FFF2-40B4-BE49-F238E27FC236}">
              <a16:creationId xmlns:a16="http://schemas.microsoft.com/office/drawing/2014/main" id="{00000000-0008-0000-0600-0000B7020000}"/>
            </a:ext>
          </a:extLst>
        </xdr:cNvPr>
        <xdr:cNvSpPr/>
      </xdr:nvSpPr>
      <xdr:spPr>
        <a:xfrm>
          <a:off x="14541500" y="167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5199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152895</xdr:rowOff>
    </xdr:from>
    <xdr:to>
      <xdr:col>20</xdr:col>
      <xdr:colOff>9525</xdr:colOff>
      <xdr:row>97</xdr:row>
      <xdr:rowOff>83045</xdr:rowOff>
    </xdr:to>
    <xdr:sp macro="" textlink="">
      <xdr:nvSpPr>
        <xdr:cNvPr id="697" name="円/楕円 696">
          <a:extLst>
            <a:ext uri="{FF2B5EF4-FFF2-40B4-BE49-F238E27FC236}">
              <a16:creationId xmlns:a16="http://schemas.microsoft.com/office/drawing/2014/main" id="{00000000-0008-0000-0600-0000B9020000}"/>
            </a:ext>
          </a:extLst>
        </xdr:cNvPr>
        <xdr:cNvSpPr/>
      </xdr:nvSpPr>
      <xdr:spPr>
        <a:xfrm>
          <a:off x="13652500" y="166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99572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35661</xdr:rowOff>
    </xdr:from>
    <xdr:to>
      <xdr:col>18</xdr:col>
      <xdr:colOff>492125</xdr:colOff>
      <xdr:row>98</xdr:row>
      <xdr:rowOff>137261</xdr:rowOff>
    </xdr:to>
    <xdr:sp macro="" textlink="">
      <xdr:nvSpPr>
        <xdr:cNvPr id="699" name="円/楕円 698">
          <a:extLst>
            <a:ext uri="{FF2B5EF4-FFF2-40B4-BE49-F238E27FC236}">
              <a16:creationId xmlns:a16="http://schemas.microsoft.com/office/drawing/2014/main" id="{00000000-0008-0000-0600-0000BB020000}"/>
            </a:ext>
          </a:extLst>
        </xdr:cNvPr>
        <xdr:cNvSpPr/>
      </xdr:nvSpPr>
      <xdr:spPr>
        <a:xfrm>
          <a:off x="12763500" y="168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128388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a:extLst>
            <a:ext uri="{FF2B5EF4-FFF2-40B4-BE49-F238E27FC236}">
              <a16:creationId xmlns:a16="http://schemas.microsoft.com/office/drawing/2014/main" id="{00000000-0008-0000-0600-0000DB020000}"/>
            </a:ext>
          </a:extLst>
        </xdr:cNvPr>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a:extLst>
            <a:ext uri="{FF2B5EF4-FFF2-40B4-BE49-F238E27FC236}">
              <a16:creationId xmlns:a16="http://schemas.microsoft.com/office/drawing/2014/main" id="{00000000-0008-0000-0600-0000E0020000}"/>
            </a:ext>
          </a:extLst>
        </xdr:cNvPr>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151130</xdr:rowOff>
    </xdr:from>
    <xdr:to>
      <xdr:col>28</xdr:col>
      <xdr:colOff>314325</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4947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a:extLst>
            <a:ext uri="{FF2B5EF4-FFF2-40B4-BE49-F238E27FC236}">
              <a16:creationId xmlns:a16="http://schemas.microsoft.com/office/drawing/2014/main" id="{00000000-0008-0000-0600-0000E3020000}"/>
            </a:ext>
          </a:extLst>
        </xdr:cNvPr>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a:extLst>
            <a:ext uri="{FF2B5EF4-FFF2-40B4-BE49-F238E27FC236}">
              <a16:creationId xmlns:a16="http://schemas.microsoft.com/office/drawing/2014/main" id="{00000000-0008-0000-0600-0000E5020000}"/>
            </a:ext>
          </a:extLst>
        </xdr:cNvPr>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89933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7"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100330</xdr:rowOff>
    </xdr:from>
    <xdr:to>
      <xdr:col>27</xdr:col>
      <xdr:colOff>161925</xdr:colOff>
      <xdr:row>38</xdr:row>
      <xdr:rowOff>30480</xdr:rowOff>
    </xdr:to>
    <xdr:sp macro="" textlink="">
      <xdr:nvSpPr>
        <xdr:cNvPr id="756" name="円/楕円 755">
          <a:extLst>
            <a:ext uri="{FF2B5EF4-FFF2-40B4-BE49-F238E27FC236}">
              <a16:creationId xmlns:a16="http://schemas.microsoft.com/office/drawing/2014/main" id="{00000000-0008-0000-0600-0000F4020000}"/>
            </a:ext>
          </a:extLst>
        </xdr:cNvPr>
        <xdr:cNvSpPr/>
      </xdr:nvSpPr>
      <xdr:spPr>
        <a:xfrm>
          <a:off x="18605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47007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7" y="62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a:extLst>
            <a:ext uri="{FF2B5EF4-FFF2-40B4-BE49-F238E27FC236}">
              <a16:creationId xmlns:a16="http://schemas.microsoft.com/office/drawing/2014/main" id="{00000000-0008-0000-0600-000012030000}"/>
            </a:ext>
          </a:extLst>
        </xdr:cNvPr>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151176</xdr:rowOff>
    </xdr:from>
    <xdr:to>
      <xdr:col>28</xdr:col>
      <xdr:colOff>314325</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923826"/>
          <a:ext cx="8890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a:extLst>
            <a:ext uri="{FF2B5EF4-FFF2-40B4-BE49-F238E27FC236}">
              <a16:creationId xmlns:a16="http://schemas.microsoft.com/office/drawing/2014/main" id="{00000000-0008-0000-0600-00001A030000}"/>
            </a:ext>
          </a:extLst>
        </xdr:cNvPr>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a:extLst>
            <a:ext uri="{FF2B5EF4-FFF2-40B4-BE49-F238E27FC236}">
              <a16:creationId xmlns:a16="http://schemas.microsoft.com/office/drawing/2014/main" id="{00000000-0008-0000-0600-00001C030000}"/>
            </a:ext>
          </a:extLst>
        </xdr:cNvPr>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59783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7" y="1000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7" name="円/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9" name="円/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100376</xdr:rowOff>
    </xdr:from>
    <xdr:to>
      <xdr:col>27</xdr:col>
      <xdr:colOff>161925</xdr:colOff>
      <xdr:row>58</xdr:row>
      <xdr:rowOff>30526</xdr:rowOff>
    </xdr:to>
    <xdr:sp macro="" textlink="">
      <xdr:nvSpPr>
        <xdr:cNvPr id="811" name="円/楕円 810">
          <a:extLst>
            <a:ext uri="{FF2B5EF4-FFF2-40B4-BE49-F238E27FC236}">
              <a16:creationId xmlns:a16="http://schemas.microsoft.com/office/drawing/2014/main" id="{00000000-0008-0000-0600-00002B030000}"/>
            </a:ext>
          </a:extLst>
        </xdr:cNvPr>
        <xdr:cNvSpPr/>
      </xdr:nvSpPr>
      <xdr:spPr>
        <a:xfrm>
          <a:off x="18605500" y="98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47053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7" y="964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154460</xdr:rowOff>
    </xdr:from>
    <xdr:to>
      <xdr:col>32</xdr:col>
      <xdr:colOff>187325</xdr:colOff>
      <xdr:row>76</xdr:row>
      <xdr:rowOff>42137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13210"/>
          <a:ext cx="838200" cy="5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42137</xdr:rowOff>
    </xdr:from>
    <xdr:to>
      <xdr:col>31</xdr:col>
      <xdr:colOff>34925</xdr:colOff>
      <xdr:row>76</xdr:row>
      <xdr:rowOff>78191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72337"/>
          <a:ext cx="889000" cy="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78191</xdr:rowOff>
    </xdr:from>
    <xdr:to>
      <xdr:col>29</xdr:col>
      <xdr:colOff>517525</xdr:colOff>
      <xdr:row>77</xdr:row>
      <xdr:rowOff>2899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08391"/>
          <a:ext cx="889000" cy="9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a:extLst>
            <a:ext uri="{FF2B5EF4-FFF2-40B4-BE49-F238E27FC236}">
              <a16:creationId xmlns:a16="http://schemas.microsoft.com/office/drawing/2014/main" id="{00000000-0008-0000-0600-000053030000}"/>
            </a:ext>
          </a:extLst>
        </xdr:cNvPr>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2899</xdr:rowOff>
    </xdr:from>
    <xdr:to>
      <xdr:col>28</xdr:col>
      <xdr:colOff>314325</xdr:colOff>
      <xdr:row>77</xdr:row>
      <xdr:rowOff>33009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04549"/>
          <a:ext cx="889000" cy="3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a:extLst>
            <a:ext uri="{FF2B5EF4-FFF2-40B4-BE49-F238E27FC236}">
              <a16:creationId xmlns:a16="http://schemas.microsoft.com/office/drawing/2014/main" id="{00000000-0008-0000-0600-000056030000}"/>
            </a:ext>
          </a:extLst>
        </xdr:cNvPr>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a:extLst>
            <a:ext uri="{FF2B5EF4-FFF2-40B4-BE49-F238E27FC236}">
              <a16:creationId xmlns:a16="http://schemas.microsoft.com/office/drawing/2014/main" id="{00000000-0008-0000-0600-000058030000}"/>
            </a:ext>
          </a:extLst>
        </xdr:cNvPr>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103661</xdr:rowOff>
    </xdr:from>
    <xdr:to>
      <xdr:col>32</xdr:col>
      <xdr:colOff>238125</xdr:colOff>
      <xdr:row>76</xdr:row>
      <xdr:rowOff>33812</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22110700" y="129624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126538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81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58,596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162787</xdr:rowOff>
    </xdr:from>
    <xdr:to>
      <xdr:col>31</xdr:col>
      <xdr:colOff>85725</xdr:colOff>
      <xdr:row>76</xdr:row>
      <xdr:rowOff>92937</xdr:rowOff>
    </xdr:to>
    <xdr:sp macro="" textlink="">
      <xdr:nvSpPr>
        <xdr:cNvPr id="865" name="円/楕円 864">
          <a:extLst>
            <a:ext uri="{FF2B5EF4-FFF2-40B4-BE49-F238E27FC236}">
              <a16:creationId xmlns:a16="http://schemas.microsoft.com/office/drawing/2014/main" id="{00000000-0008-0000-0600-000061030000}"/>
            </a:ext>
          </a:extLst>
        </xdr:cNvPr>
        <xdr:cNvSpPr/>
      </xdr:nvSpPr>
      <xdr:spPr>
        <a:xfrm>
          <a:off x="21272500" y="130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84064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1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54,975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27391</xdr:rowOff>
    </xdr:from>
    <xdr:to>
      <xdr:col>29</xdr:col>
      <xdr:colOff>568325</xdr:colOff>
      <xdr:row>76</xdr:row>
      <xdr:rowOff>128991</xdr:rowOff>
    </xdr:to>
    <xdr:sp macro="" textlink="">
      <xdr:nvSpPr>
        <xdr:cNvPr id="867" name="円/楕円 866">
          <a:extLst>
            <a:ext uri="{FF2B5EF4-FFF2-40B4-BE49-F238E27FC236}">
              <a16:creationId xmlns:a16="http://schemas.microsoft.com/office/drawing/2014/main" id="{00000000-0008-0000-0600-000063030000}"/>
            </a:ext>
          </a:extLst>
        </xdr:cNvPr>
        <xdr:cNvSpPr/>
      </xdr:nvSpPr>
      <xdr:spPr>
        <a:xfrm>
          <a:off x="20383500" y="130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120118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5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52,767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123549</xdr:rowOff>
    </xdr:from>
    <xdr:to>
      <xdr:col>28</xdr:col>
      <xdr:colOff>365125</xdr:colOff>
      <xdr:row>77</xdr:row>
      <xdr:rowOff>53699</xdr:rowOff>
    </xdr:to>
    <xdr:sp macro="" textlink="">
      <xdr:nvSpPr>
        <xdr:cNvPr id="869" name="円/楕円 868">
          <a:extLst>
            <a:ext uri="{FF2B5EF4-FFF2-40B4-BE49-F238E27FC236}">
              <a16:creationId xmlns:a16="http://schemas.microsoft.com/office/drawing/2014/main" id="{00000000-0008-0000-0600-000065030000}"/>
            </a:ext>
          </a:extLst>
        </xdr:cNvPr>
        <xdr:cNvSpPr/>
      </xdr:nvSpPr>
      <xdr:spPr>
        <a:xfrm>
          <a:off x="19494500" y="1315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44826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4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153659</xdr:rowOff>
    </xdr:from>
    <xdr:to>
      <xdr:col>27</xdr:col>
      <xdr:colOff>161925</xdr:colOff>
      <xdr:row>77</xdr:row>
      <xdr:rowOff>83809</xdr:rowOff>
    </xdr:to>
    <xdr:sp macro="" textlink="">
      <xdr:nvSpPr>
        <xdr:cNvPr id="871" name="円/楕円 870">
          <a:extLst>
            <a:ext uri="{FF2B5EF4-FFF2-40B4-BE49-F238E27FC236}">
              <a16:creationId xmlns:a16="http://schemas.microsoft.com/office/drawing/2014/main" id="{00000000-0008-0000-0600-000067030000}"/>
            </a:ext>
          </a:extLst>
        </xdr:cNvPr>
        <xdr:cNvSpPr/>
      </xdr:nvSpPr>
      <xdr:spPr>
        <a:xfrm>
          <a:off x="18605500" y="131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74936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・人件費は、住民一人あたり</a:t>
          </a:r>
          <a:r>
            <a:rPr kumimoji="1" lang="en-US" altLang="ja-JP" sz="1300">
              <a:latin typeface="ＭＳ Ｐゴシック"/>
            </a:rPr>
            <a:t>92,608</a:t>
          </a:r>
          <a:r>
            <a:rPr kumimoji="1" lang="ja-JP" altLang="en-US" sz="1300">
              <a:latin typeface="ＭＳ Ｐゴシック"/>
            </a:rPr>
            <a:t>円となっており、過去５年間をみても類似団体内平均値とくらべて高い水準にある。これは</a:t>
          </a:r>
          <a:r>
            <a:rPr kumimoji="1" lang="ja-JP" altLang="en-US" sz="1300">
              <a:latin typeface="+mn-ea"/>
              <a:ea typeface="+mn-ea"/>
            </a:rPr>
            <a:t>、</a:t>
          </a:r>
          <a:r>
            <a:rPr kumimoji="1" lang="ja-JP" altLang="ja-JP" sz="1300">
              <a:solidFill>
                <a:schemeClr val="dk1"/>
              </a:solidFill>
              <a:effectLst/>
              <a:latin typeface="+mn-ea"/>
              <a:ea typeface="+mn-ea"/>
              <a:cs typeface="+mn-cs"/>
            </a:rPr>
            <a:t>人口</a:t>
          </a:r>
          <a:r>
            <a:rPr kumimoji="1" lang="en-US" altLang="ja-JP" sz="1300">
              <a:solidFill>
                <a:schemeClr val="dk1"/>
              </a:solidFill>
              <a:effectLst/>
              <a:latin typeface="+mn-ea"/>
              <a:ea typeface="+mn-ea"/>
              <a:cs typeface="+mn-cs"/>
            </a:rPr>
            <a:t>1,000</a:t>
          </a:r>
          <a:r>
            <a:rPr kumimoji="1" lang="ja-JP" altLang="ja-JP" sz="1300">
              <a:solidFill>
                <a:schemeClr val="dk1"/>
              </a:solidFill>
              <a:effectLst/>
              <a:latin typeface="+mn-ea"/>
              <a:ea typeface="+mn-ea"/>
              <a:cs typeface="+mn-cs"/>
            </a:rPr>
            <a:t>人当たり職員数が類似団体と比較して多いことなどが挙げられる。職員の年齢構成比率</a:t>
          </a:r>
          <a:r>
            <a:rPr kumimoji="1" lang="ja-JP" altLang="en-US" sz="1300">
              <a:solidFill>
                <a:schemeClr val="dk1"/>
              </a:solidFill>
              <a:effectLst/>
              <a:latin typeface="+mn-ea"/>
              <a:ea typeface="+mn-ea"/>
              <a:cs typeface="+mn-cs"/>
            </a:rPr>
            <a:t>を踏まえ</a:t>
          </a:r>
          <a:r>
            <a:rPr kumimoji="1" lang="ja-JP" altLang="ja-JP" sz="1300">
              <a:solidFill>
                <a:schemeClr val="dk1"/>
              </a:solidFill>
              <a:effectLst/>
              <a:latin typeface="+mn-ea"/>
              <a:ea typeface="+mn-ea"/>
              <a:cs typeface="+mn-cs"/>
            </a:rPr>
            <a:t>、適切な定員管理を行う必要がある。</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・扶助費は、住民一人あたり</a:t>
          </a:r>
          <a:r>
            <a:rPr kumimoji="1" lang="en-US" altLang="ja-JP" sz="1300">
              <a:solidFill>
                <a:schemeClr val="dk1"/>
              </a:solidFill>
              <a:effectLst/>
              <a:latin typeface="+mn-ea"/>
              <a:ea typeface="+mn-ea"/>
              <a:cs typeface="+mn-cs"/>
            </a:rPr>
            <a:t>80,485</a:t>
          </a:r>
          <a:r>
            <a:rPr kumimoji="1" lang="ja-JP" altLang="en-US" sz="1300">
              <a:solidFill>
                <a:schemeClr val="dk1"/>
              </a:solidFill>
              <a:effectLst/>
              <a:latin typeface="+mn-ea"/>
              <a:ea typeface="+mn-ea"/>
              <a:cs typeface="+mn-cs"/>
            </a:rPr>
            <a:t>円となっており、平成</a:t>
          </a:r>
          <a:r>
            <a:rPr kumimoji="1" lang="en-US" altLang="ja-JP" sz="1300">
              <a:solidFill>
                <a:schemeClr val="dk1"/>
              </a:solidFill>
              <a:effectLst/>
              <a:latin typeface="+mn-ea"/>
              <a:ea typeface="+mn-ea"/>
              <a:cs typeface="+mn-cs"/>
            </a:rPr>
            <a:t>24</a:t>
          </a:r>
          <a:r>
            <a:rPr kumimoji="1" lang="ja-JP" altLang="en-US" sz="1300">
              <a:solidFill>
                <a:schemeClr val="dk1"/>
              </a:solidFill>
              <a:effectLst/>
              <a:latin typeface="+mn-ea"/>
              <a:ea typeface="+mn-ea"/>
              <a:cs typeface="+mn-cs"/>
            </a:rPr>
            <a:t>年度と比較すると</a:t>
          </a:r>
          <a:r>
            <a:rPr kumimoji="1" lang="en-US" altLang="ja-JP" sz="1300">
              <a:solidFill>
                <a:schemeClr val="dk1"/>
              </a:solidFill>
              <a:effectLst/>
              <a:latin typeface="+mn-ea"/>
              <a:ea typeface="+mn-ea"/>
              <a:cs typeface="+mn-cs"/>
            </a:rPr>
            <a:t>27.2</a:t>
          </a:r>
          <a:r>
            <a:rPr kumimoji="1" lang="ja-JP" altLang="en-US" sz="1300">
              <a:solidFill>
                <a:schemeClr val="dk1"/>
              </a:solidFill>
              <a:effectLst/>
              <a:latin typeface="+mn-ea"/>
              <a:ea typeface="+mn-ea"/>
              <a:cs typeface="+mn-cs"/>
            </a:rPr>
            <a:t>％増加している。要因としては、障害福祉・児童福祉に関わる扶助費の増加が挙げられる。</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・普通建設事業費は、住民一人あたり</a:t>
          </a:r>
          <a:r>
            <a:rPr kumimoji="1" lang="en-US" altLang="ja-JP" sz="1300">
              <a:solidFill>
                <a:schemeClr val="dk1"/>
              </a:solidFill>
              <a:effectLst/>
              <a:latin typeface="+mn-ea"/>
              <a:ea typeface="+mn-ea"/>
              <a:cs typeface="+mn-cs"/>
            </a:rPr>
            <a:t>87,576</a:t>
          </a:r>
          <a:r>
            <a:rPr kumimoji="1" lang="ja-JP" altLang="en-US" sz="1300">
              <a:solidFill>
                <a:schemeClr val="dk1"/>
              </a:solidFill>
              <a:effectLst/>
              <a:latin typeface="+mn-ea"/>
              <a:ea typeface="+mn-ea"/>
              <a:cs typeface="+mn-cs"/>
            </a:rPr>
            <a:t>円となっており、うち更新整備分の増加が大きい。これは、既存施設を改修した久留島武彦記念館建設及び新中学校（くす星翔中学校）建設事業の実施によるものであり、新中学校が開校する平成</a:t>
          </a:r>
          <a:r>
            <a:rPr kumimoji="1" lang="en-US" altLang="ja-JP" sz="1300">
              <a:solidFill>
                <a:schemeClr val="dk1"/>
              </a:solidFill>
              <a:effectLst/>
              <a:latin typeface="+mn-ea"/>
              <a:ea typeface="+mn-ea"/>
              <a:cs typeface="+mn-cs"/>
            </a:rPr>
            <a:t>31</a:t>
          </a:r>
          <a:r>
            <a:rPr kumimoji="1" lang="ja-JP" altLang="en-US" sz="1300">
              <a:solidFill>
                <a:schemeClr val="dk1"/>
              </a:solidFill>
              <a:effectLst/>
              <a:latin typeface="+mn-ea"/>
              <a:ea typeface="+mn-ea"/>
              <a:cs typeface="+mn-cs"/>
            </a:rPr>
            <a:t>年度までは増加が見込まれる。</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・災害復旧事業費では、平成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en-US" sz="1300">
              <a:solidFill>
                <a:schemeClr val="dk1"/>
              </a:solidFill>
              <a:effectLst/>
              <a:latin typeface="+mn-ea"/>
              <a:ea typeface="+mn-ea"/>
              <a:cs typeface="+mn-cs"/>
            </a:rPr>
            <a:t>月に発生した熊本地震に係る災害復旧事業等により、昨年度より増加がみられる。</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大分県玖珠町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16,060
286.51
9,292,390
8,776,446
372,770
5,002,586
6,769,842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165499</xdr:rowOff>
    </xdr:from>
    <xdr:to>
      <xdr:col>6</xdr:col>
      <xdr:colOff>511175</xdr:colOff>
      <xdr:row>32</xdr:row>
      <xdr:rowOff>56098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308999"/>
          <a:ext cx="8382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165499</xdr:rowOff>
    </xdr:from>
    <xdr:to>
      <xdr:col>5</xdr:col>
      <xdr:colOff>358775</xdr:colOff>
      <xdr:row>31</xdr:row>
      <xdr:rowOff>58057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0899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58057</xdr:rowOff>
    </xdr:from>
    <xdr:to>
      <xdr:col>4</xdr:col>
      <xdr:colOff>155575</xdr:colOff>
      <xdr:row>31</xdr:row>
      <xdr:rowOff>138720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73007"/>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52505</xdr:rowOff>
    </xdr:from>
    <xdr:to>
      <xdr:col>2</xdr:col>
      <xdr:colOff>638175</xdr:colOff>
      <xdr:row>31</xdr:row>
      <xdr:rowOff>138720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67455"/>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5298</xdr:rowOff>
    </xdr:from>
    <xdr:to>
      <xdr:col>6</xdr:col>
      <xdr:colOff>561975</xdr:colOff>
      <xdr:row>32</xdr:row>
      <xdr:rowOff>106898</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5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28175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6,806</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114699</xdr:rowOff>
    </xdr:from>
    <xdr:to>
      <xdr:col>5</xdr:col>
      <xdr:colOff>409575</xdr:colOff>
      <xdr:row>31</xdr:row>
      <xdr:rowOff>44849</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52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61376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503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7,521</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7257</xdr:rowOff>
    </xdr:from>
    <xdr:to>
      <xdr:col>4</xdr:col>
      <xdr:colOff>206375</xdr:colOff>
      <xdr:row>31</xdr:row>
      <xdr:rowOff>108857</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532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125384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509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7,325</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87920</xdr:rowOff>
    </xdr:from>
    <xdr:to>
      <xdr:col>3</xdr:col>
      <xdr:colOff>3175</xdr:colOff>
      <xdr:row>32</xdr:row>
      <xdr:rowOff>18070</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54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34597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517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1705</xdr:rowOff>
    </xdr:from>
    <xdr:to>
      <xdr:col>1</xdr:col>
      <xdr:colOff>485775</xdr:colOff>
      <xdr:row>31</xdr:row>
      <xdr:rowOff>103305</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53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119832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509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139722</xdr:rowOff>
    </xdr:from>
    <xdr:to>
      <xdr:col>6</xdr:col>
      <xdr:colOff>511175</xdr:colOff>
      <xdr:row>57</xdr:row>
      <xdr:rowOff>20273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740922"/>
          <a:ext cx="838200" cy="5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75747</xdr:rowOff>
    </xdr:from>
    <xdr:to>
      <xdr:col>5</xdr:col>
      <xdr:colOff>358775</xdr:colOff>
      <xdr:row>57</xdr:row>
      <xdr:rowOff>20273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505497"/>
          <a:ext cx="889000" cy="2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75747</xdr:rowOff>
    </xdr:from>
    <xdr:to>
      <xdr:col>4</xdr:col>
      <xdr:colOff>155575</xdr:colOff>
      <xdr:row>55</xdr:row>
      <xdr:rowOff>81167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505497"/>
          <a:ext cx="8890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120993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81167</xdr:rowOff>
    </xdr:from>
    <xdr:to>
      <xdr:col>2</xdr:col>
      <xdr:colOff>638175</xdr:colOff>
      <xdr:row>56</xdr:row>
      <xdr:rowOff>169298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510917"/>
          <a:ext cx="889000" cy="25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a:extLst>
            <a:ext uri="{FF2B5EF4-FFF2-40B4-BE49-F238E27FC236}">
              <a16:creationId xmlns:a16="http://schemas.microsoft.com/office/drawing/2014/main" id="{00000000-0008-0000-0700-000085000000}"/>
            </a:ext>
          </a:extLst>
        </xdr:cNvPr>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136756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a:extLst>
            <a:ext uri="{FF2B5EF4-FFF2-40B4-BE49-F238E27FC236}">
              <a16:creationId xmlns:a16="http://schemas.microsoft.com/office/drawing/2014/main" id="{00000000-0008-0000-0700-000087000000}"/>
            </a:ext>
          </a:extLst>
        </xdr:cNvPr>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88922</xdr:rowOff>
    </xdr:from>
    <xdr:to>
      <xdr:col>6</xdr:col>
      <xdr:colOff>561975</xdr:colOff>
      <xdr:row>57</xdr:row>
      <xdr:rowOff>19072</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4584700" y="96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67349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73,498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140923</xdr:rowOff>
    </xdr:from>
    <xdr:to>
      <xdr:col>5</xdr:col>
      <xdr:colOff>409575</xdr:colOff>
      <xdr:row>57</xdr:row>
      <xdr:rowOff>71073</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3746500" y="97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62200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83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68,721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24947</xdr:rowOff>
    </xdr:from>
    <xdr:to>
      <xdr:col>4</xdr:col>
      <xdr:colOff>206375</xdr:colOff>
      <xdr:row>55</xdr:row>
      <xdr:rowOff>126547</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2857500" y="945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143074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2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95,125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30367</xdr:rowOff>
    </xdr:from>
    <xdr:to>
      <xdr:col>3</xdr:col>
      <xdr:colOff>3175</xdr:colOff>
      <xdr:row>55</xdr:row>
      <xdr:rowOff>131967</xdr:rowOff>
    </xdr:to>
    <xdr:sp macro="" textlink="">
      <xdr:nvSpPr>
        <xdr:cNvPr id="148" name="円/楕円 147">
          <a:extLst>
            <a:ext uri="{FF2B5EF4-FFF2-40B4-BE49-F238E27FC236}">
              <a16:creationId xmlns:a16="http://schemas.microsoft.com/office/drawing/2014/main" id="{00000000-0008-0000-0700-000094000000}"/>
            </a:ext>
          </a:extLst>
        </xdr:cNvPr>
        <xdr:cNvSpPr/>
      </xdr:nvSpPr>
      <xdr:spPr>
        <a:xfrm>
          <a:off x="1968500" y="946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148494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23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94,627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118498</xdr:rowOff>
    </xdr:from>
    <xdr:to>
      <xdr:col>1</xdr:col>
      <xdr:colOff>485775</xdr:colOff>
      <xdr:row>57</xdr:row>
      <xdr:rowOff>48648</xdr:rowOff>
    </xdr:to>
    <xdr:sp macro="" textlink="">
      <xdr:nvSpPr>
        <xdr:cNvPr id="150" name="円/楕円 149">
          <a:extLst>
            <a:ext uri="{FF2B5EF4-FFF2-40B4-BE49-F238E27FC236}">
              <a16:creationId xmlns:a16="http://schemas.microsoft.com/office/drawing/2014/main" id="{00000000-0008-0000-0700-000096000000}"/>
            </a:ext>
          </a:extLst>
        </xdr:cNvPr>
        <xdr:cNvSpPr/>
      </xdr:nvSpPr>
      <xdr:spPr>
        <a:xfrm>
          <a:off x="1079500" y="97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39775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81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118529</xdr:rowOff>
    </xdr:from>
    <xdr:to>
      <xdr:col>6</xdr:col>
      <xdr:colOff>511175</xdr:colOff>
      <xdr:row>75</xdr:row>
      <xdr:rowOff>70180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05829"/>
          <a:ext cx="8382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64554</xdr:rowOff>
    </xdr:from>
    <xdr:to>
      <xdr:col>5</xdr:col>
      <xdr:colOff>358775</xdr:colOff>
      <xdr:row>75</xdr:row>
      <xdr:rowOff>70180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923304"/>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64554</xdr:rowOff>
    </xdr:from>
    <xdr:to>
      <xdr:col>4</xdr:col>
      <xdr:colOff>155575</xdr:colOff>
      <xdr:row>76</xdr:row>
      <xdr:rowOff>24600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23304"/>
          <a:ext cx="889000" cy="1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24600</xdr:rowOff>
    </xdr:from>
    <xdr:to>
      <xdr:col>2</xdr:col>
      <xdr:colOff>638175</xdr:colOff>
      <xdr:row>77</xdr:row>
      <xdr:rowOff>17145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54800"/>
          <a:ext cx="889000" cy="1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a:extLst>
            <a:ext uri="{FF2B5EF4-FFF2-40B4-BE49-F238E27FC236}">
              <a16:creationId xmlns:a16="http://schemas.microsoft.com/office/drawing/2014/main" id="{00000000-0008-0000-0700-0000BF000000}"/>
            </a:ext>
          </a:extLst>
        </xdr:cNvPr>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a:extLst>
            <a:ext uri="{FF2B5EF4-FFF2-40B4-BE49-F238E27FC236}">
              <a16:creationId xmlns:a16="http://schemas.microsoft.com/office/drawing/2014/main" id="{00000000-0008-0000-0700-0000C1000000}"/>
            </a:ext>
          </a:extLst>
        </xdr:cNvPr>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67729</xdr:rowOff>
    </xdr:from>
    <xdr:to>
      <xdr:col>6</xdr:col>
      <xdr:colOff>561975</xdr:colOff>
      <xdr:row>74</xdr:row>
      <xdr:rowOff>169329</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4584700" y="127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90606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60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151,667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19380</xdr:rowOff>
    </xdr:from>
    <xdr:to>
      <xdr:col>5</xdr:col>
      <xdr:colOff>409575</xdr:colOff>
      <xdr:row>75</xdr:row>
      <xdr:rowOff>120980</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3746500" y="128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137507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4" y="1265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141,974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13754</xdr:rowOff>
    </xdr:from>
    <xdr:to>
      <xdr:col>4</xdr:col>
      <xdr:colOff>206375</xdr:colOff>
      <xdr:row>75</xdr:row>
      <xdr:rowOff>115354</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2857500" y="128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131881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4" y="1264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142,417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145250</xdr:rowOff>
    </xdr:from>
    <xdr:to>
      <xdr:col>3</xdr:col>
      <xdr:colOff>3175</xdr:colOff>
      <xdr:row>76</xdr:row>
      <xdr:rowOff>75400</xdr:rowOff>
    </xdr:to>
    <xdr:sp macro="" textlink="">
      <xdr:nvSpPr>
        <xdr:cNvPr id="206" name="円/楕円 205">
          <a:extLst>
            <a:ext uri="{FF2B5EF4-FFF2-40B4-BE49-F238E27FC236}">
              <a16:creationId xmlns:a16="http://schemas.microsoft.com/office/drawing/2014/main" id="{00000000-0008-0000-0700-0000CE000000}"/>
            </a:ext>
          </a:extLst>
        </xdr:cNvPr>
        <xdr:cNvSpPr/>
      </xdr:nvSpPr>
      <xdr:spPr>
        <a:xfrm>
          <a:off x="1968500" y="130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91927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4" y="1277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132,063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137795</xdr:rowOff>
    </xdr:from>
    <xdr:to>
      <xdr:col>1</xdr:col>
      <xdr:colOff>485775</xdr:colOff>
      <xdr:row>77</xdr:row>
      <xdr:rowOff>67945</xdr:rowOff>
    </xdr:to>
    <xdr:sp macro="" textlink="">
      <xdr:nvSpPr>
        <xdr:cNvPr id="208" name="円/楕円 207">
          <a:extLst>
            <a:ext uri="{FF2B5EF4-FFF2-40B4-BE49-F238E27FC236}">
              <a16:creationId xmlns:a16="http://schemas.microsoft.com/office/drawing/2014/main" id="{00000000-0008-0000-0700-0000D0000000}"/>
            </a:ext>
          </a:extLst>
        </xdr:cNvPr>
        <xdr:cNvSpPr/>
      </xdr:nvSpPr>
      <xdr:spPr>
        <a:xfrm>
          <a:off x="10795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59072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4" y="1326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146512</xdr:rowOff>
    </xdr:from>
    <xdr:to>
      <xdr:col>6</xdr:col>
      <xdr:colOff>511175</xdr:colOff>
      <xdr:row>97</xdr:row>
      <xdr:rowOff>170267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777162"/>
          <a:ext cx="8382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161796</xdr:rowOff>
    </xdr:from>
    <xdr:to>
      <xdr:col>5</xdr:col>
      <xdr:colOff>358775</xdr:colOff>
      <xdr:row>97</xdr:row>
      <xdr:rowOff>170267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792446"/>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133600</xdr:rowOff>
    </xdr:from>
    <xdr:to>
      <xdr:col>4</xdr:col>
      <xdr:colOff>155575</xdr:colOff>
      <xdr:row>97</xdr:row>
      <xdr:rowOff>161796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764250"/>
          <a:ext cx="8890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133600</xdr:rowOff>
    </xdr:from>
    <xdr:to>
      <xdr:col>2</xdr:col>
      <xdr:colOff>638175</xdr:colOff>
      <xdr:row>97</xdr:row>
      <xdr:rowOff>156682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764250"/>
          <a:ext cx="889000" cy="2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a:extLst>
            <a:ext uri="{FF2B5EF4-FFF2-40B4-BE49-F238E27FC236}">
              <a16:creationId xmlns:a16="http://schemas.microsoft.com/office/drawing/2014/main" id="{00000000-0008-0000-0700-0000FA000000}"/>
            </a:ext>
          </a:extLst>
        </xdr:cNvPr>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a:extLst>
            <a:ext uri="{FF2B5EF4-FFF2-40B4-BE49-F238E27FC236}">
              <a16:creationId xmlns:a16="http://schemas.microsoft.com/office/drawing/2014/main" id="{00000000-0008-0000-0700-0000FC000000}"/>
            </a:ext>
          </a:extLst>
        </xdr:cNvPr>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95712</xdr:rowOff>
    </xdr:from>
    <xdr:to>
      <xdr:col>6</xdr:col>
      <xdr:colOff>561975</xdr:colOff>
      <xdr:row>98</xdr:row>
      <xdr:rowOff>25862</xdr:rowOff>
    </xdr:to>
    <xdr:sp macro="" textlink="">
      <xdr:nvSpPr>
        <xdr:cNvPr id="259" name="円/楕円 258">
          <a:extLst>
            <a:ext uri="{FF2B5EF4-FFF2-40B4-BE49-F238E27FC236}">
              <a16:creationId xmlns:a16="http://schemas.microsoft.com/office/drawing/2014/main" id="{00000000-0008-0000-0700-000003010000}"/>
            </a:ext>
          </a:extLst>
        </xdr:cNvPr>
        <xdr:cNvSpPr/>
      </xdr:nvSpPr>
      <xdr:spPr>
        <a:xfrm>
          <a:off x="4584700" y="167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74139</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70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45,207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119467</xdr:rowOff>
    </xdr:from>
    <xdr:to>
      <xdr:col>5</xdr:col>
      <xdr:colOff>409575</xdr:colOff>
      <xdr:row>98</xdr:row>
      <xdr:rowOff>49617</xdr:rowOff>
    </xdr:to>
    <xdr:sp macro="" textlink="">
      <xdr:nvSpPr>
        <xdr:cNvPr id="261" name="円/楕円 260">
          <a:extLst>
            <a:ext uri="{FF2B5EF4-FFF2-40B4-BE49-F238E27FC236}">
              <a16:creationId xmlns:a16="http://schemas.microsoft.com/office/drawing/2014/main" id="{00000000-0008-0000-0700-000005010000}"/>
            </a:ext>
          </a:extLst>
        </xdr:cNvPr>
        <xdr:cNvSpPr/>
      </xdr:nvSpPr>
      <xdr:spPr>
        <a:xfrm>
          <a:off x="3746500" y="1675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40744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84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41,570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110996</xdr:rowOff>
    </xdr:from>
    <xdr:to>
      <xdr:col>4</xdr:col>
      <xdr:colOff>206375</xdr:colOff>
      <xdr:row>98</xdr:row>
      <xdr:rowOff>41146</xdr:rowOff>
    </xdr:to>
    <xdr:sp macro="" textlink="">
      <xdr:nvSpPr>
        <xdr:cNvPr id="263" name="円/楕円 262">
          <a:extLst>
            <a:ext uri="{FF2B5EF4-FFF2-40B4-BE49-F238E27FC236}">
              <a16:creationId xmlns:a16="http://schemas.microsoft.com/office/drawing/2014/main" id="{00000000-0008-0000-0700-000007010000}"/>
            </a:ext>
          </a:extLst>
        </xdr:cNvPr>
        <xdr:cNvSpPr/>
      </xdr:nvSpPr>
      <xdr:spPr>
        <a:xfrm>
          <a:off x="2857500" y="167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57673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5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82800</xdr:rowOff>
    </xdr:from>
    <xdr:to>
      <xdr:col>3</xdr:col>
      <xdr:colOff>3175</xdr:colOff>
      <xdr:row>98</xdr:row>
      <xdr:rowOff>12950</xdr:rowOff>
    </xdr:to>
    <xdr:sp macro="" textlink="">
      <xdr:nvSpPr>
        <xdr:cNvPr id="265" name="円/楕円 264">
          <a:extLst>
            <a:ext uri="{FF2B5EF4-FFF2-40B4-BE49-F238E27FC236}">
              <a16:creationId xmlns:a16="http://schemas.microsoft.com/office/drawing/2014/main" id="{00000000-0008-0000-0700-000009010000}"/>
            </a:ext>
          </a:extLst>
        </xdr:cNvPr>
        <xdr:cNvSpPr/>
      </xdr:nvSpPr>
      <xdr:spPr>
        <a:xfrm>
          <a:off x="1968500" y="16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29477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4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105882</xdr:rowOff>
    </xdr:from>
    <xdr:to>
      <xdr:col>1</xdr:col>
      <xdr:colOff>485775</xdr:colOff>
      <xdr:row>98</xdr:row>
      <xdr:rowOff>36032</xdr:rowOff>
    </xdr:to>
    <xdr:sp macro="" textlink="">
      <xdr:nvSpPr>
        <xdr:cNvPr id="267" name="円/楕円 266">
          <a:extLst>
            <a:ext uri="{FF2B5EF4-FFF2-40B4-BE49-F238E27FC236}">
              <a16:creationId xmlns:a16="http://schemas.microsoft.com/office/drawing/2014/main" id="{00000000-0008-0000-0700-00000B010000}"/>
            </a:ext>
          </a:extLst>
        </xdr:cNvPr>
        <xdr:cNvSpPr/>
      </xdr:nvSpPr>
      <xdr:spPr>
        <a:xfrm>
          <a:off x="1079500" y="1673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52559</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51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a:extLst>
            <a:ext uri="{FF2B5EF4-FFF2-40B4-BE49-F238E27FC236}">
              <a16:creationId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a:extLst>
            <a:ext uri="{FF2B5EF4-FFF2-40B4-BE49-F238E27FC236}">
              <a16:creationId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a:extLst>
            <a:ext uri="{FF2B5EF4-FFF2-40B4-BE49-F238E27FC236}">
              <a16:creationId xmlns:a16="http://schemas.microsoft.com/office/drawing/2014/main" id="{00000000-0008-0000-0700-000029010000}"/>
            </a:ext>
          </a:extLst>
        </xdr:cNvPr>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9724</xdr:rowOff>
    </xdr:from>
    <xdr:to>
      <xdr:col>15</xdr:col>
      <xdr:colOff>180975</xdr:colOff>
      <xdr:row>38</xdr:row>
      <xdr:rowOff>83203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9639300" y="652482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29445</xdr:rowOff>
    </xdr:from>
    <xdr:ext cx="378565" cy="259045"/>
    <xdr:sp macro="" textlink="">
      <xdr:nvSpPr>
        <xdr:cNvPr id="300" name="労働費平均値テキスト">
          <a:extLst>
            <a:ext uri="{FF2B5EF4-FFF2-40B4-BE49-F238E27FC236}">
              <a16:creationId xmlns:a16="http://schemas.microsoft.com/office/drawing/2014/main" id="{00000000-0008-0000-0700-00002C010000}"/>
            </a:ext>
          </a:extLst>
        </xdr:cNvPr>
        <xdr:cNvSpPr txBox="1"/>
      </xdr:nvSpPr>
      <xdr:spPr>
        <a:xfrm>
          <a:off x="10528300" y="6544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154722</xdr:rowOff>
    </xdr:from>
    <xdr:to>
      <xdr:col>14</xdr:col>
      <xdr:colOff>28575</xdr:colOff>
      <xdr:row>38</xdr:row>
      <xdr:rowOff>9724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8750300" y="6326922"/>
          <a:ext cx="889000" cy="19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a:extLst>
            <a:ext uri="{FF2B5EF4-FFF2-40B4-BE49-F238E27FC236}">
              <a16:creationId xmlns:a16="http://schemas.microsoft.com/office/drawing/2014/main" id="{00000000-0008-0000-0700-00002F010000}"/>
            </a:ext>
          </a:extLst>
        </xdr:cNvPr>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94432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154722</xdr:rowOff>
    </xdr:from>
    <xdr:to>
      <xdr:col>12</xdr:col>
      <xdr:colOff>511175</xdr:colOff>
      <xdr:row>37</xdr:row>
      <xdr:rowOff>18216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7861300" y="6326922"/>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29771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7"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121412</xdr:rowOff>
    </xdr:from>
    <xdr:to>
      <xdr:col>11</xdr:col>
      <xdr:colOff>307975</xdr:colOff>
      <xdr:row>37</xdr:row>
      <xdr:rowOff>18216</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6972300" y="5436362"/>
          <a:ext cx="889000" cy="9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a:extLst>
            <a:ext uri="{FF2B5EF4-FFF2-40B4-BE49-F238E27FC236}">
              <a16:creationId xmlns:a16="http://schemas.microsoft.com/office/drawing/2014/main" id="{00000000-0008-0000-0700-000035010000}"/>
            </a:ext>
          </a:extLst>
        </xdr:cNvPr>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a:extLst>
            <a:ext uri="{FF2B5EF4-FFF2-40B4-BE49-F238E27FC236}">
              <a16:creationId xmlns:a16="http://schemas.microsoft.com/office/drawing/2014/main" id="{00000000-0008-0000-0700-000037010000}"/>
            </a:ext>
          </a:extLst>
        </xdr:cNvPr>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110434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7" y="59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32403</xdr:rowOff>
    </xdr:from>
    <xdr:to>
      <xdr:col>15</xdr:col>
      <xdr:colOff>231775</xdr:colOff>
      <xdr:row>38</xdr:row>
      <xdr:rowOff>134003</xdr:rowOff>
    </xdr:to>
    <xdr:sp macro="" textlink="">
      <xdr:nvSpPr>
        <xdr:cNvPr id="318" name="円/楕円 317">
          <a:extLst>
            <a:ext uri="{FF2B5EF4-FFF2-40B4-BE49-F238E27FC236}">
              <a16:creationId xmlns:a16="http://schemas.microsoft.com/office/drawing/2014/main" id="{00000000-0008-0000-0700-00003E010000}"/>
            </a:ext>
          </a:extLst>
        </xdr:cNvPr>
        <xdr:cNvSpPr/>
      </xdr:nvSpPr>
      <xdr:spPr>
        <a:xfrm>
          <a:off x="104267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55280</xdr:rowOff>
    </xdr:from>
    <xdr:ext cx="378565" cy="259045"/>
    <xdr:sp macro="" textlink="">
      <xdr:nvSpPr>
        <xdr:cNvPr id="319" name="労働費該当値テキスト">
          <a:extLst>
            <a:ext uri="{FF2B5EF4-FFF2-40B4-BE49-F238E27FC236}">
              <a16:creationId xmlns:a16="http://schemas.microsoft.com/office/drawing/2014/main" id="{00000000-0008-0000-0700-00003F010000}"/>
            </a:ext>
          </a:extLst>
        </xdr:cNvPr>
        <xdr:cNvSpPr txBox="1"/>
      </xdr:nvSpPr>
      <xdr:spPr>
        <a:xfrm>
          <a:off x="10528300" y="639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130375</xdr:rowOff>
    </xdr:from>
    <xdr:to>
      <xdr:col>14</xdr:col>
      <xdr:colOff>79375</xdr:colOff>
      <xdr:row>38</xdr:row>
      <xdr:rowOff>60525</xdr:rowOff>
    </xdr:to>
    <xdr:sp macro="" textlink="">
      <xdr:nvSpPr>
        <xdr:cNvPr id="320" name="円/楕円 319">
          <a:extLst>
            <a:ext uri="{FF2B5EF4-FFF2-40B4-BE49-F238E27FC236}">
              <a16:creationId xmlns:a16="http://schemas.microsoft.com/office/drawing/2014/main" id="{00000000-0008-0000-0700-000040010000}"/>
            </a:ext>
          </a:extLst>
        </xdr:cNvPr>
        <xdr:cNvSpPr/>
      </xdr:nvSpPr>
      <xdr:spPr>
        <a:xfrm>
          <a:off x="9588500" y="64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77052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9450017" y="6249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103922</xdr:rowOff>
    </xdr:from>
    <xdr:to>
      <xdr:col>12</xdr:col>
      <xdr:colOff>561975</xdr:colOff>
      <xdr:row>37</xdr:row>
      <xdr:rowOff>34072</xdr:rowOff>
    </xdr:to>
    <xdr:sp macro="" textlink="">
      <xdr:nvSpPr>
        <xdr:cNvPr id="322" name="円/楕円 321">
          <a:extLst>
            <a:ext uri="{FF2B5EF4-FFF2-40B4-BE49-F238E27FC236}">
              <a16:creationId xmlns:a16="http://schemas.microsoft.com/office/drawing/2014/main" id="{00000000-0008-0000-0700-000042010000}"/>
            </a:ext>
          </a:extLst>
        </xdr:cNvPr>
        <xdr:cNvSpPr/>
      </xdr:nvSpPr>
      <xdr:spPr>
        <a:xfrm>
          <a:off x="8699500" y="62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50599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8515427" y="605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138866</xdr:rowOff>
    </xdr:from>
    <xdr:to>
      <xdr:col>11</xdr:col>
      <xdr:colOff>358775</xdr:colOff>
      <xdr:row>37</xdr:row>
      <xdr:rowOff>69016</xdr:rowOff>
    </xdr:to>
    <xdr:sp macro="" textlink="">
      <xdr:nvSpPr>
        <xdr:cNvPr id="324" name="円/楕円 323">
          <a:extLst>
            <a:ext uri="{FF2B5EF4-FFF2-40B4-BE49-F238E27FC236}">
              <a16:creationId xmlns:a16="http://schemas.microsoft.com/office/drawing/2014/main" id="{00000000-0008-0000-0700-000044010000}"/>
            </a:ext>
          </a:extLst>
        </xdr:cNvPr>
        <xdr:cNvSpPr/>
      </xdr:nvSpPr>
      <xdr:spPr>
        <a:xfrm>
          <a:off x="7810500" y="631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60143</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626427" y="640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70612</xdr:rowOff>
    </xdr:from>
    <xdr:to>
      <xdr:col>10</xdr:col>
      <xdr:colOff>155575</xdr:colOff>
      <xdr:row>32</xdr:row>
      <xdr:rowOff>762</xdr:rowOff>
    </xdr:to>
    <xdr:sp macro="" textlink="">
      <xdr:nvSpPr>
        <xdr:cNvPr id="326" name="円/楕円 325">
          <a:extLst>
            <a:ext uri="{FF2B5EF4-FFF2-40B4-BE49-F238E27FC236}">
              <a16:creationId xmlns:a16="http://schemas.microsoft.com/office/drawing/2014/main" id="{00000000-0008-0000-0700-000046010000}"/>
            </a:ext>
          </a:extLst>
        </xdr:cNvPr>
        <xdr:cNvSpPr/>
      </xdr:nvSpPr>
      <xdr:spPr>
        <a:xfrm>
          <a:off x="6921500" y="538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17289</xdr:rowOff>
    </xdr:from>
    <xdr:ext cx="469744"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737427" y="516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a:extLst>
            <a:ext uri="{FF2B5EF4-FFF2-40B4-BE49-F238E27FC236}">
              <a16:creationId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a:extLst>
            <a:ext uri="{FF2B5EF4-FFF2-40B4-BE49-F238E27FC236}">
              <a16:creationId xmlns:a16="http://schemas.microsoft.com/office/drawing/2014/main" id="{00000000-0008-0000-0700-000060010000}"/>
            </a:ext>
          </a:extLst>
        </xdr:cNvPr>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a:extLst>
            <a:ext uri="{FF2B5EF4-FFF2-40B4-BE49-F238E27FC236}">
              <a16:creationId xmlns:a16="http://schemas.microsoft.com/office/drawing/2014/main" id="{00000000-0008-0000-0700-000062010000}"/>
            </a:ext>
          </a:extLst>
        </xdr:cNvPr>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48819</xdr:rowOff>
    </xdr:from>
    <xdr:to>
      <xdr:col>15</xdr:col>
      <xdr:colOff>180975</xdr:colOff>
      <xdr:row>55</xdr:row>
      <xdr:rowOff>106693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9639300" y="9478569"/>
          <a:ext cx="8382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a:extLst>
            <a:ext uri="{FF2B5EF4-FFF2-40B4-BE49-F238E27FC236}">
              <a16:creationId xmlns:a16="http://schemas.microsoft.com/office/drawing/2014/main" id="{00000000-0008-0000-0700-000065010000}"/>
            </a:ext>
          </a:extLst>
        </xdr:cNvPr>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a:extLst>
            <a:ext uri="{FF2B5EF4-FFF2-40B4-BE49-F238E27FC236}">
              <a16:creationId xmlns:a16="http://schemas.microsoft.com/office/drawing/2014/main" id="{00000000-0008-0000-0700-000066010000}"/>
            </a:ext>
          </a:extLst>
        </xdr:cNvPr>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106693</xdr:rowOff>
    </xdr:from>
    <xdr:to>
      <xdr:col>14</xdr:col>
      <xdr:colOff>28575</xdr:colOff>
      <xdr:row>56</xdr:row>
      <xdr:rowOff>16294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8750300" y="9536443"/>
          <a:ext cx="889000" cy="8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a:extLst>
            <a:ext uri="{FF2B5EF4-FFF2-40B4-BE49-F238E27FC236}">
              <a16:creationId xmlns:a16="http://schemas.microsoft.com/office/drawing/2014/main" id="{00000000-0008-0000-0700-000068010000}"/>
            </a:ext>
          </a:extLst>
        </xdr:cNvPr>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16294</xdr:rowOff>
    </xdr:from>
    <xdr:to>
      <xdr:col>12</xdr:col>
      <xdr:colOff>511175</xdr:colOff>
      <xdr:row>56</xdr:row>
      <xdr:rowOff>57772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7861300" y="9617494"/>
          <a:ext cx="889000" cy="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a:extLst>
            <a:ext uri="{FF2B5EF4-FFF2-40B4-BE49-F238E27FC236}">
              <a16:creationId xmlns:a16="http://schemas.microsoft.com/office/drawing/2014/main" id="{00000000-0008-0000-0700-00006B010000}"/>
            </a:ext>
          </a:extLst>
        </xdr:cNvPr>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51803</xdr:rowOff>
    </xdr:from>
    <xdr:to>
      <xdr:col>11</xdr:col>
      <xdr:colOff>307975</xdr:colOff>
      <xdr:row>56</xdr:row>
      <xdr:rowOff>57772</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6972300" y="9653003"/>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a:extLst>
            <a:ext uri="{FF2B5EF4-FFF2-40B4-BE49-F238E27FC236}">
              <a16:creationId xmlns:a16="http://schemas.microsoft.com/office/drawing/2014/main" id="{00000000-0008-0000-0700-00006E010000}"/>
            </a:ext>
          </a:extLst>
        </xdr:cNvPr>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a:extLst>
            <a:ext uri="{FF2B5EF4-FFF2-40B4-BE49-F238E27FC236}">
              <a16:creationId xmlns:a16="http://schemas.microsoft.com/office/drawing/2014/main" id="{00000000-0008-0000-0700-000070010000}"/>
            </a:ext>
          </a:extLst>
        </xdr:cNvPr>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169469</xdr:rowOff>
    </xdr:from>
    <xdr:to>
      <xdr:col>15</xdr:col>
      <xdr:colOff>231775</xdr:colOff>
      <xdr:row>55</xdr:row>
      <xdr:rowOff>99619</xdr:rowOff>
    </xdr:to>
    <xdr:sp macro="" textlink="">
      <xdr:nvSpPr>
        <xdr:cNvPr id="375" name="円/楕円 374">
          <a:extLst>
            <a:ext uri="{FF2B5EF4-FFF2-40B4-BE49-F238E27FC236}">
              <a16:creationId xmlns:a16="http://schemas.microsoft.com/office/drawing/2014/main" id="{00000000-0008-0000-0700-000077010000}"/>
            </a:ext>
          </a:extLst>
        </xdr:cNvPr>
        <xdr:cNvSpPr/>
      </xdr:nvSpPr>
      <xdr:spPr>
        <a:xfrm>
          <a:off x="10426700" y="942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20896</xdr:rowOff>
    </xdr:from>
    <xdr:ext cx="534377" cy="259045"/>
    <xdr:sp macro="" textlink="">
      <xdr:nvSpPr>
        <xdr:cNvPr id="376" name="農林水産業費該当値テキスト">
          <a:extLst>
            <a:ext uri="{FF2B5EF4-FFF2-40B4-BE49-F238E27FC236}">
              <a16:creationId xmlns:a16="http://schemas.microsoft.com/office/drawing/2014/main" id="{00000000-0008-0000-0700-000078010000}"/>
            </a:ext>
          </a:extLst>
        </xdr:cNvPr>
        <xdr:cNvSpPr txBox="1"/>
      </xdr:nvSpPr>
      <xdr:spPr>
        <a:xfrm>
          <a:off x="10528300" y="927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53,656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55893</xdr:rowOff>
    </xdr:from>
    <xdr:to>
      <xdr:col>14</xdr:col>
      <xdr:colOff>79375</xdr:colOff>
      <xdr:row>55</xdr:row>
      <xdr:rowOff>157493</xdr:rowOff>
    </xdr:to>
    <xdr:sp macro="" textlink="">
      <xdr:nvSpPr>
        <xdr:cNvPr id="377" name="円/楕円 376">
          <a:extLst>
            <a:ext uri="{FF2B5EF4-FFF2-40B4-BE49-F238E27FC236}">
              <a16:creationId xmlns:a16="http://schemas.microsoft.com/office/drawing/2014/main" id="{00000000-0008-0000-0700-000079010000}"/>
            </a:ext>
          </a:extLst>
        </xdr:cNvPr>
        <xdr:cNvSpPr/>
      </xdr:nvSpPr>
      <xdr:spPr>
        <a:xfrm>
          <a:off x="9588500" y="94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2570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9372111" y="92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49,099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136944</xdr:rowOff>
    </xdr:from>
    <xdr:to>
      <xdr:col>12</xdr:col>
      <xdr:colOff>561975</xdr:colOff>
      <xdr:row>56</xdr:row>
      <xdr:rowOff>67094</xdr:rowOff>
    </xdr:to>
    <xdr:sp macro="" textlink="">
      <xdr:nvSpPr>
        <xdr:cNvPr id="379" name="円/楕円 378">
          <a:extLst>
            <a:ext uri="{FF2B5EF4-FFF2-40B4-BE49-F238E27FC236}">
              <a16:creationId xmlns:a16="http://schemas.microsoft.com/office/drawing/2014/main" id="{00000000-0008-0000-0700-00007B010000}"/>
            </a:ext>
          </a:extLst>
        </xdr:cNvPr>
        <xdr:cNvSpPr/>
      </xdr:nvSpPr>
      <xdr:spPr>
        <a:xfrm>
          <a:off x="8699500" y="95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83621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483111" y="934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6972</xdr:rowOff>
    </xdr:from>
    <xdr:to>
      <xdr:col>11</xdr:col>
      <xdr:colOff>358775</xdr:colOff>
      <xdr:row>56</xdr:row>
      <xdr:rowOff>108572</xdr:rowOff>
    </xdr:to>
    <xdr:sp macro="" textlink="">
      <xdr:nvSpPr>
        <xdr:cNvPr id="381" name="円/楕円 380">
          <a:extLst>
            <a:ext uri="{FF2B5EF4-FFF2-40B4-BE49-F238E27FC236}">
              <a16:creationId xmlns:a16="http://schemas.microsoft.com/office/drawing/2014/main" id="{00000000-0008-0000-0700-00007D010000}"/>
            </a:ext>
          </a:extLst>
        </xdr:cNvPr>
        <xdr:cNvSpPr/>
      </xdr:nvSpPr>
      <xdr:spPr>
        <a:xfrm>
          <a:off x="7810500" y="96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125099</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594111" y="938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1003</xdr:rowOff>
    </xdr:from>
    <xdr:to>
      <xdr:col>10</xdr:col>
      <xdr:colOff>155575</xdr:colOff>
      <xdr:row>56</xdr:row>
      <xdr:rowOff>102603</xdr:rowOff>
    </xdr:to>
    <xdr:sp macro="" textlink="">
      <xdr:nvSpPr>
        <xdr:cNvPr id="383" name="円/楕円 382">
          <a:extLst>
            <a:ext uri="{FF2B5EF4-FFF2-40B4-BE49-F238E27FC236}">
              <a16:creationId xmlns:a16="http://schemas.microsoft.com/office/drawing/2014/main" id="{00000000-0008-0000-0700-00007F010000}"/>
            </a:ext>
          </a:extLst>
        </xdr:cNvPr>
        <xdr:cNvSpPr/>
      </xdr:nvSpPr>
      <xdr:spPr>
        <a:xfrm>
          <a:off x="6921500" y="96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119130</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705111" y="93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132110</xdr:rowOff>
    </xdr:from>
    <xdr:to>
      <xdr:col>15</xdr:col>
      <xdr:colOff>180975</xdr:colOff>
      <xdr:row>77</xdr:row>
      <xdr:rowOff>102713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162310"/>
          <a:ext cx="838200" cy="14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a:extLst>
            <a:ext uri="{FF2B5EF4-FFF2-40B4-BE49-F238E27FC236}">
              <a16:creationId xmlns:a16="http://schemas.microsoft.com/office/drawing/2014/main" id="{00000000-0008-0000-0700-00009D010000}"/>
            </a:ext>
          </a:extLst>
        </xdr:cNvPr>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132110</xdr:rowOff>
    </xdr:from>
    <xdr:to>
      <xdr:col>14</xdr:col>
      <xdr:colOff>28575</xdr:colOff>
      <xdr:row>77</xdr:row>
      <xdr:rowOff>99009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162310"/>
          <a:ext cx="889000" cy="1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a:extLst>
            <a:ext uri="{FF2B5EF4-FFF2-40B4-BE49-F238E27FC236}">
              <a16:creationId xmlns:a16="http://schemas.microsoft.com/office/drawing/2014/main" id="{00000000-0008-0000-0700-00009F010000}"/>
            </a:ext>
          </a:extLst>
        </xdr:cNvPr>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104314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52854</xdr:rowOff>
    </xdr:from>
    <xdr:to>
      <xdr:col>12</xdr:col>
      <xdr:colOff>511175</xdr:colOff>
      <xdr:row>77</xdr:row>
      <xdr:rowOff>99009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254504"/>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a:extLst>
            <a:ext uri="{FF2B5EF4-FFF2-40B4-BE49-F238E27FC236}">
              <a16:creationId xmlns:a16="http://schemas.microsoft.com/office/drawing/2014/main" id="{00000000-0008-0000-0700-0000A2010000}"/>
            </a:ext>
          </a:extLst>
        </xdr:cNvPr>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141485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52854</xdr:rowOff>
    </xdr:from>
    <xdr:to>
      <xdr:col>11</xdr:col>
      <xdr:colOff>307975</xdr:colOff>
      <xdr:row>77</xdr:row>
      <xdr:rowOff>72354</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254504"/>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a:extLst>
            <a:ext uri="{FF2B5EF4-FFF2-40B4-BE49-F238E27FC236}">
              <a16:creationId xmlns:a16="http://schemas.microsoft.com/office/drawing/2014/main" id="{00000000-0008-0000-0700-0000A5010000}"/>
            </a:ext>
          </a:extLst>
        </xdr:cNvPr>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a:extLst>
            <a:ext uri="{FF2B5EF4-FFF2-40B4-BE49-F238E27FC236}">
              <a16:creationId xmlns:a16="http://schemas.microsoft.com/office/drawing/2014/main" id="{00000000-0008-0000-0700-0000A7010000}"/>
            </a:ext>
          </a:extLst>
        </xdr:cNvPr>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157030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7"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51913</xdr:rowOff>
    </xdr:from>
    <xdr:to>
      <xdr:col>15</xdr:col>
      <xdr:colOff>231775</xdr:colOff>
      <xdr:row>77</xdr:row>
      <xdr:rowOff>153513</xdr:rowOff>
    </xdr:to>
    <xdr:sp macro="" textlink="">
      <xdr:nvSpPr>
        <xdr:cNvPr id="430" name="円/楕円 429">
          <a:extLst>
            <a:ext uri="{FF2B5EF4-FFF2-40B4-BE49-F238E27FC236}">
              <a16:creationId xmlns:a16="http://schemas.microsoft.com/office/drawing/2014/main" id="{00000000-0008-0000-0700-0000AE010000}"/>
            </a:ext>
          </a:extLst>
        </xdr:cNvPr>
        <xdr:cNvSpPr/>
      </xdr:nvSpPr>
      <xdr:spPr>
        <a:xfrm>
          <a:off x="10426700" y="132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30340</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3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81310</xdr:rowOff>
    </xdr:from>
    <xdr:to>
      <xdr:col>14</xdr:col>
      <xdr:colOff>79375</xdr:colOff>
      <xdr:row>77</xdr:row>
      <xdr:rowOff>11460</xdr:rowOff>
    </xdr:to>
    <xdr:sp macro="" textlink="">
      <xdr:nvSpPr>
        <xdr:cNvPr id="432" name="円/楕円 431">
          <a:extLst>
            <a:ext uri="{FF2B5EF4-FFF2-40B4-BE49-F238E27FC236}">
              <a16:creationId xmlns:a16="http://schemas.microsoft.com/office/drawing/2014/main" id="{00000000-0008-0000-0700-0000B0010000}"/>
            </a:ext>
          </a:extLst>
        </xdr:cNvPr>
        <xdr:cNvSpPr/>
      </xdr:nvSpPr>
      <xdr:spPr>
        <a:xfrm>
          <a:off x="9588500" y="131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27988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8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48209</xdr:rowOff>
    </xdr:from>
    <xdr:to>
      <xdr:col>12</xdr:col>
      <xdr:colOff>561975</xdr:colOff>
      <xdr:row>77</xdr:row>
      <xdr:rowOff>149809</xdr:rowOff>
    </xdr:to>
    <xdr:sp macro="" textlink="">
      <xdr:nvSpPr>
        <xdr:cNvPr id="434" name="円/楕円 433">
          <a:extLst>
            <a:ext uri="{FF2B5EF4-FFF2-40B4-BE49-F238E27FC236}">
              <a16:creationId xmlns:a16="http://schemas.microsoft.com/office/drawing/2014/main" id="{00000000-0008-0000-0700-0000B2010000}"/>
            </a:ext>
          </a:extLst>
        </xdr:cNvPr>
        <xdr:cNvSpPr/>
      </xdr:nvSpPr>
      <xdr:spPr>
        <a:xfrm>
          <a:off x="8699500" y="132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166336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7"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2054</xdr:rowOff>
    </xdr:from>
    <xdr:to>
      <xdr:col>11</xdr:col>
      <xdr:colOff>358775</xdr:colOff>
      <xdr:row>77</xdr:row>
      <xdr:rowOff>103654</xdr:rowOff>
    </xdr:to>
    <xdr:sp macro="" textlink="">
      <xdr:nvSpPr>
        <xdr:cNvPr id="436" name="円/楕円 435">
          <a:extLst>
            <a:ext uri="{FF2B5EF4-FFF2-40B4-BE49-F238E27FC236}">
              <a16:creationId xmlns:a16="http://schemas.microsoft.com/office/drawing/2014/main" id="{00000000-0008-0000-0700-0000B4010000}"/>
            </a:ext>
          </a:extLst>
        </xdr:cNvPr>
        <xdr:cNvSpPr/>
      </xdr:nvSpPr>
      <xdr:spPr>
        <a:xfrm>
          <a:off x="7810500" y="1320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120181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9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21554</xdr:rowOff>
    </xdr:from>
    <xdr:to>
      <xdr:col>10</xdr:col>
      <xdr:colOff>155575</xdr:colOff>
      <xdr:row>77</xdr:row>
      <xdr:rowOff>123154</xdr:rowOff>
    </xdr:to>
    <xdr:sp macro="" textlink="">
      <xdr:nvSpPr>
        <xdr:cNvPr id="438" name="円/楕円 437">
          <a:extLst>
            <a:ext uri="{FF2B5EF4-FFF2-40B4-BE49-F238E27FC236}">
              <a16:creationId xmlns:a16="http://schemas.microsoft.com/office/drawing/2014/main" id="{00000000-0008-0000-0700-0000B6010000}"/>
            </a:ext>
          </a:extLst>
        </xdr:cNvPr>
        <xdr:cNvSpPr/>
      </xdr:nvSpPr>
      <xdr:spPr>
        <a:xfrm>
          <a:off x="6921500" y="132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139681</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99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37492</xdr:rowOff>
    </xdr:from>
    <xdr:to>
      <xdr:col>15</xdr:col>
      <xdr:colOff>180975</xdr:colOff>
      <xdr:row>97</xdr:row>
      <xdr:rowOff>105615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668142"/>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a:extLst>
            <a:ext uri="{FF2B5EF4-FFF2-40B4-BE49-F238E27FC236}">
              <a16:creationId xmlns:a16="http://schemas.microsoft.com/office/drawing/2014/main" id="{00000000-0008-0000-0700-0000D6010000}"/>
            </a:ext>
          </a:extLst>
        </xdr:cNvPr>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170920</xdr:rowOff>
    </xdr:from>
    <xdr:to>
      <xdr:col>14</xdr:col>
      <xdr:colOff>28575</xdr:colOff>
      <xdr:row>97</xdr:row>
      <xdr:rowOff>37492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30120"/>
          <a:ext cx="889000" cy="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a:extLst>
            <a:ext uri="{FF2B5EF4-FFF2-40B4-BE49-F238E27FC236}">
              <a16:creationId xmlns:a16="http://schemas.microsoft.com/office/drawing/2014/main" id="{00000000-0008-0000-0700-0000D8010000}"/>
            </a:ext>
          </a:extLst>
        </xdr:cNvPr>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140691</xdr:rowOff>
    </xdr:from>
    <xdr:to>
      <xdr:col>12</xdr:col>
      <xdr:colOff>511175</xdr:colOff>
      <xdr:row>96</xdr:row>
      <xdr:rowOff>170920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428441"/>
          <a:ext cx="889000" cy="20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a:extLst>
            <a:ext uri="{FF2B5EF4-FFF2-40B4-BE49-F238E27FC236}">
              <a16:creationId xmlns:a16="http://schemas.microsoft.com/office/drawing/2014/main" id="{00000000-0008-0000-0700-0000DB010000}"/>
            </a:ext>
          </a:extLst>
        </xdr:cNvPr>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140691</xdr:rowOff>
    </xdr:from>
    <xdr:to>
      <xdr:col>11</xdr:col>
      <xdr:colOff>307975</xdr:colOff>
      <xdr:row>96</xdr:row>
      <xdr:rowOff>136713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28441"/>
          <a:ext cx="889000" cy="16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a:extLst>
            <a:ext uri="{FF2B5EF4-FFF2-40B4-BE49-F238E27FC236}">
              <a16:creationId xmlns:a16="http://schemas.microsoft.com/office/drawing/2014/main" id="{00000000-0008-0000-0700-0000DE010000}"/>
            </a:ext>
          </a:extLst>
        </xdr:cNvPr>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24243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a:extLst>
            <a:ext uri="{FF2B5EF4-FFF2-40B4-BE49-F238E27FC236}">
              <a16:creationId xmlns:a16="http://schemas.microsoft.com/office/drawing/2014/main" id="{00000000-0008-0000-0700-0000E0010000}"/>
            </a:ext>
          </a:extLst>
        </xdr:cNvPr>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50677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54815</xdr:rowOff>
    </xdr:from>
    <xdr:to>
      <xdr:col>15</xdr:col>
      <xdr:colOff>231775</xdr:colOff>
      <xdr:row>97</xdr:row>
      <xdr:rowOff>156415</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10426700" y="166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33242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6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36,973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158142</xdr:rowOff>
    </xdr:from>
    <xdr:to>
      <xdr:col>14</xdr:col>
      <xdr:colOff>79375</xdr:colOff>
      <xdr:row>97</xdr:row>
      <xdr:rowOff>88292</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9588500" y="166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79419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120120</xdr:rowOff>
    </xdr:from>
    <xdr:to>
      <xdr:col>12</xdr:col>
      <xdr:colOff>561975</xdr:colOff>
      <xdr:row>97</xdr:row>
      <xdr:rowOff>50270</xdr:rowOff>
    </xdr:to>
    <xdr:sp macro="" textlink="">
      <xdr:nvSpPr>
        <xdr:cNvPr id="491" name="円/楕円 490">
          <a:extLst>
            <a:ext uri="{FF2B5EF4-FFF2-40B4-BE49-F238E27FC236}">
              <a16:creationId xmlns:a16="http://schemas.microsoft.com/office/drawing/2014/main" id="{00000000-0008-0000-0700-0000EB010000}"/>
            </a:ext>
          </a:extLst>
        </xdr:cNvPr>
        <xdr:cNvSpPr/>
      </xdr:nvSpPr>
      <xdr:spPr>
        <a:xfrm>
          <a:off x="8699500" y="165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41397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7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50,903</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89891</xdr:rowOff>
    </xdr:from>
    <xdr:to>
      <xdr:col>11</xdr:col>
      <xdr:colOff>358775</xdr:colOff>
      <xdr:row>96</xdr:row>
      <xdr:rowOff>20041</xdr:rowOff>
    </xdr:to>
    <xdr:sp macro="" textlink="">
      <xdr:nvSpPr>
        <xdr:cNvPr id="493" name="円/楕円 492">
          <a:extLst>
            <a:ext uri="{FF2B5EF4-FFF2-40B4-BE49-F238E27FC236}">
              <a16:creationId xmlns:a16="http://schemas.microsoft.com/office/drawing/2014/main" id="{00000000-0008-0000-0700-0000ED010000}"/>
            </a:ext>
          </a:extLst>
        </xdr:cNvPr>
        <xdr:cNvSpPr/>
      </xdr:nvSpPr>
      <xdr:spPr>
        <a:xfrm>
          <a:off x="7810500" y="163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36568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1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77,370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85913</xdr:rowOff>
    </xdr:from>
    <xdr:to>
      <xdr:col>10</xdr:col>
      <xdr:colOff>155575</xdr:colOff>
      <xdr:row>97</xdr:row>
      <xdr:rowOff>16063</xdr:rowOff>
    </xdr:to>
    <xdr:sp macro="" textlink="">
      <xdr:nvSpPr>
        <xdr:cNvPr id="495" name="円/楕円 494">
          <a:extLst>
            <a:ext uri="{FF2B5EF4-FFF2-40B4-BE49-F238E27FC236}">
              <a16:creationId xmlns:a16="http://schemas.microsoft.com/office/drawing/2014/main" id="{00000000-0008-0000-0700-0000EF010000}"/>
            </a:ext>
          </a:extLst>
        </xdr:cNvPr>
        <xdr:cNvSpPr/>
      </xdr:nvSpPr>
      <xdr:spPr>
        <a:xfrm>
          <a:off x="6921500" y="165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32590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3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155340</xdr:rowOff>
    </xdr:from>
    <xdr:to>
      <xdr:col>23</xdr:col>
      <xdr:colOff>517525</xdr:colOff>
      <xdr:row>37</xdr:row>
      <xdr:rowOff>26048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56090"/>
          <a:ext cx="838200" cy="21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155340</xdr:rowOff>
    </xdr:from>
    <xdr:to>
      <xdr:col>22</xdr:col>
      <xdr:colOff>365125</xdr:colOff>
      <xdr:row>36</xdr:row>
      <xdr:rowOff>162198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5609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a:extLst>
            <a:ext uri="{FF2B5EF4-FFF2-40B4-BE49-F238E27FC236}">
              <a16:creationId xmlns:a16="http://schemas.microsoft.com/office/drawing/2014/main" id="{00000000-0008-0000-0700-000011020000}"/>
            </a:ext>
          </a:extLst>
        </xdr:cNvPr>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119964</xdr:rowOff>
    </xdr:from>
    <xdr:to>
      <xdr:col>21</xdr:col>
      <xdr:colOff>161925</xdr:colOff>
      <xdr:row>36</xdr:row>
      <xdr:rowOff>162198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92164"/>
          <a:ext cx="889000" cy="4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119964</xdr:rowOff>
    </xdr:from>
    <xdr:to>
      <xdr:col>19</xdr:col>
      <xdr:colOff>644525</xdr:colOff>
      <xdr:row>37</xdr:row>
      <xdr:rowOff>10522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92164"/>
          <a:ext cx="889000" cy="6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a:extLst>
            <a:ext uri="{FF2B5EF4-FFF2-40B4-BE49-F238E27FC236}">
              <a16:creationId xmlns:a16="http://schemas.microsoft.com/office/drawing/2014/main" id="{00000000-0008-0000-0700-000017020000}"/>
            </a:ext>
          </a:extLst>
        </xdr:cNvPr>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a:extLst>
            <a:ext uri="{FF2B5EF4-FFF2-40B4-BE49-F238E27FC236}">
              <a16:creationId xmlns:a16="http://schemas.microsoft.com/office/drawing/2014/main" id="{00000000-0008-0000-0700-000019020000}"/>
            </a:ext>
          </a:extLst>
        </xdr:cNvPr>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146698</xdr:rowOff>
    </xdr:from>
    <xdr:to>
      <xdr:col>23</xdr:col>
      <xdr:colOff>568325</xdr:colOff>
      <xdr:row>37</xdr:row>
      <xdr:rowOff>76848</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6268700" y="63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125125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9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18,966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104540</xdr:rowOff>
    </xdr:from>
    <xdr:to>
      <xdr:col>22</xdr:col>
      <xdr:colOff>415925</xdr:colOff>
      <xdr:row>36</xdr:row>
      <xdr:rowOff>34690</xdr:rowOff>
    </xdr:to>
    <xdr:sp macro="" textlink="">
      <xdr:nvSpPr>
        <xdr:cNvPr id="546" name="円/楕円 545">
          <a:extLst>
            <a:ext uri="{FF2B5EF4-FFF2-40B4-BE49-F238E27FC236}">
              <a16:creationId xmlns:a16="http://schemas.microsoft.com/office/drawing/2014/main" id="{00000000-0008-0000-0700-000022020000}"/>
            </a:ext>
          </a:extLst>
        </xdr:cNvPr>
        <xdr:cNvSpPr/>
      </xdr:nvSpPr>
      <xdr:spPr>
        <a:xfrm>
          <a:off x="15430500" y="61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51217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8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111398</xdr:rowOff>
    </xdr:from>
    <xdr:to>
      <xdr:col>21</xdr:col>
      <xdr:colOff>212725</xdr:colOff>
      <xdr:row>37</xdr:row>
      <xdr:rowOff>41548</xdr:rowOff>
    </xdr:to>
    <xdr:sp macro="" textlink="">
      <xdr:nvSpPr>
        <xdr:cNvPr id="548" name="円/楕円 547">
          <a:extLst>
            <a:ext uri="{FF2B5EF4-FFF2-40B4-BE49-F238E27FC236}">
              <a16:creationId xmlns:a16="http://schemas.microsoft.com/office/drawing/2014/main" id="{00000000-0008-0000-0700-000024020000}"/>
            </a:ext>
          </a:extLst>
        </xdr:cNvPr>
        <xdr:cNvSpPr/>
      </xdr:nvSpPr>
      <xdr:spPr>
        <a:xfrm>
          <a:off x="14541500" y="62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32675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69164</xdr:rowOff>
    </xdr:from>
    <xdr:to>
      <xdr:col>20</xdr:col>
      <xdr:colOff>9525</xdr:colOff>
      <xdr:row>36</xdr:row>
      <xdr:rowOff>170764</xdr:rowOff>
    </xdr:to>
    <xdr:sp macro="" textlink="">
      <xdr:nvSpPr>
        <xdr:cNvPr id="550" name="円/楕円 549">
          <a:extLst>
            <a:ext uri="{FF2B5EF4-FFF2-40B4-BE49-F238E27FC236}">
              <a16:creationId xmlns:a16="http://schemas.microsoft.com/office/drawing/2014/main" id="{00000000-0008-0000-0700-000026020000}"/>
            </a:ext>
          </a:extLst>
        </xdr:cNvPr>
        <xdr:cNvSpPr/>
      </xdr:nvSpPr>
      <xdr:spPr>
        <a:xfrm>
          <a:off x="13652500" y="62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15841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0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131172</xdr:rowOff>
    </xdr:from>
    <xdr:to>
      <xdr:col>18</xdr:col>
      <xdr:colOff>492125</xdr:colOff>
      <xdr:row>37</xdr:row>
      <xdr:rowOff>61322</xdr:rowOff>
    </xdr:to>
    <xdr:sp macro="" textlink="">
      <xdr:nvSpPr>
        <xdr:cNvPr id="552" name="円/楕円 551">
          <a:extLst>
            <a:ext uri="{FF2B5EF4-FFF2-40B4-BE49-F238E27FC236}">
              <a16:creationId xmlns:a16="http://schemas.microsoft.com/office/drawing/2014/main" id="{00000000-0008-0000-0700-000028020000}"/>
            </a:ext>
          </a:extLst>
        </xdr:cNvPr>
        <xdr:cNvSpPr/>
      </xdr:nvSpPr>
      <xdr:spPr>
        <a:xfrm>
          <a:off x="12763500" y="63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52449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46,583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103594</xdr:rowOff>
    </xdr:from>
    <xdr:to>
      <xdr:col>23</xdr:col>
      <xdr:colOff>517525</xdr:colOff>
      <xdr:row>55</xdr:row>
      <xdr:rowOff>50978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61894"/>
          <a:ext cx="838200" cy="1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50978</xdr:rowOff>
    </xdr:from>
    <xdr:to>
      <xdr:col>22</xdr:col>
      <xdr:colOff>365125</xdr:colOff>
      <xdr:row>56</xdr:row>
      <xdr:rowOff>86830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80728"/>
          <a:ext cx="889000" cy="20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a:extLst>
            <a:ext uri="{FF2B5EF4-FFF2-40B4-BE49-F238E27FC236}">
              <a16:creationId xmlns:a16="http://schemas.microsoft.com/office/drawing/2014/main" id="{00000000-0008-0000-0700-00004B020000}"/>
            </a:ext>
          </a:extLst>
        </xdr:cNvPr>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49458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86830</xdr:rowOff>
    </xdr:from>
    <xdr:to>
      <xdr:col>21</xdr:col>
      <xdr:colOff>161925</xdr:colOff>
      <xdr:row>56</xdr:row>
      <xdr:rowOff>128791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88030"/>
          <a:ext cx="889000" cy="4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a:extLst>
            <a:ext uri="{FF2B5EF4-FFF2-40B4-BE49-F238E27FC236}">
              <a16:creationId xmlns:a16="http://schemas.microsoft.com/office/drawing/2014/main" id="{00000000-0008-0000-0700-00004E020000}"/>
            </a:ext>
          </a:extLst>
        </xdr:cNvPr>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128791</xdr:rowOff>
    </xdr:from>
    <xdr:to>
      <xdr:col>19</xdr:col>
      <xdr:colOff>644525</xdr:colOff>
      <xdr:row>57</xdr:row>
      <xdr:rowOff>64630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29991"/>
          <a:ext cx="889000" cy="10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a:extLst>
            <a:ext uri="{FF2B5EF4-FFF2-40B4-BE49-F238E27FC236}">
              <a16:creationId xmlns:a16="http://schemas.microsoft.com/office/drawing/2014/main" id="{00000000-0008-0000-0700-000051020000}"/>
            </a:ext>
          </a:extLst>
        </xdr:cNvPr>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a:extLst>
            <a:ext uri="{FF2B5EF4-FFF2-40B4-BE49-F238E27FC236}">
              <a16:creationId xmlns:a16="http://schemas.microsoft.com/office/drawing/2014/main" id="{00000000-0008-0000-0700-000053020000}"/>
            </a:ext>
          </a:extLst>
        </xdr:cNvPr>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52794</xdr:rowOff>
    </xdr:from>
    <xdr:to>
      <xdr:col>23</xdr:col>
      <xdr:colOff>568325</xdr:colOff>
      <xdr:row>54</xdr:row>
      <xdr:rowOff>154394</xdr:rowOff>
    </xdr:to>
    <xdr:sp macro="" textlink="">
      <xdr:nvSpPr>
        <xdr:cNvPr id="602" name="円/楕円 601">
          <a:extLst>
            <a:ext uri="{FF2B5EF4-FFF2-40B4-BE49-F238E27FC236}">
              <a16:creationId xmlns:a16="http://schemas.microsoft.com/office/drawing/2014/main" id="{00000000-0008-0000-0700-00005A020000}"/>
            </a:ext>
          </a:extLst>
        </xdr:cNvPr>
        <xdr:cNvSpPr/>
      </xdr:nvSpPr>
      <xdr:spPr>
        <a:xfrm>
          <a:off x="16268700" y="931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75671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92,843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178</xdr:rowOff>
    </xdr:from>
    <xdr:to>
      <xdr:col>22</xdr:col>
      <xdr:colOff>415925</xdr:colOff>
      <xdr:row>55</xdr:row>
      <xdr:rowOff>101778</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5430500" y="94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118305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83,486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36030</xdr:rowOff>
    </xdr:from>
    <xdr:to>
      <xdr:col>21</xdr:col>
      <xdr:colOff>212725</xdr:colOff>
      <xdr:row>56</xdr:row>
      <xdr:rowOff>137630</xdr:rowOff>
    </xdr:to>
    <xdr:sp macro="" textlink="">
      <xdr:nvSpPr>
        <xdr:cNvPr id="606" name="円/楕円 605">
          <a:extLst>
            <a:ext uri="{FF2B5EF4-FFF2-40B4-BE49-F238E27FC236}">
              <a16:creationId xmlns:a16="http://schemas.microsoft.com/office/drawing/2014/main" id="{00000000-0008-0000-0700-00005E020000}"/>
            </a:ext>
          </a:extLst>
        </xdr:cNvPr>
        <xdr:cNvSpPr/>
      </xdr:nvSpPr>
      <xdr:spPr>
        <a:xfrm>
          <a:off x="14541500" y="96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154157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41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77991</xdr:rowOff>
    </xdr:from>
    <xdr:to>
      <xdr:col>20</xdr:col>
      <xdr:colOff>9525</xdr:colOff>
      <xdr:row>57</xdr:row>
      <xdr:rowOff>8141</xdr:rowOff>
    </xdr:to>
    <xdr:sp macro="" textlink="">
      <xdr:nvSpPr>
        <xdr:cNvPr id="608" name="円/楕円 607">
          <a:extLst>
            <a:ext uri="{FF2B5EF4-FFF2-40B4-BE49-F238E27FC236}">
              <a16:creationId xmlns:a16="http://schemas.microsoft.com/office/drawing/2014/main" id="{00000000-0008-0000-0700-000060020000}"/>
            </a:ext>
          </a:extLst>
        </xdr:cNvPr>
        <xdr:cNvSpPr/>
      </xdr:nvSpPr>
      <xdr:spPr>
        <a:xfrm>
          <a:off x="13652500" y="96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24668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13830</xdr:rowOff>
    </xdr:from>
    <xdr:to>
      <xdr:col>18</xdr:col>
      <xdr:colOff>492125</xdr:colOff>
      <xdr:row>57</xdr:row>
      <xdr:rowOff>115430</xdr:rowOff>
    </xdr:to>
    <xdr:sp macro="" textlink="">
      <xdr:nvSpPr>
        <xdr:cNvPr id="610" name="円/楕円 609">
          <a:extLst>
            <a:ext uri="{FF2B5EF4-FFF2-40B4-BE49-F238E27FC236}">
              <a16:creationId xmlns:a16="http://schemas.microsoft.com/office/drawing/2014/main" id="{00000000-0008-0000-0700-000062020000}"/>
            </a:ext>
          </a:extLst>
        </xdr:cNvPr>
        <xdr:cNvSpPr/>
      </xdr:nvSpPr>
      <xdr:spPr>
        <a:xfrm>
          <a:off x="12763500" y="97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106557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939</xdr:rowOff>
    </xdr:from>
    <xdr:to>
      <xdr:col>23</xdr:col>
      <xdr:colOff>517525</xdr:colOff>
      <xdr:row>79</xdr:row>
      <xdr:rowOff>58499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45489"/>
          <a:ext cx="838200" cy="5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154260</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27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a:extLst>
            <a:ext uri="{FF2B5EF4-FFF2-40B4-BE49-F238E27FC236}">
              <a16:creationId xmlns:a16="http://schemas.microsoft.com/office/drawing/2014/main" id="{00000000-0008-0000-0700-000084020000}"/>
            </a:ext>
          </a:extLst>
        </xdr:cNvPr>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54645</xdr:rowOff>
    </xdr:from>
    <xdr:to>
      <xdr:col>22</xdr:col>
      <xdr:colOff>365125</xdr:colOff>
      <xdr:row>79</xdr:row>
      <xdr:rowOff>58499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256295"/>
          <a:ext cx="889000" cy="34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a:extLst>
            <a:ext uri="{FF2B5EF4-FFF2-40B4-BE49-F238E27FC236}">
              <a16:creationId xmlns:a16="http://schemas.microsoft.com/office/drawing/2014/main" id="{00000000-0008-0000-0700-000086020000}"/>
            </a:ext>
          </a:extLst>
        </xdr:cNvPr>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114566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7"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1609</xdr:rowOff>
    </xdr:from>
    <xdr:to>
      <xdr:col>21</xdr:col>
      <xdr:colOff>161925</xdr:colOff>
      <xdr:row>77</xdr:row>
      <xdr:rowOff>54645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203259"/>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a:extLst>
            <a:ext uri="{FF2B5EF4-FFF2-40B4-BE49-F238E27FC236}">
              <a16:creationId xmlns:a16="http://schemas.microsoft.com/office/drawing/2014/main" id="{00000000-0008-0000-0700-000089020000}"/>
            </a:ext>
          </a:extLst>
        </xdr:cNvPr>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83166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7" y="136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1609</xdr:rowOff>
    </xdr:from>
    <xdr:to>
      <xdr:col>19</xdr:col>
      <xdr:colOff>644525</xdr:colOff>
      <xdr:row>77</xdr:row>
      <xdr:rowOff>81423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203259"/>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a:extLst>
            <a:ext uri="{FF2B5EF4-FFF2-40B4-BE49-F238E27FC236}">
              <a16:creationId xmlns:a16="http://schemas.microsoft.com/office/drawing/2014/main" id="{00000000-0008-0000-0700-00008C020000}"/>
            </a:ext>
          </a:extLst>
        </xdr:cNvPr>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86219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7" y="136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a:extLst>
            <a:ext uri="{FF2B5EF4-FFF2-40B4-BE49-F238E27FC236}">
              <a16:creationId xmlns:a16="http://schemas.microsoft.com/office/drawing/2014/main" id="{00000000-0008-0000-0700-00008E020000}"/>
            </a:ext>
          </a:extLst>
        </xdr:cNvPr>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62771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4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121589</xdr:rowOff>
    </xdr:from>
    <xdr:to>
      <xdr:col>23</xdr:col>
      <xdr:colOff>568325</xdr:colOff>
      <xdr:row>79</xdr:row>
      <xdr:rowOff>51739</xdr:rowOff>
    </xdr:to>
    <xdr:sp macro="" textlink="">
      <xdr:nvSpPr>
        <xdr:cNvPr id="661" name="円/楕円 660">
          <a:extLst>
            <a:ext uri="{FF2B5EF4-FFF2-40B4-BE49-F238E27FC236}">
              <a16:creationId xmlns:a16="http://schemas.microsoft.com/office/drawing/2014/main" id="{00000000-0008-0000-0700-000095020000}"/>
            </a:ext>
          </a:extLst>
        </xdr:cNvPr>
        <xdr:cNvSpPr/>
      </xdr:nvSpPr>
      <xdr:spPr>
        <a:xfrm>
          <a:off x="16268700" y="134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80966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7699</xdr:rowOff>
    </xdr:from>
    <xdr:to>
      <xdr:col>22</xdr:col>
      <xdr:colOff>415925</xdr:colOff>
      <xdr:row>79</xdr:row>
      <xdr:rowOff>109299</xdr:rowOff>
    </xdr:to>
    <xdr:sp macro="" textlink="">
      <xdr:nvSpPr>
        <xdr:cNvPr id="663" name="円/楕円 662">
          <a:extLst>
            <a:ext uri="{FF2B5EF4-FFF2-40B4-BE49-F238E27FC236}">
              <a16:creationId xmlns:a16="http://schemas.microsoft.com/office/drawing/2014/main" id="{00000000-0008-0000-0700-000097020000}"/>
            </a:ext>
          </a:extLst>
        </xdr:cNvPr>
        <xdr:cNvSpPr/>
      </xdr:nvSpPr>
      <xdr:spPr>
        <a:xfrm>
          <a:off x="15430500" y="135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125826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7" y="1332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3845</xdr:rowOff>
    </xdr:from>
    <xdr:to>
      <xdr:col>21</xdr:col>
      <xdr:colOff>212725</xdr:colOff>
      <xdr:row>77</xdr:row>
      <xdr:rowOff>105445</xdr:rowOff>
    </xdr:to>
    <xdr:sp macro="" textlink="">
      <xdr:nvSpPr>
        <xdr:cNvPr id="665" name="円/楕円 664">
          <a:extLst>
            <a:ext uri="{FF2B5EF4-FFF2-40B4-BE49-F238E27FC236}">
              <a16:creationId xmlns:a16="http://schemas.microsoft.com/office/drawing/2014/main" id="{00000000-0008-0000-0700-000099020000}"/>
            </a:ext>
          </a:extLst>
        </xdr:cNvPr>
        <xdr:cNvSpPr/>
      </xdr:nvSpPr>
      <xdr:spPr>
        <a:xfrm>
          <a:off x="14541500" y="132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121972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9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23,709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122259</xdr:rowOff>
    </xdr:from>
    <xdr:to>
      <xdr:col>20</xdr:col>
      <xdr:colOff>9525</xdr:colOff>
      <xdr:row>77</xdr:row>
      <xdr:rowOff>52409</xdr:rowOff>
    </xdr:to>
    <xdr:sp macro="" textlink="">
      <xdr:nvSpPr>
        <xdr:cNvPr id="667" name="円/楕円 666">
          <a:extLst>
            <a:ext uri="{FF2B5EF4-FFF2-40B4-BE49-F238E27FC236}">
              <a16:creationId xmlns:a16="http://schemas.microsoft.com/office/drawing/2014/main" id="{00000000-0008-0000-0700-00009B020000}"/>
            </a:ext>
          </a:extLst>
        </xdr:cNvPr>
        <xdr:cNvSpPr/>
      </xdr:nvSpPr>
      <xdr:spPr>
        <a:xfrm>
          <a:off x="13652500" y="1315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68936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92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30623</xdr:rowOff>
    </xdr:from>
    <xdr:to>
      <xdr:col>18</xdr:col>
      <xdr:colOff>492125</xdr:colOff>
      <xdr:row>77</xdr:row>
      <xdr:rowOff>132223</xdr:rowOff>
    </xdr:to>
    <xdr:sp macro="" textlink="">
      <xdr:nvSpPr>
        <xdr:cNvPr id="669" name="円/楕円 668">
          <a:extLst>
            <a:ext uri="{FF2B5EF4-FFF2-40B4-BE49-F238E27FC236}">
              <a16:creationId xmlns:a16="http://schemas.microsoft.com/office/drawing/2014/main" id="{00000000-0008-0000-0700-00009D020000}"/>
            </a:ext>
          </a:extLst>
        </xdr:cNvPr>
        <xdr:cNvSpPr/>
      </xdr:nvSpPr>
      <xdr:spPr>
        <a:xfrm>
          <a:off x="12763500" y="132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148750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00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29569</xdr:rowOff>
    </xdr:from>
    <xdr:to>
      <xdr:col>23</xdr:col>
      <xdr:colOff>517525</xdr:colOff>
      <xdr:row>97</xdr:row>
      <xdr:rowOff>43292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60219"/>
          <a:ext cx="8382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27313</xdr:rowOff>
    </xdr:from>
    <xdr:to>
      <xdr:col>22</xdr:col>
      <xdr:colOff>365125</xdr:colOff>
      <xdr:row>97</xdr:row>
      <xdr:rowOff>43292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57963"/>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a:extLst>
            <a:ext uri="{FF2B5EF4-FFF2-40B4-BE49-F238E27FC236}">
              <a16:creationId xmlns:a16="http://schemas.microsoft.com/office/drawing/2014/main" id="{00000000-0008-0000-0700-0000BF020000}"/>
            </a:ext>
          </a:extLst>
        </xdr:cNvPr>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27313</xdr:rowOff>
    </xdr:from>
    <xdr:to>
      <xdr:col>21</xdr:col>
      <xdr:colOff>161925</xdr:colOff>
      <xdr:row>97</xdr:row>
      <xdr:rowOff>39505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5796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a:extLst>
            <a:ext uri="{FF2B5EF4-FFF2-40B4-BE49-F238E27FC236}">
              <a16:creationId xmlns:a16="http://schemas.microsoft.com/office/drawing/2014/main" id="{00000000-0008-0000-0700-0000C2020000}"/>
            </a:ext>
          </a:extLst>
        </xdr:cNvPr>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39505</xdr:rowOff>
    </xdr:from>
    <xdr:to>
      <xdr:col>19</xdr:col>
      <xdr:colOff>644525</xdr:colOff>
      <xdr:row>97</xdr:row>
      <xdr:rowOff>53502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70155"/>
          <a:ext cx="889000" cy="1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a:extLst>
            <a:ext uri="{FF2B5EF4-FFF2-40B4-BE49-F238E27FC236}">
              <a16:creationId xmlns:a16="http://schemas.microsoft.com/office/drawing/2014/main" id="{00000000-0008-0000-0700-0000C5020000}"/>
            </a:ext>
          </a:extLst>
        </xdr:cNvPr>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a:extLst>
            <a:ext uri="{FF2B5EF4-FFF2-40B4-BE49-F238E27FC236}">
              <a16:creationId xmlns:a16="http://schemas.microsoft.com/office/drawing/2014/main" id="{00000000-0008-0000-0700-0000C7020000}"/>
            </a:ext>
          </a:extLst>
        </xdr:cNvPr>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150219</xdr:rowOff>
    </xdr:from>
    <xdr:to>
      <xdr:col>23</xdr:col>
      <xdr:colOff>568325</xdr:colOff>
      <xdr:row>97</xdr:row>
      <xdr:rowOff>80369</xdr:rowOff>
    </xdr:to>
    <xdr:sp macro="" textlink="">
      <xdr:nvSpPr>
        <xdr:cNvPr id="718" name="円/楕円 717">
          <a:extLst>
            <a:ext uri="{FF2B5EF4-FFF2-40B4-BE49-F238E27FC236}">
              <a16:creationId xmlns:a16="http://schemas.microsoft.com/office/drawing/2014/main" id="{00000000-0008-0000-0700-0000CE020000}"/>
            </a:ext>
          </a:extLst>
        </xdr:cNvPr>
        <xdr:cNvSpPr/>
      </xdr:nvSpPr>
      <xdr:spPr>
        <a:xfrm>
          <a:off x="16268700" y="1660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128646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46,953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163942</xdr:rowOff>
    </xdr:from>
    <xdr:to>
      <xdr:col>22</xdr:col>
      <xdr:colOff>415925</xdr:colOff>
      <xdr:row>97</xdr:row>
      <xdr:rowOff>94092</xdr:rowOff>
    </xdr:to>
    <xdr:sp macro="" textlink="">
      <xdr:nvSpPr>
        <xdr:cNvPr id="720" name="円/楕円 719">
          <a:extLst>
            <a:ext uri="{FF2B5EF4-FFF2-40B4-BE49-F238E27FC236}">
              <a16:creationId xmlns:a16="http://schemas.microsoft.com/office/drawing/2014/main" id="{00000000-0008-0000-0700-0000D0020000}"/>
            </a:ext>
          </a:extLst>
        </xdr:cNvPr>
        <xdr:cNvSpPr/>
      </xdr:nvSpPr>
      <xdr:spPr>
        <a:xfrm>
          <a:off x="15430500" y="166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85219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147963</xdr:rowOff>
    </xdr:from>
    <xdr:to>
      <xdr:col>21</xdr:col>
      <xdr:colOff>212725</xdr:colOff>
      <xdr:row>97</xdr:row>
      <xdr:rowOff>78113</xdr:rowOff>
    </xdr:to>
    <xdr:sp macro="" textlink="">
      <xdr:nvSpPr>
        <xdr:cNvPr id="722" name="円/楕円 721">
          <a:extLst>
            <a:ext uri="{FF2B5EF4-FFF2-40B4-BE49-F238E27FC236}">
              <a16:creationId xmlns:a16="http://schemas.microsoft.com/office/drawing/2014/main" id="{00000000-0008-0000-0700-0000D2020000}"/>
            </a:ext>
          </a:extLst>
        </xdr:cNvPr>
        <xdr:cNvSpPr/>
      </xdr:nvSpPr>
      <xdr:spPr>
        <a:xfrm>
          <a:off x="14541500" y="166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69240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160155</xdr:rowOff>
    </xdr:from>
    <xdr:to>
      <xdr:col>20</xdr:col>
      <xdr:colOff>9525</xdr:colOff>
      <xdr:row>97</xdr:row>
      <xdr:rowOff>90305</xdr:rowOff>
    </xdr:to>
    <xdr:sp macro="" textlink="">
      <xdr:nvSpPr>
        <xdr:cNvPr id="724" name="円/楕円 723">
          <a:extLst>
            <a:ext uri="{FF2B5EF4-FFF2-40B4-BE49-F238E27FC236}">
              <a16:creationId xmlns:a16="http://schemas.microsoft.com/office/drawing/2014/main" id="{00000000-0008-0000-0700-0000D4020000}"/>
            </a:ext>
          </a:extLst>
        </xdr:cNvPr>
        <xdr:cNvSpPr/>
      </xdr:nvSpPr>
      <xdr:spPr>
        <a:xfrm>
          <a:off x="13652500" y="166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81432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1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2702</xdr:rowOff>
    </xdr:from>
    <xdr:to>
      <xdr:col>18</xdr:col>
      <xdr:colOff>492125</xdr:colOff>
      <xdr:row>97</xdr:row>
      <xdr:rowOff>104302</xdr:rowOff>
    </xdr:to>
    <xdr:sp macro="" textlink="">
      <xdr:nvSpPr>
        <xdr:cNvPr id="726" name="円/楕円 725">
          <a:extLst>
            <a:ext uri="{FF2B5EF4-FFF2-40B4-BE49-F238E27FC236}">
              <a16:creationId xmlns:a16="http://schemas.microsoft.com/office/drawing/2014/main" id="{00000000-0008-0000-0700-0000D6020000}"/>
            </a:ext>
          </a:extLst>
        </xdr:cNvPr>
        <xdr:cNvSpPr/>
      </xdr:nvSpPr>
      <xdr:spPr>
        <a:xfrm>
          <a:off x="12763500" y="166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95429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a:extLst>
            <a:ext uri="{FF2B5EF4-FFF2-40B4-BE49-F238E27FC236}">
              <a16:creationId xmlns:a16="http://schemas.microsoft.com/office/drawing/2014/main" id="{00000000-0008-0000-0700-0000F4020000}"/>
            </a:ext>
          </a:extLst>
        </xdr:cNvPr>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a:extLst>
            <a:ext uri="{FF2B5EF4-FFF2-40B4-BE49-F238E27FC236}">
              <a16:creationId xmlns:a16="http://schemas.microsoft.com/office/drawing/2014/main" id="{00000000-0008-0000-0700-0000F7020000}"/>
            </a:ext>
          </a:extLst>
        </xdr:cNvPr>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a:extLst>
            <a:ext uri="{FF2B5EF4-FFF2-40B4-BE49-F238E27FC236}">
              <a16:creationId xmlns:a16="http://schemas.microsoft.com/office/drawing/2014/main" id="{00000000-0008-0000-0700-0000FC020000}"/>
            </a:ext>
          </a:extLst>
        </xdr:cNvPr>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a:extLst>
            <a:ext uri="{FF2B5EF4-FFF2-40B4-BE49-F238E27FC236}">
              <a16:creationId xmlns:a16="http://schemas.microsoft.com/office/drawing/2014/main" id="{00000000-0008-0000-0700-000007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a:extLst>
            <a:ext uri="{FF2B5EF4-FFF2-40B4-BE49-F238E27FC236}">
              <a16:creationId xmlns:a16="http://schemas.microsoft.com/office/drawing/2014/main" id="{00000000-0008-0000-0700-000009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a:extLst>
            <a:ext uri="{FF2B5EF4-FFF2-40B4-BE49-F238E27FC236}">
              <a16:creationId xmlns:a16="http://schemas.microsoft.com/office/drawing/2014/main" id="{00000000-0008-0000-0700-00000B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年度決算で類似団体内平均値よりも高い項目⇒議会費、民生費、労働費、農林水産業費、教育費、災害復旧費</a:t>
          </a:r>
          <a:endParaRPr kumimoji="1" lang="en-US" altLang="ja-JP" sz="1300">
            <a:latin typeface="ＭＳ Ｐゴシック"/>
          </a:endParaRPr>
        </a:p>
        <a:p>
          <a:r>
            <a:rPr kumimoji="1" lang="ja-JP" altLang="en-US" sz="1300">
              <a:latin typeface="ＭＳ Ｐゴシック"/>
            </a:rPr>
            <a:t>　民生費は、福祉サービスにおいて町独自の事業を行っているため、高い水準となっていることが考えられる。</a:t>
          </a:r>
          <a:endParaRPr kumimoji="1" lang="en-US" altLang="ja-JP" sz="1300">
            <a:latin typeface="ＭＳ Ｐゴシック"/>
          </a:endParaRPr>
        </a:p>
        <a:p>
          <a:r>
            <a:rPr kumimoji="1" lang="ja-JP" altLang="en-US" sz="1300">
              <a:latin typeface="ＭＳ Ｐゴシック"/>
            </a:rPr>
            <a:t>　農林水産業費は、日本型直接支払制度の実施や、畜産振興対策、有害鳥獣対策等に取り組んでいるため高い水準となっていることが考えられる。</a:t>
          </a:r>
          <a:endParaRPr kumimoji="1" lang="en-US" altLang="ja-JP" sz="1300">
            <a:latin typeface="ＭＳ Ｐゴシック"/>
          </a:endParaRPr>
        </a:p>
        <a:p>
          <a:r>
            <a:rPr kumimoji="1" lang="ja-JP" altLang="en-US" sz="1300">
              <a:latin typeface="ＭＳ Ｐゴシック"/>
            </a:rPr>
            <a:t>　教育費は、久留島武彦記念館の建設や、新中学校（くす星翔中学校）建設事業などを実施しているため高い水準となっており、くす星翔中学校が開校する平成</a:t>
          </a:r>
          <a:r>
            <a:rPr kumimoji="1" lang="en-US" altLang="ja-JP" sz="1300">
              <a:latin typeface="ＭＳ Ｐゴシック"/>
            </a:rPr>
            <a:t>31</a:t>
          </a:r>
          <a:r>
            <a:rPr kumimoji="1" lang="ja-JP" altLang="en-US" sz="1300">
              <a:latin typeface="ＭＳ Ｐゴシック"/>
            </a:rPr>
            <a:t>年度まで増加が続く見込みである。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年度決算で類似団体内平均値よりも低い項目⇒総務費、衛生費、商工費、土木費、消防費、公債費</a:t>
          </a:r>
          <a:endParaRPr kumimoji="1" lang="en-US" altLang="ja-JP" sz="1300">
            <a:latin typeface="ＭＳ Ｐゴシック"/>
          </a:endParaRPr>
        </a:p>
        <a:p>
          <a:r>
            <a:rPr kumimoji="1" lang="ja-JP" altLang="en-US" sz="1300">
              <a:latin typeface="ＭＳ Ｐゴシック"/>
            </a:rPr>
            <a:t>　消防費は、日田玖珠広域消防組合の庁舎建設事業に係る負担金が減少したことにより、昨年度より大幅に減少し類似団体内平均値よりも低い水準となった。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年度については、実質単年度収支は赤字となっているが、財政調整基金の取崩しにより、実質収支は黒字となっている。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実質単年度収支については平成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年度から</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連続で赤字となり、財政調整基金残高も大幅に減少してきている。現在、くす星翔中学校建設など大規模な事業も実施されているなか、極めて厳しい財政運営が続くため、更なる行財政改革を推進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年度決算は、すべての会計において黒字となっているため赤字は発生していない。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年度決算においては、国民健康保険事業特別会計で実質収支が赤字となったが、平成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年度において条例改正を行い、国民健康保険税の税率を引き上げたことにより、平成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年度は黒字での決算となった。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また、水道事業会計においても、経営の健全化を図るため、料金改定及び大幅な用途区分の見直しを行うとともに、費用の抑制に努めたことで黒字幅が増加している。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今後も、歳出の推移を注視し、必要な措置を講じていく必要がある。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9292390</v>
      </c>
      <c r="BO4" s="411"/>
      <c r="BP4" s="411"/>
      <c r="BQ4" s="411"/>
      <c r="BR4" s="411"/>
      <c r="BS4" s="411"/>
      <c r="BT4" s="411"/>
      <c r="BU4" s="412"/>
      <c r="BV4" s="410">
        <v>9163726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7.5</v>
      </c>
      <c r="CU4" s="588"/>
      <c r="CV4" s="588"/>
      <c r="CW4" s="588"/>
      <c r="CX4" s="588"/>
      <c r="CY4" s="588"/>
      <c r="CZ4" s="588"/>
      <c r="DA4" s="589"/>
      <c r="DB4" s="587">
        <v>6.6</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8776446</v>
      </c>
      <c r="BO5" s="416"/>
      <c r="BP5" s="416"/>
      <c r="BQ5" s="416"/>
      <c r="BR5" s="416"/>
      <c r="BS5" s="416"/>
      <c r="BT5" s="416"/>
      <c r="BU5" s="417"/>
      <c r="BV5" s="415">
        <v>8746476</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89.5</v>
      </c>
      <c r="CU5" s="386"/>
      <c r="CV5" s="386"/>
      <c r="CW5" s="386"/>
      <c r="CX5" s="386"/>
      <c r="CY5" s="386"/>
      <c r="CZ5" s="386"/>
      <c r="DA5" s="387"/>
      <c r="DB5" s="385">
        <v>89.8</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515944</v>
      </c>
      <c r="BO6" s="416"/>
      <c r="BP6" s="416"/>
      <c r="BQ6" s="416"/>
      <c r="BR6" s="416"/>
      <c r="BS6" s="416"/>
      <c r="BT6" s="416"/>
      <c r="BU6" s="417"/>
      <c r="BV6" s="415">
        <v>417250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93.9</v>
      </c>
      <c r="CU6" s="562"/>
      <c r="CV6" s="562"/>
      <c r="CW6" s="562"/>
      <c r="CX6" s="562"/>
      <c r="CY6" s="562"/>
      <c r="CZ6" s="562"/>
      <c r="DA6" s="563"/>
      <c r="DB6" s="561">
        <v>95</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143174</v>
      </c>
      <c r="BO7" s="416"/>
      <c r="BP7" s="416"/>
      <c r="BQ7" s="416"/>
      <c r="BR7" s="416"/>
      <c r="BS7" s="416"/>
      <c r="BT7" s="416"/>
      <c r="BU7" s="417"/>
      <c r="BV7" s="415">
        <v>81548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5002586</v>
      </c>
      <c r="CU7" s="416"/>
      <c r="CV7" s="416"/>
      <c r="CW7" s="416"/>
      <c r="CX7" s="416"/>
      <c r="CY7" s="416"/>
      <c r="CZ7" s="416"/>
      <c r="DA7" s="417"/>
      <c r="DB7" s="415">
        <v>5059179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372770</v>
      </c>
      <c r="BO8" s="416"/>
      <c r="BP8" s="416"/>
      <c r="BQ8" s="416"/>
      <c r="BR8" s="416"/>
      <c r="BS8" s="416"/>
      <c r="BT8" s="416"/>
      <c r="BU8" s="417"/>
      <c r="BV8" s="415">
        <v>335702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0.35</v>
      </c>
      <c r="CU8" s="525"/>
      <c r="CV8" s="525"/>
      <c r="CW8" s="525"/>
      <c r="CX8" s="525"/>
      <c r="CY8" s="525"/>
      <c r="CZ8" s="525"/>
      <c r="DA8" s="526"/>
      <c r="DB8" s="524">
        <v>0.34</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15823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37068</v>
      </c>
      <c r="BO9" s="416"/>
      <c r="BP9" s="416"/>
      <c r="BQ9" s="416"/>
      <c r="BR9" s="416"/>
      <c r="BS9" s="416"/>
      <c r="BT9" s="416"/>
      <c r="BU9" s="417"/>
      <c r="BV9" s="415">
        <v>-37575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11.2</v>
      </c>
      <c r="CU9" s="386"/>
      <c r="CV9" s="386"/>
      <c r="CW9" s="386"/>
      <c r="CX9" s="386"/>
      <c r="CY9" s="386"/>
      <c r="CZ9" s="386"/>
      <c r="DA9" s="387"/>
      <c r="DB9" s="385">
        <v>10.7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17054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366</v>
      </c>
      <c r="BO10" s="416"/>
      <c r="BP10" s="416"/>
      <c r="BQ10" s="416"/>
      <c r="BR10" s="416"/>
      <c r="BS10" s="416"/>
      <c r="BT10" s="416"/>
      <c r="BU10" s="417"/>
      <c r="BV10" s="415">
        <v>405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16185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161758</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16060</v>
      </c>
      <c r="S13" s="517"/>
      <c r="T13" s="517"/>
      <c r="U13" s="517"/>
      <c r="V13" s="518"/>
      <c r="W13" s="504" t="s">
        <v>124</v>
      </c>
      <c r="X13" s="428"/>
      <c r="Y13" s="428"/>
      <c r="Z13" s="428"/>
      <c r="AA13" s="428"/>
      <c r="AB13" s="429"/>
      <c r="AC13" s="391">
        <v>1275</v>
      </c>
      <c r="AD13" s="392"/>
      <c r="AE13" s="392"/>
      <c r="AF13" s="392"/>
      <c r="AG13" s="393"/>
      <c r="AH13" s="391">
        <v>1408</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-124324</v>
      </c>
      <c r="BO13" s="416"/>
      <c r="BP13" s="416"/>
      <c r="BQ13" s="416"/>
      <c r="BR13" s="416"/>
      <c r="BS13" s="416"/>
      <c r="BT13" s="416"/>
      <c r="BU13" s="417"/>
      <c r="BV13" s="415">
        <v>-37170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3.2</v>
      </c>
      <c r="CU13" s="386"/>
      <c r="CV13" s="386"/>
      <c r="CW13" s="386"/>
      <c r="CX13" s="386"/>
      <c r="CY13" s="386"/>
      <c r="CZ13" s="386"/>
      <c r="DA13" s="387"/>
      <c r="DB13" s="385">
        <v>4</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16434</v>
      </c>
      <c r="S14" s="517"/>
      <c r="T14" s="517"/>
      <c r="U14" s="517"/>
      <c r="V14" s="518"/>
      <c r="W14" s="519"/>
      <c r="X14" s="431"/>
      <c r="Y14" s="431"/>
      <c r="Z14" s="431"/>
      <c r="AA14" s="431"/>
      <c r="AB14" s="432"/>
      <c r="AC14" s="509">
        <v>15.9</v>
      </c>
      <c r="AD14" s="510"/>
      <c r="AE14" s="510"/>
      <c r="AF14" s="510"/>
      <c r="AG14" s="511"/>
      <c r="AH14" s="509">
        <v>16.899999999999999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16308</v>
      </c>
      <c r="S15" s="517"/>
      <c r="T15" s="517"/>
      <c r="U15" s="517"/>
      <c r="V15" s="518"/>
      <c r="W15" s="504" t="s">
        <v>131</v>
      </c>
      <c r="X15" s="428"/>
      <c r="Y15" s="428"/>
      <c r="Z15" s="428"/>
      <c r="AA15" s="428"/>
      <c r="AB15" s="429"/>
      <c r="AC15" s="391">
        <v>1585</v>
      </c>
      <c r="AD15" s="392"/>
      <c r="AE15" s="392"/>
      <c r="AF15" s="392"/>
      <c r="AG15" s="393"/>
      <c r="AH15" s="391">
        <v>1550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1547229</v>
      </c>
      <c r="BO15" s="411"/>
      <c r="BP15" s="411"/>
      <c r="BQ15" s="411"/>
      <c r="BR15" s="411"/>
      <c r="BS15" s="411"/>
      <c r="BT15" s="411"/>
      <c r="BU15" s="412"/>
      <c r="BV15" s="410">
        <v>1519057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19.7</v>
      </c>
      <c r="AD16" s="510"/>
      <c r="AE16" s="510"/>
      <c r="AF16" s="510"/>
      <c r="AG16" s="511"/>
      <c r="AH16" s="509">
        <v>18.600000000000001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4374801</v>
      </c>
      <c r="BO16" s="416"/>
      <c r="BP16" s="416"/>
      <c r="BQ16" s="416"/>
      <c r="BR16" s="416"/>
      <c r="BS16" s="416"/>
      <c r="BT16" s="416"/>
      <c r="BU16" s="417"/>
      <c r="BV16" s="415">
        <v>4376282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5170</v>
      </c>
      <c r="AD17" s="392"/>
      <c r="AE17" s="392"/>
      <c r="AF17" s="392"/>
      <c r="AG17" s="393"/>
      <c r="AH17" s="391">
        <v>5387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1943916</v>
      </c>
      <c r="BO17" s="416"/>
      <c r="BP17" s="416"/>
      <c r="BQ17" s="416"/>
      <c r="BR17" s="416"/>
      <c r="BS17" s="416"/>
      <c r="BT17" s="416"/>
      <c r="BU17" s="417"/>
      <c r="BV17" s="415">
        <v>1902209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286.51</v>
      </c>
      <c r="M18" s="480"/>
      <c r="N18" s="480"/>
      <c r="O18" s="480"/>
      <c r="P18" s="480"/>
      <c r="Q18" s="480"/>
      <c r="R18" s="481"/>
      <c r="S18" s="481"/>
      <c r="T18" s="481"/>
      <c r="U18" s="481"/>
      <c r="V18" s="482"/>
      <c r="W18" s="496"/>
      <c r="X18" s="497"/>
      <c r="Y18" s="497"/>
      <c r="Z18" s="497"/>
      <c r="AA18" s="497"/>
      <c r="AB18" s="505"/>
      <c r="AC18" s="379">
        <v>64.400000000000006</v>
      </c>
      <c r="AD18" s="380"/>
      <c r="AE18" s="380"/>
      <c r="AF18" s="380"/>
      <c r="AG18" s="483"/>
      <c r="AH18" s="379">
        <v>64.599999999999994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4547672</v>
      </c>
      <c r="BO18" s="416"/>
      <c r="BP18" s="416"/>
      <c r="BQ18" s="416"/>
      <c r="BR18" s="416"/>
      <c r="BS18" s="416"/>
      <c r="BT18" s="416"/>
      <c r="BU18" s="417"/>
      <c r="BV18" s="415">
        <v>4662417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55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6318392</v>
      </c>
      <c r="BO19" s="416"/>
      <c r="BP19" s="416"/>
      <c r="BQ19" s="416"/>
      <c r="BR19" s="416"/>
      <c r="BS19" s="416"/>
      <c r="BT19" s="416"/>
      <c r="BU19" s="417"/>
      <c r="BV19" s="415">
        <v>6467758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5988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6769842</v>
      </c>
      <c r="BO23" s="416"/>
      <c r="BP23" s="416"/>
      <c r="BQ23" s="416"/>
      <c r="BR23" s="416"/>
      <c r="BS23" s="416"/>
      <c r="BT23" s="416"/>
      <c r="BU23" s="417"/>
      <c r="BV23" s="415">
        <v>6962658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7530</v>
      </c>
      <c r="R24" s="392"/>
      <c r="S24" s="392"/>
      <c r="T24" s="392"/>
      <c r="U24" s="392"/>
      <c r="V24" s="393"/>
      <c r="W24" s="457"/>
      <c r="X24" s="448"/>
      <c r="Y24" s="449"/>
      <c r="Z24" s="388" t="s">
        <v>154</v>
      </c>
      <c r="AA24" s="389"/>
      <c r="AB24" s="389"/>
      <c r="AC24" s="389"/>
      <c r="AD24" s="389"/>
      <c r="AE24" s="389"/>
      <c r="AF24" s="389"/>
      <c r="AG24" s="390"/>
      <c r="AH24" s="391">
        <v>158</v>
      </c>
      <c r="AI24" s="392"/>
      <c r="AJ24" s="392"/>
      <c r="AK24" s="392"/>
      <c r="AL24" s="393"/>
      <c r="AM24" s="391">
        <v>527246</v>
      </c>
      <c r="AN24" s="392"/>
      <c r="AO24" s="392"/>
      <c r="AP24" s="392"/>
      <c r="AQ24" s="392"/>
      <c r="AR24" s="393"/>
      <c r="AS24" s="391">
        <v>3337</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6499647</v>
      </c>
      <c r="BO24" s="416"/>
      <c r="BP24" s="416"/>
      <c r="BQ24" s="416"/>
      <c r="BR24" s="416"/>
      <c r="BS24" s="416"/>
      <c r="BT24" s="416"/>
      <c r="BU24" s="417"/>
      <c r="BV24" s="415">
        <v>6629791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6170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1054750</v>
      </c>
      <c r="BO25" s="411"/>
      <c r="BP25" s="411"/>
      <c r="BQ25" s="411"/>
      <c r="BR25" s="411"/>
      <c r="BS25" s="411"/>
      <c r="BT25" s="411"/>
      <c r="BU25" s="412"/>
      <c r="BV25" s="410">
        <v>1230864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5630</v>
      </c>
      <c r="R26" s="392"/>
      <c r="S26" s="392"/>
      <c r="T26" s="392"/>
      <c r="U26" s="392"/>
      <c r="V26" s="393"/>
      <c r="W26" s="457"/>
      <c r="X26" s="448"/>
      <c r="Y26" s="449"/>
      <c r="Z26" s="388" t="s">
        <v>160</v>
      </c>
      <c r="AA26" s="470"/>
      <c r="AB26" s="470"/>
      <c r="AC26" s="470"/>
      <c r="AD26" s="470"/>
      <c r="AE26" s="470"/>
      <c r="AF26" s="470"/>
      <c r="AG26" s="471"/>
      <c r="AH26" s="391">
        <v>5</v>
      </c>
      <c r="AI26" s="392"/>
      <c r="AJ26" s="392"/>
      <c r="AK26" s="392"/>
      <c r="AL26" s="393"/>
      <c r="AM26" s="391">
        <v>18775</v>
      </c>
      <c r="AN26" s="392"/>
      <c r="AO26" s="392"/>
      <c r="AP26" s="392"/>
      <c r="AQ26" s="392"/>
      <c r="AR26" s="393"/>
      <c r="AS26" s="391">
        <v>3755</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3150</v>
      </c>
      <c r="R27" s="392"/>
      <c r="S27" s="392"/>
      <c r="T27" s="392"/>
      <c r="U27" s="392"/>
      <c r="V27" s="393"/>
      <c r="W27" s="457"/>
      <c r="X27" s="448"/>
      <c r="Y27" s="449"/>
      <c r="Z27" s="388" t="s">
        <v>163</v>
      </c>
      <c r="AA27" s="389"/>
      <c r="AB27" s="389"/>
      <c r="AC27" s="389"/>
      <c r="AD27" s="389"/>
      <c r="AE27" s="389"/>
      <c r="AF27" s="389"/>
      <c r="AG27" s="390"/>
      <c r="AH27" s="391">
        <v>10</v>
      </c>
      <c r="AI27" s="392"/>
      <c r="AJ27" s="392"/>
      <c r="AK27" s="392"/>
      <c r="AL27" s="393"/>
      <c r="AM27" s="391">
        <v>38208</v>
      </c>
      <c r="AN27" s="392"/>
      <c r="AO27" s="392"/>
      <c r="AP27" s="392"/>
      <c r="AQ27" s="392"/>
      <c r="AR27" s="393"/>
      <c r="AS27" s="391">
        <v>3821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238521</v>
      </c>
      <c r="BO27" s="419"/>
      <c r="BP27" s="419"/>
      <c r="BQ27" s="419"/>
      <c r="BR27" s="419"/>
      <c r="BS27" s="419"/>
      <c r="BT27" s="419"/>
      <c r="BU27" s="420"/>
      <c r="BV27" s="418">
        <v>238493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2730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1436296</v>
      </c>
      <c r="BO28" s="411"/>
      <c r="BP28" s="411"/>
      <c r="BQ28" s="411"/>
      <c r="BR28" s="411"/>
      <c r="BS28" s="411"/>
      <c r="BT28" s="411"/>
      <c r="BU28" s="412"/>
      <c r="BV28" s="410">
        <v>1597688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12</v>
      </c>
      <c r="M29" s="392"/>
      <c r="N29" s="392"/>
      <c r="O29" s="392"/>
      <c r="P29" s="393"/>
      <c r="Q29" s="391">
        <v>2620</v>
      </c>
      <c r="R29" s="392"/>
      <c r="S29" s="392"/>
      <c r="T29" s="392"/>
      <c r="U29" s="392"/>
      <c r="V29" s="393"/>
      <c r="W29" s="458"/>
      <c r="X29" s="459"/>
      <c r="Y29" s="460"/>
      <c r="Z29" s="388" t="s">
        <v>170</v>
      </c>
      <c r="AA29" s="389"/>
      <c r="AB29" s="389"/>
      <c r="AC29" s="389"/>
      <c r="AD29" s="389"/>
      <c r="AE29" s="389"/>
      <c r="AF29" s="389"/>
      <c r="AG29" s="390"/>
      <c r="AH29" s="391">
        <v>168</v>
      </c>
      <c r="AI29" s="392"/>
      <c r="AJ29" s="392"/>
      <c r="AK29" s="392"/>
      <c r="AL29" s="393"/>
      <c r="AM29" s="391">
        <v>565454</v>
      </c>
      <c r="AN29" s="392"/>
      <c r="AO29" s="392"/>
      <c r="AP29" s="392"/>
      <c r="AQ29" s="392"/>
      <c r="AR29" s="393"/>
      <c r="AS29" s="391">
        <v>3366</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714113</v>
      </c>
      <c r="BO29" s="416"/>
      <c r="BP29" s="416"/>
      <c r="BQ29" s="416"/>
      <c r="BR29" s="416"/>
      <c r="BS29" s="416"/>
      <c r="BT29" s="416"/>
      <c r="BU29" s="417"/>
      <c r="BV29" s="415">
        <v>713936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101.6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2864602</v>
      </c>
      <c r="BO30" s="419"/>
      <c r="BP30" s="419"/>
      <c r="BQ30" s="419"/>
      <c r="BR30" s="419"/>
      <c r="BS30" s="419"/>
      <c r="BT30" s="419"/>
      <c r="BU30" s="420"/>
      <c r="BV30" s="418">
        <v>2764204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大分県退職手当組合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玖珠町畜産公社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大分県消防補償等組合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くすみち</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大分県交通災害共済組合（交通災害共済事業会計）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大分県市町村会館管理組合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大分県後期高齢者医療広域連合（普通会計）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大分県後期高齢者医療広域連合（後期高齢者医療事業会計）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日田玖珠広域消防組合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玖珠九重行政事務組合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527</v>
      </c>
      <c r="D34" s="1184"/>
      <c r="E34" s="1185"/>
      <c r="F34" s="32">
        <v>6.57</v>
      </c>
      <c r="G34" s="33">
        <v>5.6</v>
      </c>
      <c r="H34" s="33">
        <v>7.52</v>
      </c>
      <c r="I34" s="33">
        <v>6.63</v>
      </c>
      <c r="J34" s="34">
        <v>7.45</v>
      </c>
      <c r="K34" s="22"/>
      <c r="L34" s="22"/>
      <c r="M34" s="22"/>
      <c r="N34" s="22"/>
      <c r="O34" s="22"/>
      <c r="P34" s="22"/>
    </row>
    <row r="35" spans="1:16" ht="39" customHeight="1">
      <c r="A35" s="22"/>
      <c r="B35" s="35"/>
      <c r="C35" s="1178" t="s">
        <v>528</v>
      </c>
      <c r="D35" s="1179"/>
      <c r="E35" s="1180"/>
      <c r="F35" s="36">
        <v>5.01</v>
      </c>
      <c r="G35" s="37">
        <v>5.13</v>
      </c>
      <c r="H35" s="37">
        <v>5.14</v>
      </c>
      <c r="I35" s="37">
        <v>5.17</v>
      </c>
      <c r="J35" s="38">
        <v>5.3</v>
      </c>
      <c r="K35" s="22"/>
      <c r="L35" s="22"/>
      <c r="M35" s="22"/>
      <c r="N35" s="22"/>
      <c r="O35" s="22"/>
      <c r="P35" s="22"/>
    </row>
    <row r="36" spans="1:16" ht="39" customHeight="1">
      <c r="A36" s="22"/>
      <c r="B36" s="35"/>
      <c r="C36" s="1178" t="s">
        <v>529</v>
      </c>
      <c r="D36" s="1179"/>
      <c r="E36" s="1180"/>
      <c r="F36" s="36">
        <v>1.32</v>
      </c>
      <c r="G36" s="37">
        <v>0.54</v>
      </c>
      <c r="H36" s="37">
        <v>0.55000000000000004</v>
      </c>
      <c r="I36" s="37">
        <v>0.57999999999999996</v>
      </c>
      <c r="J36" s="38">
        <v>1.1000000000000001</v>
      </c>
      <c r="K36" s="22"/>
      <c r="L36" s="22"/>
      <c r="M36" s="22"/>
      <c r="N36" s="22"/>
      <c r="O36" s="22"/>
      <c r="P36" s="22"/>
    </row>
    <row r="37" spans="1:16" ht="39" customHeight="1">
      <c r="A37" s="22"/>
      <c r="B37" s="35"/>
      <c r="C37" s="1178" t="s">
        <v>530</v>
      </c>
      <c r="D37" s="1179"/>
      <c r="E37" s="1180"/>
      <c r="F37" s="36">
        <v>0.13</v>
      </c>
      <c r="G37" s="37">
        <v>0.09</v>
      </c>
      <c r="H37" s="37">
        <v>0.2</v>
      </c>
      <c r="I37" s="37" t="s">
        <v>531</v>
      </c>
      <c r="J37" s="38">
        <v>0.26</v>
      </c>
      <c r="K37" s="22"/>
      <c r="L37" s="22"/>
      <c r="M37" s="22"/>
      <c r="N37" s="22"/>
      <c r="O37" s="22"/>
      <c r="P37" s="22"/>
    </row>
    <row r="38" spans="1:16" ht="39" customHeight="1">
      <c r="A38" s="22"/>
      <c r="B38" s="35"/>
      <c r="C38" s="1178" t="s">
        <v>532</v>
      </c>
      <c r="D38" s="1179"/>
      <c r="E38" s="1180"/>
      <c r="F38" s="36">
        <v>0.03</v>
      </c>
      <c r="G38" s="37">
        <v>0.03</v>
      </c>
      <c r="H38" s="37">
        <v>0.08</v>
      </c>
      <c r="I38" s="37">
        <v>0.13</v>
      </c>
      <c r="J38" s="38">
        <v>0.16</v>
      </c>
      <c r="K38" s="22"/>
      <c r="L38" s="22"/>
      <c r="M38" s="22"/>
      <c r="N38" s="22"/>
      <c r="O38" s="22"/>
      <c r="P38" s="22"/>
    </row>
    <row r="39" spans="1:16" ht="39" customHeight="1">
      <c r="A39" s="22"/>
      <c r="B39" s="35"/>
      <c r="C39" s="1178" t="s">
        <v>533</v>
      </c>
      <c r="D39" s="1179"/>
      <c r="E39" s="1180"/>
      <c r="F39" s="36">
        <v>0.01</v>
      </c>
      <c r="G39" s="37">
        <v>0.03</v>
      </c>
      <c r="H39" s="37">
        <v>0.03</v>
      </c>
      <c r="I39" s="37">
        <v>0.04</v>
      </c>
      <c r="J39" s="38">
        <v>0.02</v>
      </c>
      <c r="K39" s="22"/>
      <c r="L39" s="22"/>
      <c r="M39" s="22"/>
      <c r="N39" s="22"/>
      <c r="O39" s="22"/>
      <c r="P39" s="22"/>
    </row>
    <row r="40" spans="1:16" ht="39" customHeight="1">
      <c r="A40" s="22"/>
      <c r="B40" s="35"/>
      <c r="C40" s="1178" t="s">
        <v>534</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535</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536</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751</v>
      </c>
      <c r="L45" s="60">
        <v>775</v>
      </c>
      <c r="M45" s="60">
        <v>787</v>
      </c>
      <c r="N45" s="60">
        <v>742</v>
      </c>
      <c r="O45" s="61">
        <v>760</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t="s">
        <v>477</v>
      </c>
      <c r="L48" s="64" t="s">
        <v>477</v>
      </c>
      <c r="M48" s="64">
        <v>0</v>
      </c>
      <c r="N48" s="64">
        <v>0</v>
      </c>
      <c r="O48" s="65">
        <v>0</v>
      </c>
      <c r="P48" s="48"/>
      <c r="Q48" s="48"/>
      <c r="R48" s="48"/>
      <c r="S48" s="48"/>
      <c r="T48" s="48"/>
      <c r="U48" s="48"/>
    </row>
    <row r="49" spans="1:21" ht="30.75" customHeight="1">
      <c r="A49" s="48"/>
      <c r="B49" s="1196"/>
      <c r="C49" s="1197"/>
      <c r="D49" s="62"/>
      <c r="E49" s="1188" t="s">
        <v>16</v>
      </c>
      <c r="F49" s="1188"/>
      <c r="G49" s="1188"/>
      <c r="H49" s="1188"/>
      <c r="I49" s="1188"/>
      <c r="J49" s="1189"/>
      <c r="K49" s="63">
        <v>238</v>
      </c>
      <c r="L49" s="64">
        <v>199</v>
      </c>
      <c r="M49" s="64">
        <v>147</v>
      </c>
      <c r="N49" s="64">
        <v>107</v>
      </c>
      <c r="O49" s="65">
        <v>75</v>
      </c>
      <c r="P49" s="48"/>
      <c r="Q49" s="48"/>
      <c r="R49" s="48"/>
      <c r="S49" s="48"/>
      <c r="T49" s="48"/>
      <c r="U49" s="48"/>
    </row>
    <row r="50" spans="1:21" ht="30.75" customHeight="1">
      <c r="A50" s="48"/>
      <c r="B50" s="1196"/>
      <c r="C50" s="1197"/>
      <c r="D50" s="62"/>
      <c r="E50" s="1188" t="s">
        <v>17</v>
      </c>
      <c r="F50" s="1188"/>
      <c r="G50" s="1188"/>
      <c r="H50" s="1188"/>
      <c r="I50" s="1188"/>
      <c r="J50" s="1189"/>
      <c r="K50" s="63">
        <v>8</v>
      </c>
      <c r="L50" s="64">
        <v>7</v>
      </c>
      <c r="M50" s="64">
        <v>5</v>
      </c>
      <c r="N50" s="64">
        <v>4</v>
      </c>
      <c r="O50" s="65">
        <v>3</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747</v>
      </c>
      <c r="L52" s="64">
        <v>762</v>
      </c>
      <c r="M52" s="64">
        <v>760</v>
      </c>
      <c r="N52" s="64">
        <v>722</v>
      </c>
      <c r="O52" s="65">
        <v>730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250</v>
      </c>
      <c r="L53" s="69">
        <v>219</v>
      </c>
      <c r="M53" s="69">
        <v>179</v>
      </c>
      <c r="N53" s="69">
        <v>131</v>
      </c>
      <c r="O53" s="70">
        <v>108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14" t="s">
        <v>24</v>
      </c>
      <c r="C41" s="1215"/>
      <c r="D41" s="81"/>
      <c r="E41" s="1216" t="s">
        <v>25</v>
      </c>
      <c r="F41" s="1216"/>
      <c r="G41" s="1216"/>
      <c r="H41" s="1217"/>
      <c r="I41" s="82">
        <v>6859</v>
      </c>
      <c r="J41" s="83">
        <v>7022</v>
      </c>
      <c r="K41" s="83">
        <v>6834</v>
      </c>
      <c r="L41" s="83">
        <v>6963</v>
      </c>
      <c r="M41" s="84">
        <v>6770</v>
      </c>
    </row>
    <row r="42" spans="2:13" ht="27.75" customHeight="1">
      <c r="B42" s="1204"/>
      <c r="C42" s="1205"/>
      <c r="D42" s="85"/>
      <c r="E42" s="1208" t="s">
        <v>26</v>
      </c>
      <c r="F42" s="1208"/>
      <c r="G42" s="1208"/>
      <c r="H42" s="1209"/>
      <c r="I42" s="86">
        <v>17</v>
      </c>
      <c r="J42" s="87">
        <v>11</v>
      </c>
      <c r="K42" s="87">
        <v>6</v>
      </c>
      <c r="L42" s="87">
        <v>3</v>
      </c>
      <c r="M42" s="88">
        <v>0</v>
      </c>
    </row>
    <row r="43" spans="2:13" ht="27.75" customHeight="1">
      <c r="B43" s="1204"/>
      <c r="C43" s="1205"/>
      <c r="D43" s="85"/>
      <c r="E43" s="1208" t="s">
        <v>27</v>
      </c>
      <c r="F43" s="1208"/>
      <c r="G43" s="1208"/>
      <c r="H43" s="1209"/>
      <c r="I43" s="86">
        <v>19</v>
      </c>
      <c r="J43" s="87">
        <v>7</v>
      </c>
      <c r="K43" s="87">
        <v>1</v>
      </c>
      <c r="L43" s="87">
        <v>2</v>
      </c>
      <c r="M43" s="88">
        <v>1</v>
      </c>
    </row>
    <row r="44" spans="2:13" ht="27.75" customHeight="1">
      <c r="B44" s="1204"/>
      <c r="C44" s="1205"/>
      <c r="D44" s="85"/>
      <c r="E44" s="1208" t="s">
        <v>28</v>
      </c>
      <c r="F44" s="1208"/>
      <c r="G44" s="1208"/>
      <c r="H44" s="1209"/>
      <c r="I44" s="86">
        <v>719</v>
      </c>
      <c r="J44" s="87">
        <v>569</v>
      </c>
      <c r="K44" s="87">
        <v>445</v>
      </c>
      <c r="L44" s="87">
        <v>348</v>
      </c>
      <c r="M44" s="88">
        <v>299</v>
      </c>
    </row>
    <row r="45" spans="2:13" ht="27.75" customHeight="1">
      <c r="B45" s="1204"/>
      <c r="C45" s="1205"/>
      <c r="D45" s="85"/>
      <c r="E45" s="1208" t="s">
        <v>29</v>
      </c>
      <c r="F45" s="1208"/>
      <c r="G45" s="1208"/>
      <c r="H45" s="1209"/>
      <c r="I45" s="86">
        <v>1838</v>
      </c>
      <c r="J45" s="87">
        <v>1804</v>
      </c>
      <c r="K45" s="87">
        <v>1658</v>
      </c>
      <c r="L45" s="87">
        <v>1572</v>
      </c>
      <c r="M45" s="88">
        <v>1490</v>
      </c>
    </row>
    <row r="46" spans="2:13" ht="27.75" customHeight="1">
      <c r="B46" s="1204"/>
      <c r="C46" s="1205"/>
      <c r="D46" s="89"/>
      <c r="E46" s="1208" t="s">
        <v>30</v>
      </c>
      <c r="F46" s="1208"/>
      <c r="G46" s="1208"/>
      <c r="H46" s="1209"/>
      <c r="I46" s="86">
        <v>2</v>
      </c>
      <c r="J46" s="87">
        <v>1</v>
      </c>
      <c r="K46" s="87">
        <v>0</v>
      </c>
      <c r="L46" s="87" t="s">
        <v>477</v>
      </c>
      <c r="M46" s="88" t="s">
        <v>477</v>
      </c>
    </row>
    <row r="47" spans="2:13" ht="27.75" customHeight="1">
      <c r="B47" s="1204"/>
      <c r="C47" s="1205"/>
      <c r="D47" s="90"/>
      <c r="E47" s="1218" t="s">
        <v>31</v>
      </c>
      <c r="F47" s="1219"/>
      <c r="G47" s="1219"/>
      <c r="H47" s="1220"/>
      <c r="I47" s="86" t="s">
        <v>477</v>
      </c>
      <c r="J47" s="87" t="s">
        <v>477</v>
      </c>
      <c r="K47" s="87" t="s">
        <v>477</v>
      </c>
      <c r="L47" s="87" t="s">
        <v>477</v>
      </c>
      <c r="M47" s="88" t="s">
        <v>477</v>
      </c>
    </row>
    <row r="48" spans="2:13" ht="27.75" customHeight="1">
      <c r="B48" s="1204"/>
      <c r="C48" s="1205"/>
      <c r="D48" s="85"/>
      <c r="E48" s="1208" t="s">
        <v>32</v>
      </c>
      <c r="F48" s="1208"/>
      <c r="G48" s="1208"/>
      <c r="H48" s="1209"/>
      <c r="I48" s="86" t="s">
        <v>477</v>
      </c>
      <c r="J48" s="87" t="s">
        <v>477</v>
      </c>
      <c r="K48" s="87" t="s">
        <v>477</v>
      </c>
      <c r="L48" s="87" t="s">
        <v>477</v>
      </c>
      <c r="M48" s="88" t="s">
        <v>477</v>
      </c>
    </row>
    <row r="49" spans="2:13" ht="27.75" customHeight="1">
      <c r="B49" s="1206"/>
      <c r="C49" s="1207"/>
      <c r="D49" s="85"/>
      <c r="E49" s="1208" t="s">
        <v>33</v>
      </c>
      <c r="F49" s="1208"/>
      <c r="G49" s="1208"/>
      <c r="H49" s="1209"/>
      <c r="I49" s="86" t="s">
        <v>477</v>
      </c>
      <c r="J49" s="87" t="s">
        <v>477</v>
      </c>
      <c r="K49" s="87" t="s">
        <v>477</v>
      </c>
      <c r="L49" s="87" t="s">
        <v>477</v>
      </c>
      <c r="M49" s="88" t="s">
        <v>477</v>
      </c>
    </row>
    <row r="50" spans="2:13" ht="27.75" customHeight="1">
      <c r="B50" s="1202" t="s">
        <v>34</v>
      </c>
      <c r="C50" s="1203"/>
      <c r="D50" s="91"/>
      <c r="E50" s="1208" t="s">
        <v>35</v>
      </c>
      <c r="F50" s="1208"/>
      <c r="G50" s="1208"/>
      <c r="H50" s="1209"/>
      <c r="I50" s="86">
        <v>5269</v>
      </c>
      <c r="J50" s="87">
        <v>5328</v>
      </c>
      <c r="K50" s="87">
        <v>4795</v>
      </c>
      <c r="L50" s="87">
        <v>5077</v>
      </c>
      <c r="M50" s="88">
        <v>5069</v>
      </c>
    </row>
    <row r="51" spans="2:13" ht="27.75" customHeight="1">
      <c r="B51" s="1204"/>
      <c r="C51" s="1205"/>
      <c r="D51" s="85"/>
      <c r="E51" s="1208" t="s">
        <v>36</v>
      </c>
      <c r="F51" s="1208"/>
      <c r="G51" s="1208"/>
      <c r="H51" s="1209"/>
      <c r="I51" s="86">
        <v>527</v>
      </c>
      <c r="J51" s="87">
        <v>484</v>
      </c>
      <c r="K51" s="87">
        <v>437</v>
      </c>
      <c r="L51" s="87">
        <v>386</v>
      </c>
      <c r="M51" s="88">
        <v>335</v>
      </c>
    </row>
    <row r="52" spans="2:13" ht="27.75" customHeight="1">
      <c r="B52" s="1206"/>
      <c r="C52" s="1207"/>
      <c r="D52" s="85"/>
      <c r="E52" s="1208" t="s">
        <v>37</v>
      </c>
      <c r="F52" s="1208"/>
      <c r="G52" s="1208"/>
      <c r="H52" s="1209"/>
      <c r="I52" s="86">
        <v>6020</v>
      </c>
      <c r="J52" s="87">
        <v>6013</v>
      </c>
      <c r="K52" s="87">
        <v>5846</v>
      </c>
      <c r="L52" s="87">
        <v>5895</v>
      </c>
      <c r="M52" s="88">
        <v>5748</v>
      </c>
    </row>
    <row r="53" spans="2:13" ht="27.75" customHeight="1" thickBot="1">
      <c r="B53" s="1210" t="s">
        <v>21</v>
      </c>
      <c r="C53" s="1211"/>
      <c r="D53" s="92"/>
      <c r="E53" s="1212" t="s">
        <v>38</v>
      </c>
      <c r="F53" s="1212"/>
      <c r="G53" s="1212"/>
      <c r="H53" s="1213"/>
      <c r="I53" s="93">
        <v>-2364</v>
      </c>
      <c r="J53" s="94">
        <v>-2413</v>
      </c>
      <c r="K53" s="94">
        <v>-2134</v>
      </c>
      <c r="L53" s="94">
        <v>-2471</v>
      </c>
      <c r="M53" s="95">
        <v>-2591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21" t="s">
        <v>573</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30"/>
      <c r="H50" s="1231"/>
      <c r="I50" s="1231"/>
      <c r="J50" s="1232"/>
      <c r="K50" s="356" t="s">
        <v>517</v>
      </c>
      <c r="L50" s="356" t="s">
        <v>518</v>
      </c>
      <c r="M50" s="356" t="s">
        <v>519</v>
      </c>
      <c r="N50" s="356" t="s">
        <v>520</v>
      </c>
      <c r="O50" s="356" t="s">
        <v>521</v>
      </c>
    </row>
    <row r="51" spans="1:17">
      <c r="B51" s="250"/>
      <c r="C51" s="246"/>
      <c r="D51" s="246"/>
      <c r="E51" s="246"/>
      <c r="F51" s="246"/>
      <c r="G51" s="1233" t="s">
        <v>565</v>
      </c>
      <c r="H51" s="1234"/>
      <c r="I51" s="1239" t="s">
        <v>566</v>
      </c>
      <c r="J51" s="1239"/>
      <c r="K51" s="1241"/>
      <c r="L51" s="1241"/>
      <c r="M51" s="1241"/>
      <c r="N51" s="1242"/>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571</v>
      </c>
      <c r="J53" s="1243"/>
      <c r="K53" s="1244"/>
      <c r="L53" s="1244"/>
      <c r="M53" s="1244"/>
      <c r="N53" s="1246">
        <v>46</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567</v>
      </c>
      <c r="H55" s="1248"/>
      <c r="I55" s="1243" t="s">
        <v>566</v>
      </c>
      <c r="J55" s="1243"/>
      <c r="K55" s="1241"/>
      <c r="L55" s="1241"/>
      <c r="M55" s="1241"/>
      <c r="N55" s="1242">
        <v>36.5</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571</v>
      </c>
      <c r="J57" s="1253"/>
      <c r="K57" s="1244"/>
      <c r="L57" s="1244"/>
      <c r="M57" s="1244"/>
      <c r="N57" s="1246">
        <v>54.1</v>
      </c>
      <c r="O57" s="1244"/>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568</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21" t="s">
        <v>572</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569</v>
      </c>
      <c r="I71" s="370"/>
      <c r="J71" s="366"/>
      <c r="K71" s="366"/>
      <c r="L71" s="367"/>
      <c r="M71" s="366"/>
      <c r="N71" s="367"/>
      <c r="O71" s="368"/>
    </row>
    <row r="72" spans="2:30">
      <c r="B72" s="250"/>
      <c r="C72" s="246"/>
      <c r="D72" s="246"/>
      <c r="E72" s="246"/>
      <c r="F72" s="246"/>
      <c r="G72" s="1230"/>
      <c r="H72" s="1231"/>
      <c r="I72" s="1231"/>
      <c r="J72" s="1232"/>
      <c r="K72" s="356" t="s">
        <v>517</v>
      </c>
      <c r="L72" s="356" t="s">
        <v>518</v>
      </c>
      <c r="M72" s="356" t="s">
        <v>519</v>
      </c>
      <c r="N72" s="356" t="s">
        <v>520</v>
      </c>
      <c r="O72" s="356" t="s">
        <v>521</v>
      </c>
    </row>
    <row r="73" spans="2:30">
      <c r="B73" s="250"/>
      <c r="C73" s="246"/>
      <c r="D73" s="246"/>
      <c r="E73" s="246"/>
      <c r="F73" s="246"/>
      <c r="G73" s="1233" t="s">
        <v>565</v>
      </c>
      <c r="H73" s="1234"/>
      <c r="I73" s="1239" t="s">
        <v>566</v>
      </c>
      <c r="J73" s="1239"/>
      <c r="K73" s="1254"/>
      <c r="L73" s="1254"/>
      <c r="M73" s="1242"/>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570</v>
      </c>
      <c r="J75" s="1243"/>
      <c r="K75" s="1246">
        <v>6.4</v>
      </c>
      <c r="L75" s="1246">
        <v>5.8</v>
      </c>
      <c r="M75" s="1246">
        <v>5</v>
      </c>
      <c r="N75" s="1246">
        <v>4</v>
      </c>
      <c r="O75" s="1246">
        <v>3.2</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567</v>
      </c>
      <c r="H77" s="1248"/>
      <c r="I77" s="1243" t="s">
        <v>566</v>
      </c>
      <c r="J77" s="1243"/>
      <c r="K77" s="1254">
        <v>61.3</v>
      </c>
      <c r="L77" s="1254">
        <v>54.6</v>
      </c>
      <c r="M77" s="1242">
        <v>48.7</v>
      </c>
      <c r="N77" s="1242">
        <v>36.5</v>
      </c>
      <c r="O77" s="1242">
        <v>32.9</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570</v>
      </c>
      <c r="J79" s="1253"/>
      <c r="K79" s="1256">
        <v>11.7</v>
      </c>
      <c r="L79" s="1256">
        <v>11.2</v>
      </c>
      <c r="M79" s="1256">
        <v>10.4</v>
      </c>
      <c r="N79" s="1256">
        <v>9</v>
      </c>
      <c r="O79" s="1256">
        <v>8.1999999999999993</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83052</v>
      </c>
      <c r="E3" s="118"/>
      <c r="F3" s="119">
        <v>69806</v>
      </c>
      <c r="G3" s="120"/>
      <c r="H3" s="121"/>
    </row>
    <row r="4" spans="1:8">
      <c r="A4" s="122"/>
      <c r="B4" s="123"/>
      <c r="C4" s="124"/>
      <c r="D4" s="125">
        <v>32786</v>
      </c>
      <c r="E4" s="126"/>
      <c r="F4" s="127">
        <v>32823</v>
      </c>
      <c r="G4" s="128"/>
      <c r="H4" s="129"/>
    </row>
    <row r="5" spans="1:8">
      <c r="A5" s="110" t="s">
        <v>511</v>
      </c>
      <c r="B5" s="115"/>
      <c r="C5" s="116"/>
      <c r="D5" s="117">
        <v>137327</v>
      </c>
      <c r="E5" s="118"/>
      <c r="F5" s="119">
        <v>74444</v>
      </c>
      <c r="G5" s="120"/>
      <c r="H5" s="121"/>
    </row>
    <row r="6" spans="1:8">
      <c r="A6" s="122"/>
      <c r="B6" s="123"/>
      <c r="C6" s="124"/>
      <c r="D6" s="125">
        <v>52433</v>
      </c>
      <c r="E6" s="126"/>
      <c r="F6" s="127">
        <v>34175</v>
      </c>
      <c r="G6" s="128"/>
      <c r="H6" s="129"/>
    </row>
    <row r="7" spans="1:8">
      <c r="A7" s="110" t="s">
        <v>512</v>
      </c>
      <c r="B7" s="115"/>
      <c r="C7" s="116"/>
      <c r="D7" s="117">
        <v>100567</v>
      </c>
      <c r="E7" s="118"/>
      <c r="F7" s="119">
        <v>85205</v>
      </c>
      <c r="G7" s="120"/>
      <c r="H7" s="121"/>
    </row>
    <row r="8" spans="1:8">
      <c r="A8" s="122"/>
      <c r="B8" s="123"/>
      <c r="C8" s="124"/>
      <c r="D8" s="125">
        <v>54119</v>
      </c>
      <c r="E8" s="126"/>
      <c r="F8" s="127">
        <v>38847</v>
      </c>
      <c r="G8" s="128"/>
      <c r="H8" s="129"/>
    </row>
    <row r="9" spans="1:8">
      <c r="A9" s="110" t="s">
        <v>513</v>
      </c>
      <c r="B9" s="115"/>
      <c r="C9" s="116"/>
      <c r="D9" s="117">
        <v>79299</v>
      </c>
      <c r="E9" s="118"/>
      <c r="F9" s="119">
        <v>69469</v>
      </c>
      <c r="G9" s="120"/>
      <c r="H9" s="121"/>
    </row>
    <row r="10" spans="1:8">
      <c r="A10" s="122"/>
      <c r="B10" s="123"/>
      <c r="C10" s="124"/>
      <c r="D10" s="125">
        <v>45634</v>
      </c>
      <c r="E10" s="126"/>
      <c r="F10" s="127">
        <v>38215</v>
      </c>
      <c r="G10" s="128"/>
      <c r="H10" s="129"/>
    </row>
    <row r="11" spans="1:8">
      <c r="A11" s="110" t="s">
        <v>514</v>
      </c>
      <c r="B11" s="115"/>
      <c r="C11" s="116"/>
      <c r="D11" s="117">
        <v>87576</v>
      </c>
      <c r="E11" s="118"/>
      <c r="F11" s="119">
        <v>67293</v>
      </c>
      <c r="G11" s="120"/>
      <c r="H11" s="121"/>
    </row>
    <row r="12" spans="1:8">
      <c r="A12" s="122"/>
      <c r="B12" s="123"/>
      <c r="C12" s="130"/>
      <c r="D12" s="125">
        <v>41292</v>
      </c>
      <c r="E12" s="126"/>
      <c r="F12" s="127">
        <v>35076</v>
      </c>
      <c r="G12" s="128"/>
      <c r="H12" s="129"/>
    </row>
    <row r="13" spans="1:8">
      <c r="A13" s="110"/>
      <c r="B13" s="115"/>
      <c r="C13" s="131"/>
      <c r="D13" s="132">
        <v>97564</v>
      </c>
      <c r="E13" s="133"/>
      <c r="F13" s="134">
        <v>73243</v>
      </c>
      <c r="G13" s="135"/>
      <c r="H13" s="121"/>
    </row>
    <row r="14" spans="1:8">
      <c r="A14" s="122"/>
      <c r="B14" s="123"/>
      <c r="C14" s="124"/>
      <c r="D14" s="125">
        <v>45253</v>
      </c>
      <c r="E14" s="126"/>
      <c r="F14" s="127">
        <v>35827</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6.57</v>
      </c>
      <c r="C19" s="136">
        <f>ROUND(VALUE(SUBSTITUTE(実質収支比率等に係る経年分析!G$48,"▲","-")),2)</f>
        <v>5.61</v>
      </c>
      <c r="D19" s="136">
        <f>ROUND(VALUE(SUBSTITUTE(実質収支比率等に係る経年分析!H$48,"▲","-")),2)</f>
        <v>7.52</v>
      </c>
      <c r="E19" s="136">
        <f>ROUND(VALUE(SUBSTITUTE(実質収支比率等に係る経年分析!I$48,"▲","-")),2)</f>
        <v>6.64</v>
      </c>
      <c r="F19" s="136">
        <f>ROUND(VALUE(SUBSTITUTE(実質収支比率等に係る経年分析!J$48,"▲","-")),2)</f>
        <v>7.45</v>
      </c>
    </row>
    <row r="20" spans="1:11">
      <c r="A20" s="136" t="s">
        <v>43</v>
      </c>
      <c r="B20" s="136">
        <f>ROUND(VALUE(SUBSTITUTE(実質収支比率等に係る経年分析!F$47,"▲","-")),2)</f>
        <v>34.58</v>
      </c>
      <c r="C20" s="136">
        <f>ROUND(VALUE(SUBSTITUTE(実質収支比率等に係る経年分析!G$47,"▲","-")),2)</f>
        <v>35.869999999999997</v>
      </c>
      <c r="D20" s="136">
        <f>ROUND(VALUE(SUBSTITUTE(実質収支比率等に係る経年分析!H$47,"▲","-")),2)</f>
        <v>32.19</v>
      </c>
      <c r="E20" s="136">
        <f>ROUND(VALUE(SUBSTITUTE(実質収支比率等に係る経年分析!I$47,"▲","-")),2)</f>
        <v>31.58</v>
      </c>
      <c r="F20" s="136">
        <f>ROUND(VALUE(SUBSTITUTE(実質収支比率等に係る経年分析!J$47,"▲","-")),2)</f>
        <v>28.71</v>
      </c>
    </row>
    <row r="21" spans="1:11">
      <c r="A21" s="136" t="s">
        <v>44</v>
      </c>
      <c r="B21" s="136">
        <f>IF(ISNUMBER(VALUE(SUBSTITUTE(実質収支比率等に係る経年分析!F$49,"▲","-"))),ROUND(VALUE(SUBSTITUTE(実質収支比率等に係る経年分析!F$49,"▲","-")),2),NA())</f>
        <v>-3.97</v>
      </c>
      <c r="C21" s="136">
        <f>IF(ISNUMBER(VALUE(SUBSTITUTE(実質収支比率等に係る経年分析!G$49,"▲","-"))),ROUND(VALUE(SUBSTITUTE(実質収支比率等に係る経年分析!G$49,"▲","-")),2),NA())</f>
        <v>-2.87</v>
      </c>
      <c r="D21" s="136">
        <f>IF(ISNUMBER(VALUE(SUBSTITUTE(実質収支比率等に係る経年分析!H$49,"▲","-"))),ROUND(VALUE(SUBSTITUTE(実質収支比率等に係る経年分析!H$49,"▲","-")),2),NA())</f>
        <v>-5.21</v>
      </c>
      <c r="E21" s="136">
        <f>IF(ISNUMBER(VALUE(SUBSTITUTE(実質収支比率等に係る経年分析!I$49,"▲","-"))),ROUND(VALUE(SUBSTITUTE(実質収支比率等に係る経年分析!I$49,"▲","-")),2),NA())</f>
        <v>-0.73</v>
      </c>
      <c r="F21" s="136">
        <f>IF(ISNUMBER(VALUE(SUBSTITUTE(実質収支比率等に係る経年分析!J$49,"▲","-"))),ROUND(VALUE(SUBSTITUTE(実質収支比率等に係る経年分析!J$49,"▲","-")),2),NA())</f>
        <v>-2.4900000000000002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住宅新築資金等貸付事業特別会計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簡易水道特別会計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0.16</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v>
      </c>
      <c r="H33" s="137">
        <f>IF(ROUND(VALUE(SUBSTITUTE(連結実質赤字比率に係る赤字・黒字の構成分析!I$37,"▲", "-")), 2) &lt; 0, ABS(ROUND(VALUE(SUBSTITUTE(連結実質赤字比率に係る赤字・黒字の構成分析!I$37,"▲", "-")), 2)), NA())</f>
        <v>0.79</v>
      </c>
      <c r="I33" s="137" t="e">
        <f>IF(ROUND(VALUE(SUBSTITUTE(連結実質赤字比率に係る赤字・黒字の構成分析!I$37,"▲", "-")), 2) &gt;= 0, ABS(ROUND(VALUE(SUBSTITUTE(連結実質赤字比率に係る赤字・黒字の構成分析!I$37,"▲", "-")), 2)), NA())</f>
        <v>#N/A</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0.26</v>
      </c>
    </row>
    <row r="34" spans="1:16">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0.55000000000000004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0.57999999999999996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1.1000000000000001</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5.01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5.13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5.14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5.17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6.57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7.52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6.63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7.45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747</v>
      </c>
      <c r="E42" s="138"/>
      <c r="F42" s="138"/>
      <c r="G42" s="138">
        <f>'実質公債費比率（分子）の構造'!L$52</f>
        <v>762</v>
      </c>
      <c r="H42" s="138"/>
      <c r="I42" s="138"/>
      <c r="J42" s="138">
        <f>'実質公債費比率（分子）の構造'!M$52</f>
        <v>760</v>
      </c>
      <c r="K42" s="138"/>
      <c r="L42" s="138"/>
      <c r="M42" s="138">
        <f>'実質公債費比率（分子）の構造'!N$52</f>
        <v>722</v>
      </c>
      <c r="N42" s="138"/>
      <c r="O42" s="138"/>
      <c r="P42" s="138">
        <f>'実質公債費比率（分子）の構造'!O$52</f>
        <v>730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8</v>
      </c>
      <c r="C44" s="138"/>
      <c r="D44" s="138"/>
      <c r="E44" s="138">
        <f>'実質公債費比率（分子）の構造'!L$50</f>
        <v>7</v>
      </c>
      <c r="F44" s="138"/>
      <c r="G44" s="138"/>
      <c r="H44" s="138">
        <f>'実質公債費比率（分子）の構造'!M$50</f>
        <v>5</v>
      </c>
      <c r="I44" s="138"/>
      <c r="J44" s="138"/>
      <c r="K44" s="138">
        <f>'実質公債費比率（分子）の構造'!N$50</f>
        <v>4</v>
      </c>
      <c r="L44" s="138"/>
      <c r="M44" s="138"/>
      <c r="N44" s="138">
        <f>'実質公債費比率（分子）の構造'!O$50</f>
        <v>3</v>
      </c>
      <c r="O44" s="138"/>
      <c r="P44" s="138"/>
    </row>
    <row r="45" spans="1:16">
      <c r="A45" s="138" t="s">
        <v>54</v>
      </c>
      <c r="B45" s="138">
        <f>'実質公債費比率（分子）の構造'!K$49</f>
        <v>238</v>
      </c>
      <c r="C45" s="138"/>
      <c r="D45" s="138"/>
      <c r="E45" s="138">
        <f>'実質公債費比率（分子）の構造'!L$49</f>
        <v>199</v>
      </c>
      <c r="F45" s="138"/>
      <c r="G45" s="138"/>
      <c r="H45" s="138">
        <f>'実質公債費比率（分子）の構造'!M$49</f>
        <v>147</v>
      </c>
      <c r="I45" s="138"/>
      <c r="J45" s="138"/>
      <c r="K45" s="138">
        <f>'実質公債費比率（分子）の構造'!N$49</f>
        <v>107</v>
      </c>
      <c r="L45" s="138"/>
      <c r="M45" s="138"/>
      <c r="N45" s="138">
        <f>'実質公債費比率（分子）の構造'!O$49</f>
        <v>75</v>
      </c>
      <c r="O45" s="138"/>
      <c r="P45" s="138"/>
    </row>
    <row r="46" spans="1:16">
      <c r="A46" s="138" t="s">
        <v>55</v>
      </c>
      <c r="B46" s="138" t="str">
        <f>'実質公債費比率（分子）の構造'!K$48</f>
        <v>-</v>
      </c>
      <c r="C46" s="138"/>
      <c r="D46" s="138"/>
      <c r="E46" s="138" t="str">
        <f>'実質公債費比率（分子）の構造'!L$48</f>
        <v>-</v>
      </c>
      <c r="F46" s="138"/>
      <c r="G46" s="138"/>
      <c r="H46" s="138">
        <f>'実質公債費比率（分子）の構造'!M$48</f>
        <v>0</v>
      </c>
      <c r="I46" s="138"/>
      <c r="J46" s="138"/>
      <c r="K46" s="138">
        <f>'実質公債費比率（分子）の構造'!N$48</f>
        <v>0</v>
      </c>
      <c r="L46" s="138"/>
      <c r="M46" s="138"/>
      <c r="N46" s="138">
        <f>'実質公債費比率（分子）の構造'!O$48</f>
        <v>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751</v>
      </c>
      <c r="C49" s="138"/>
      <c r="D49" s="138"/>
      <c r="E49" s="138">
        <f>'実質公債費比率（分子）の構造'!L$45</f>
        <v>775</v>
      </c>
      <c r="F49" s="138"/>
      <c r="G49" s="138"/>
      <c r="H49" s="138">
        <f>'実質公債費比率（分子）の構造'!M$45</f>
        <v>787</v>
      </c>
      <c r="I49" s="138"/>
      <c r="J49" s="138"/>
      <c r="K49" s="138">
        <f>'実質公債費比率（分子）の構造'!N$45</f>
        <v>742</v>
      </c>
      <c r="L49" s="138"/>
      <c r="M49" s="138"/>
      <c r="N49" s="138">
        <f>'実質公債費比率（分子）の構造'!O$45</f>
        <v>760</v>
      </c>
      <c r="O49" s="138"/>
      <c r="P49" s="138"/>
    </row>
    <row r="50" spans="1:16">
      <c r="A50" s="138" t="s">
        <v>59</v>
      </c>
      <c r="B50" s="138" t="e">
        <f>NA()</f>
        <v>#N/A</v>
      </c>
      <c r="C50" s="138">
        <f>IF(ISNUMBER('実質公債費比率（分子）の構造'!K$53),'実質公債費比率（分子）の構造'!K$53,NA())</f>
        <v>250</v>
      </c>
      <c r="D50" s="138" t="e">
        <f>NA()</f>
        <v>#N/A</v>
      </c>
      <c r="E50" s="138" t="e">
        <f>NA()</f>
        <v>#N/A</v>
      </c>
      <c r="F50" s="138">
        <f>IF(ISNUMBER('実質公債費比率（分子）の構造'!L$53),'実質公債費比率（分子）の構造'!L$53,NA())</f>
        <v>219</v>
      </c>
      <c r="G50" s="138" t="e">
        <f>NA()</f>
        <v>#N/A</v>
      </c>
      <c r="H50" s="138" t="e">
        <f>NA()</f>
        <v>#N/A</v>
      </c>
      <c r="I50" s="138">
        <f>IF(ISNUMBER('実質公債費比率（分子）の構造'!M$53),'実質公債費比率（分子）の構造'!M$53,NA())</f>
        <v>179</v>
      </c>
      <c r="J50" s="138" t="e">
        <f>NA()</f>
        <v>#N/A</v>
      </c>
      <c r="K50" s="138" t="e">
        <f>NA()</f>
        <v>#N/A</v>
      </c>
      <c r="L50" s="138">
        <f>IF(ISNUMBER('実質公債費比率（分子）の構造'!N$53),'実質公債費比率（分子）の構造'!N$53,NA())</f>
        <v>131</v>
      </c>
      <c r="M50" s="138" t="e">
        <f>NA()</f>
        <v>#N/A</v>
      </c>
      <c r="N50" s="138" t="e">
        <f>NA()</f>
        <v>#N/A</v>
      </c>
      <c r="O50" s="138">
        <f>IF(ISNUMBER('実質公債費比率（分子）の構造'!O$53),'実質公債費比率（分子）の構造'!O$53,NA())</f>
        <v>108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6020</v>
      </c>
      <c r="E56" s="137"/>
      <c r="F56" s="137"/>
      <c r="G56" s="137">
        <f>'将来負担比率（分子）の構造'!J$52</f>
        <v>6013</v>
      </c>
      <c r="H56" s="137"/>
      <c r="I56" s="137"/>
      <c r="J56" s="137">
        <f>'将来負担比率（分子）の構造'!K$52</f>
        <v>5846</v>
      </c>
      <c r="K56" s="137"/>
      <c r="L56" s="137"/>
      <c r="M56" s="137">
        <f>'将来負担比率（分子）の構造'!L$52</f>
        <v>5895</v>
      </c>
      <c r="N56" s="137"/>
      <c r="O56" s="137"/>
      <c r="P56" s="137">
        <f>'将来負担比率（分子）の構造'!M$52</f>
        <v>5748</v>
      </c>
    </row>
    <row r="57" spans="1:16">
      <c r="A57" s="137" t="s">
        <v>36</v>
      </c>
      <c r="B57" s="137"/>
      <c r="C57" s="137"/>
      <c r="D57" s="137">
        <f>'将来負担比率（分子）の構造'!I$51</f>
        <v>527</v>
      </c>
      <c r="E57" s="137"/>
      <c r="F57" s="137"/>
      <c r="G57" s="137">
        <f>'将来負担比率（分子）の構造'!J$51</f>
        <v>484</v>
      </c>
      <c r="H57" s="137"/>
      <c r="I57" s="137"/>
      <c r="J57" s="137">
        <f>'将来負担比率（分子）の構造'!K$51</f>
        <v>437</v>
      </c>
      <c r="K57" s="137"/>
      <c r="L57" s="137"/>
      <c r="M57" s="137">
        <f>'将来負担比率（分子）の構造'!L$51</f>
        <v>386</v>
      </c>
      <c r="N57" s="137"/>
      <c r="O57" s="137"/>
      <c r="P57" s="137">
        <f>'将来負担比率（分子）の構造'!M$51</f>
        <v>335</v>
      </c>
    </row>
    <row r="58" spans="1:16">
      <c r="A58" s="137" t="s">
        <v>35</v>
      </c>
      <c r="B58" s="137"/>
      <c r="C58" s="137"/>
      <c r="D58" s="137">
        <f>'将来負担比率（分子）の構造'!I$50</f>
        <v>5269</v>
      </c>
      <c r="E58" s="137"/>
      <c r="F58" s="137"/>
      <c r="G58" s="137">
        <f>'将来負担比率（分子）の構造'!J$50</f>
        <v>5328</v>
      </c>
      <c r="H58" s="137"/>
      <c r="I58" s="137"/>
      <c r="J58" s="137">
        <f>'将来負担比率（分子）の構造'!K$50</f>
        <v>4795</v>
      </c>
      <c r="K58" s="137"/>
      <c r="L58" s="137"/>
      <c r="M58" s="137">
        <f>'将来負担比率（分子）の構造'!L$50</f>
        <v>5077</v>
      </c>
      <c r="N58" s="137"/>
      <c r="O58" s="137"/>
      <c r="P58" s="137">
        <f>'将来負担比率（分子）の構造'!M$50</f>
        <v>5069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v>
      </c>
      <c r="C61" s="137"/>
      <c r="D61" s="137"/>
      <c r="E61" s="137">
        <f>'将来負担比率（分子）の構造'!J$46</f>
        <v>1</v>
      </c>
      <c r="F61" s="137"/>
      <c r="G61" s="137"/>
      <c r="H61" s="137">
        <f>'将来負担比率（分子）の構造'!K$46</f>
        <v>0</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1838</v>
      </c>
      <c r="C62" s="137"/>
      <c r="D62" s="137"/>
      <c r="E62" s="137">
        <f>'将来負担比率（分子）の構造'!J$45</f>
        <v>1804</v>
      </c>
      <c r="F62" s="137"/>
      <c r="G62" s="137"/>
      <c r="H62" s="137">
        <f>'将来負担比率（分子）の構造'!K$45</f>
        <v>1658</v>
      </c>
      <c r="I62" s="137"/>
      <c r="J62" s="137"/>
      <c r="K62" s="137">
        <f>'将来負担比率（分子）の構造'!L$45</f>
        <v>1572</v>
      </c>
      <c r="L62" s="137"/>
      <c r="M62" s="137"/>
      <c r="N62" s="137">
        <f>'将来負担比率（分子）の構造'!M$45</f>
        <v>1490</v>
      </c>
      <c r="O62" s="137"/>
      <c r="P62" s="137"/>
    </row>
    <row r="63" spans="1:16">
      <c r="A63" s="137" t="s">
        <v>28</v>
      </c>
      <c r="B63" s="137">
        <f>'将来負担比率（分子）の構造'!I$44</f>
        <v>719</v>
      </c>
      <c r="C63" s="137"/>
      <c r="D63" s="137"/>
      <c r="E63" s="137">
        <f>'将来負担比率（分子）の構造'!J$44</f>
        <v>569</v>
      </c>
      <c r="F63" s="137"/>
      <c r="G63" s="137"/>
      <c r="H63" s="137">
        <f>'将来負担比率（分子）の構造'!K$44</f>
        <v>445</v>
      </c>
      <c r="I63" s="137"/>
      <c r="J63" s="137"/>
      <c r="K63" s="137">
        <f>'将来負担比率（分子）の構造'!L$44</f>
        <v>348</v>
      </c>
      <c r="L63" s="137"/>
      <c r="M63" s="137"/>
      <c r="N63" s="137">
        <f>'将来負担比率（分子）の構造'!M$44</f>
        <v>299</v>
      </c>
      <c r="O63" s="137"/>
      <c r="P63" s="137"/>
    </row>
    <row r="64" spans="1:16">
      <c r="A64" s="137" t="s">
        <v>27</v>
      </c>
      <c r="B64" s="137">
        <f>'将来負担比率（分子）の構造'!I$43</f>
        <v>19</v>
      </c>
      <c r="C64" s="137"/>
      <c r="D64" s="137"/>
      <c r="E64" s="137">
        <f>'将来負担比率（分子）の構造'!J$43</f>
        <v>7</v>
      </c>
      <c r="F64" s="137"/>
      <c r="G64" s="137"/>
      <c r="H64" s="137">
        <f>'将来負担比率（分子）の構造'!K$43</f>
        <v>1</v>
      </c>
      <c r="I64" s="137"/>
      <c r="J64" s="137"/>
      <c r="K64" s="137">
        <f>'将来負担比率（分子）の構造'!L$43</f>
        <v>2</v>
      </c>
      <c r="L64" s="137"/>
      <c r="M64" s="137"/>
      <c r="N64" s="137">
        <f>'将来負担比率（分子）の構造'!M$43</f>
        <v>1</v>
      </c>
      <c r="O64" s="137"/>
      <c r="P64" s="137"/>
    </row>
    <row r="65" spans="1:16">
      <c r="A65" s="137" t="s">
        <v>26</v>
      </c>
      <c r="B65" s="137">
        <f>'将来負担比率（分子）の構造'!I$42</f>
        <v>17</v>
      </c>
      <c r="C65" s="137"/>
      <c r="D65" s="137"/>
      <c r="E65" s="137">
        <f>'将来負担比率（分子）の構造'!J$42</f>
        <v>11</v>
      </c>
      <c r="F65" s="137"/>
      <c r="G65" s="137"/>
      <c r="H65" s="137">
        <f>'将来負担比率（分子）の構造'!K$42</f>
        <v>6</v>
      </c>
      <c r="I65" s="137"/>
      <c r="J65" s="137"/>
      <c r="K65" s="137">
        <f>'将来負担比率（分子）の構造'!L$42</f>
        <v>3</v>
      </c>
      <c r="L65" s="137"/>
      <c r="M65" s="137"/>
      <c r="N65" s="137">
        <f>'将来負担比率（分子）の構造'!M$42</f>
        <v>0</v>
      </c>
      <c r="O65" s="137"/>
      <c r="P65" s="137"/>
    </row>
    <row r="66" spans="1:16">
      <c r="A66" s="137" t="s">
        <v>25</v>
      </c>
      <c r="B66" s="137">
        <f>'将来負担比率（分子）の構造'!I$41</f>
        <v>6859</v>
      </c>
      <c r="C66" s="137"/>
      <c r="D66" s="137"/>
      <c r="E66" s="137">
        <f>'将来負担比率（分子）の構造'!J$41</f>
        <v>7022</v>
      </c>
      <c r="F66" s="137"/>
      <c r="G66" s="137"/>
      <c r="H66" s="137">
        <f>'将来負担比率（分子）の構造'!K$41</f>
        <v>6834</v>
      </c>
      <c r="I66" s="137"/>
      <c r="J66" s="137"/>
      <c r="K66" s="137">
        <f>'将来負担比率（分子）の構造'!L$41</f>
        <v>6963</v>
      </c>
      <c r="L66" s="137"/>
      <c r="M66" s="137"/>
      <c r="N66" s="137">
        <f>'将来負担比率（分子）の構造'!M$41</f>
        <v>6770</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1551737</v>
      </c>
      <c r="S5" s="671"/>
      <c r="T5" s="671"/>
      <c r="U5" s="671"/>
      <c r="V5" s="671"/>
      <c r="W5" s="671"/>
      <c r="X5" s="671"/>
      <c r="Y5" s="718"/>
      <c r="Z5" s="731">
        <v>16.7</v>
      </c>
      <c r="AA5" s="731"/>
      <c r="AB5" s="731"/>
      <c r="AC5" s="731"/>
      <c r="AD5" s="732">
        <v>1551737</v>
      </c>
      <c r="AE5" s="732"/>
      <c r="AF5" s="732"/>
      <c r="AG5" s="732"/>
      <c r="AH5" s="732"/>
      <c r="AI5" s="732"/>
      <c r="AJ5" s="732"/>
      <c r="AK5" s="732"/>
      <c r="AL5" s="719">
        <v>32</v>
      </c>
      <c r="AM5" s="688"/>
      <c r="AN5" s="688"/>
      <c r="AO5" s="720"/>
      <c r="AP5" s="707" t="s">
        <v>209</v>
      </c>
      <c r="AQ5" s="708"/>
      <c r="AR5" s="708"/>
      <c r="AS5" s="708"/>
      <c r="AT5" s="708"/>
      <c r="AU5" s="708"/>
      <c r="AV5" s="708"/>
      <c r="AW5" s="708"/>
      <c r="AX5" s="708"/>
      <c r="AY5" s="708"/>
      <c r="AZ5" s="708"/>
      <c r="BA5" s="708"/>
      <c r="BB5" s="708"/>
      <c r="BC5" s="708"/>
      <c r="BD5" s="708"/>
      <c r="BE5" s="708"/>
      <c r="BF5" s="709"/>
      <c r="BG5" s="620">
        <v>1550555</v>
      </c>
      <c r="BH5" s="621"/>
      <c r="BI5" s="621"/>
      <c r="BJ5" s="621"/>
      <c r="BK5" s="621"/>
      <c r="BL5" s="621"/>
      <c r="BM5" s="621"/>
      <c r="BN5" s="622"/>
      <c r="BO5" s="673">
        <v>99.9</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89819</v>
      </c>
      <c r="S6" s="621"/>
      <c r="T6" s="621"/>
      <c r="U6" s="621"/>
      <c r="V6" s="621"/>
      <c r="W6" s="621"/>
      <c r="X6" s="621"/>
      <c r="Y6" s="622"/>
      <c r="Z6" s="673">
        <v>1</v>
      </c>
      <c r="AA6" s="673"/>
      <c r="AB6" s="673"/>
      <c r="AC6" s="673"/>
      <c r="AD6" s="674">
        <v>89819</v>
      </c>
      <c r="AE6" s="674"/>
      <c r="AF6" s="674"/>
      <c r="AG6" s="674"/>
      <c r="AH6" s="674"/>
      <c r="AI6" s="674"/>
      <c r="AJ6" s="674"/>
      <c r="AK6" s="674"/>
      <c r="AL6" s="643">
        <v>1.9</v>
      </c>
      <c r="AM6" s="675"/>
      <c r="AN6" s="675"/>
      <c r="AO6" s="676"/>
      <c r="AP6" s="617" t="s">
        <v>215</v>
      </c>
      <c r="AQ6" s="618"/>
      <c r="AR6" s="618"/>
      <c r="AS6" s="618"/>
      <c r="AT6" s="618"/>
      <c r="AU6" s="618"/>
      <c r="AV6" s="618"/>
      <c r="AW6" s="618"/>
      <c r="AX6" s="618"/>
      <c r="AY6" s="618"/>
      <c r="AZ6" s="618"/>
      <c r="BA6" s="618"/>
      <c r="BB6" s="618"/>
      <c r="BC6" s="618"/>
      <c r="BD6" s="618"/>
      <c r="BE6" s="618"/>
      <c r="BF6" s="619"/>
      <c r="BG6" s="620">
        <v>1550555</v>
      </c>
      <c r="BH6" s="621"/>
      <c r="BI6" s="621"/>
      <c r="BJ6" s="621"/>
      <c r="BK6" s="621"/>
      <c r="BL6" s="621"/>
      <c r="BM6" s="621"/>
      <c r="BN6" s="622"/>
      <c r="BO6" s="673">
        <v>99.9</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110156</v>
      </c>
      <c r="CS6" s="621"/>
      <c r="CT6" s="621"/>
      <c r="CU6" s="621"/>
      <c r="CV6" s="621"/>
      <c r="CW6" s="621"/>
      <c r="CX6" s="621"/>
      <c r="CY6" s="622"/>
      <c r="CZ6" s="673">
        <v>1.3</v>
      </c>
      <c r="DA6" s="673"/>
      <c r="DB6" s="673"/>
      <c r="DC6" s="673"/>
      <c r="DD6" s="626" t="s">
        <v>210</v>
      </c>
      <c r="DE6" s="621"/>
      <c r="DF6" s="621"/>
      <c r="DG6" s="621"/>
      <c r="DH6" s="621"/>
      <c r="DI6" s="621"/>
      <c r="DJ6" s="621"/>
      <c r="DK6" s="621"/>
      <c r="DL6" s="621"/>
      <c r="DM6" s="621"/>
      <c r="DN6" s="621"/>
      <c r="DO6" s="621"/>
      <c r="DP6" s="622"/>
      <c r="DQ6" s="626">
        <v>110156</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1464</v>
      </c>
      <c r="S7" s="621"/>
      <c r="T7" s="621"/>
      <c r="U7" s="621"/>
      <c r="V7" s="621"/>
      <c r="W7" s="621"/>
      <c r="X7" s="621"/>
      <c r="Y7" s="622"/>
      <c r="Z7" s="673">
        <v>0</v>
      </c>
      <c r="AA7" s="673"/>
      <c r="AB7" s="673"/>
      <c r="AC7" s="673"/>
      <c r="AD7" s="674">
        <v>1464</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596317</v>
      </c>
      <c r="BH7" s="621"/>
      <c r="BI7" s="621"/>
      <c r="BJ7" s="621"/>
      <c r="BK7" s="621"/>
      <c r="BL7" s="621"/>
      <c r="BM7" s="621"/>
      <c r="BN7" s="622"/>
      <c r="BO7" s="673">
        <v>38.4</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1189560</v>
      </c>
      <c r="CS7" s="621"/>
      <c r="CT7" s="621"/>
      <c r="CU7" s="621"/>
      <c r="CV7" s="621"/>
      <c r="CW7" s="621"/>
      <c r="CX7" s="621"/>
      <c r="CY7" s="622"/>
      <c r="CZ7" s="673">
        <v>13.6</v>
      </c>
      <c r="DA7" s="673"/>
      <c r="DB7" s="673"/>
      <c r="DC7" s="673"/>
      <c r="DD7" s="626">
        <v>70074</v>
      </c>
      <c r="DE7" s="621"/>
      <c r="DF7" s="621"/>
      <c r="DG7" s="621"/>
      <c r="DH7" s="621"/>
      <c r="DI7" s="621"/>
      <c r="DJ7" s="621"/>
      <c r="DK7" s="621"/>
      <c r="DL7" s="621"/>
      <c r="DM7" s="621"/>
      <c r="DN7" s="621"/>
      <c r="DO7" s="621"/>
      <c r="DP7" s="622"/>
      <c r="DQ7" s="626">
        <v>974844</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2975</v>
      </c>
      <c r="S8" s="621"/>
      <c r="T8" s="621"/>
      <c r="U8" s="621"/>
      <c r="V8" s="621"/>
      <c r="W8" s="621"/>
      <c r="X8" s="621"/>
      <c r="Y8" s="622"/>
      <c r="Z8" s="673">
        <v>0</v>
      </c>
      <c r="AA8" s="673"/>
      <c r="AB8" s="673"/>
      <c r="AC8" s="673"/>
      <c r="AD8" s="674">
        <v>2975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25473</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2454723</v>
      </c>
      <c r="CS8" s="621"/>
      <c r="CT8" s="621"/>
      <c r="CU8" s="621"/>
      <c r="CV8" s="621"/>
      <c r="CW8" s="621"/>
      <c r="CX8" s="621"/>
      <c r="CY8" s="622"/>
      <c r="CZ8" s="673">
        <v>28</v>
      </c>
      <c r="DA8" s="673"/>
      <c r="DB8" s="673"/>
      <c r="DC8" s="673"/>
      <c r="DD8" s="626">
        <v>54324</v>
      </c>
      <c r="DE8" s="621"/>
      <c r="DF8" s="621"/>
      <c r="DG8" s="621"/>
      <c r="DH8" s="621"/>
      <c r="DI8" s="621"/>
      <c r="DJ8" s="621"/>
      <c r="DK8" s="621"/>
      <c r="DL8" s="621"/>
      <c r="DM8" s="621"/>
      <c r="DN8" s="621"/>
      <c r="DO8" s="621"/>
      <c r="DP8" s="622"/>
      <c r="DQ8" s="626">
        <v>1301073</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1960</v>
      </c>
      <c r="S9" s="621"/>
      <c r="T9" s="621"/>
      <c r="U9" s="621"/>
      <c r="V9" s="621"/>
      <c r="W9" s="621"/>
      <c r="X9" s="621"/>
      <c r="Y9" s="622"/>
      <c r="Z9" s="673">
        <v>0</v>
      </c>
      <c r="AA9" s="673"/>
      <c r="AB9" s="673"/>
      <c r="AC9" s="673"/>
      <c r="AD9" s="674">
        <v>1960</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501283</v>
      </c>
      <c r="BH9" s="621"/>
      <c r="BI9" s="621"/>
      <c r="BJ9" s="621"/>
      <c r="BK9" s="621"/>
      <c r="BL9" s="621"/>
      <c r="BM9" s="621"/>
      <c r="BN9" s="622"/>
      <c r="BO9" s="673">
        <v>32.299999999999997</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731669</v>
      </c>
      <c r="CS9" s="621"/>
      <c r="CT9" s="621"/>
      <c r="CU9" s="621"/>
      <c r="CV9" s="621"/>
      <c r="CW9" s="621"/>
      <c r="CX9" s="621"/>
      <c r="CY9" s="622"/>
      <c r="CZ9" s="673">
        <v>8.3000000000000007</v>
      </c>
      <c r="DA9" s="673"/>
      <c r="DB9" s="673"/>
      <c r="DC9" s="673"/>
      <c r="DD9" s="626">
        <v>47168</v>
      </c>
      <c r="DE9" s="621"/>
      <c r="DF9" s="621"/>
      <c r="DG9" s="621"/>
      <c r="DH9" s="621"/>
      <c r="DI9" s="621"/>
      <c r="DJ9" s="621"/>
      <c r="DK9" s="621"/>
      <c r="DL9" s="621"/>
      <c r="DM9" s="621"/>
      <c r="DN9" s="621"/>
      <c r="DO9" s="621"/>
      <c r="DP9" s="622"/>
      <c r="DQ9" s="626">
        <v>665421</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283186</v>
      </c>
      <c r="S10" s="621"/>
      <c r="T10" s="621"/>
      <c r="U10" s="621"/>
      <c r="V10" s="621"/>
      <c r="W10" s="621"/>
      <c r="X10" s="621"/>
      <c r="Y10" s="622"/>
      <c r="Z10" s="673">
        <v>3</v>
      </c>
      <c r="AA10" s="673"/>
      <c r="AB10" s="673"/>
      <c r="AC10" s="673"/>
      <c r="AD10" s="674">
        <v>283186</v>
      </c>
      <c r="AE10" s="674"/>
      <c r="AF10" s="674"/>
      <c r="AG10" s="674"/>
      <c r="AH10" s="674"/>
      <c r="AI10" s="674"/>
      <c r="AJ10" s="674"/>
      <c r="AK10" s="674"/>
      <c r="AL10" s="643">
        <v>5.8</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38123</v>
      </c>
      <c r="BH10" s="621"/>
      <c r="BI10" s="621"/>
      <c r="BJ10" s="621"/>
      <c r="BK10" s="621"/>
      <c r="BL10" s="621"/>
      <c r="BM10" s="621"/>
      <c r="BN10" s="622"/>
      <c r="BO10" s="673">
        <v>2.5</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9275</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2448</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31438</v>
      </c>
      <c r="BH11" s="621"/>
      <c r="BI11" s="621"/>
      <c r="BJ11" s="621"/>
      <c r="BK11" s="621"/>
      <c r="BL11" s="621"/>
      <c r="BM11" s="621"/>
      <c r="BN11" s="622"/>
      <c r="BO11" s="673">
        <v>2</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868426</v>
      </c>
      <c r="CS11" s="621"/>
      <c r="CT11" s="621"/>
      <c r="CU11" s="621"/>
      <c r="CV11" s="621"/>
      <c r="CW11" s="621"/>
      <c r="CX11" s="621"/>
      <c r="CY11" s="622"/>
      <c r="CZ11" s="673">
        <v>9.9</v>
      </c>
      <c r="DA11" s="673"/>
      <c r="DB11" s="673"/>
      <c r="DC11" s="673"/>
      <c r="DD11" s="626">
        <v>374438</v>
      </c>
      <c r="DE11" s="621"/>
      <c r="DF11" s="621"/>
      <c r="DG11" s="621"/>
      <c r="DH11" s="621"/>
      <c r="DI11" s="621"/>
      <c r="DJ11" s="621"/>
      <c r="DK11" s="621"/>
      <c r="DL11" s="621"/>
      <c r="DM11" s="621"/>
      <c r="DN11" s="621"/>
      <c r="DO11" s="621"/>
      <c r="DP11" s="622"/>
      <c r="DQ11" s="626">
        <v>325304</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738830</v>
      </c>
      <c r="BH12" s="621"/>
      <c r="BI12" s="621"/>
      <c r="BJ12" s="621"/>
      <c r="BK12" s="621"/>
      <c r="BL12" s="621"/>
      <c r="BM12" s="621"/>
      <c r="BN12" s="622"/>
      <c r="BO12" s="673">
        <v>47.6</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147577</v>
      </c>
      <c r="CS12" s="621"/>
      <c r="CT12" s="621"/>
      <c r="CU12" s="621"/>
      <c r="CV12" s="621"/>
      <c r="CW12" s="621"/>
      <c r="CX12" s="621"/>
      <c r="CY12" s="622"/>
      <c r="CZ12" s="673">
        <v>1.7</v>
      </c>
      <c r="DA12" s="673"/>
      <c r="DB12" s="673"/>
      <c r="DC12" s="673"/>
      <c r="DD12" s="626">
        <v>13611</v>
      </c>
      <c r="DE12" s="621"/>
      <c r="DF12" s="621"/>
      <c r="DG12" s="621"/>
      <c r="DH12" s="621"/>
      <c r="DI12" s="621"/>
      <c r="DJ12" s="621"/>
      <c r="DK12" s="621"/>
      <c r="DL12" s="621"/>
      <c r="DM12" s="621"/>
      <c r="DN12" s="621"/>
      <c r="DO12" s="621"/>
      <c r="DP12" s="622"/>
      <c r="DQ12" s="626">
        <v>135492</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13499</v>
      </c>
      <c r="S13" s="621"/>
      <c r="T13" s="621"/>
      <c r="U13" s="621"/>
      <c r="V13" s="621"/>
      <c r="W13" s="621"/>
      <c r="X13" s="621"/>
      <c r="Y13" s="622"/>
      <c r="Z13" s="673">
        <v>0.1</v>
      </c>
      <c r="AA13" s="673"/>
      <c r="AB13" s="673"/>
      <c r="AC13" s="673"/>
      <c r="AD13" s="674">
        <v>13499</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735224</v>
      </c>
      <c r="BH13" s="621"/>
      <c r="BI13" s="621"/>
      <c r="BJ13" s="621"/>
      <c r="BK13" s="621"/>
      <c r="BL13" s="621"/>
      <c r="BM13" s="621"/>
      <c r="BN13" s="622"/>
      <c r="BO13" s="673">
        <v>47.4</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598407</v>
      </c>
      <c r="CS13" s="621"/>
      <c r="CT13" s="621"/>
      <c r="CU13" s="621"/>
      <c r="CV13" s="621"/>
      <c r="CW13" s="621"/>
      <c r="CX13" s="621"/>
      <c r="CY13" s="622"/>
      <c r="CZ13" s="673">
        <v>6.8</v>
      </c>
      <c r="DA13" s="673"/>
      <c r="DB13" s="673"/>
      <c r="DC13" s="673"/>
      <c r="DD13" s="626">
        <v>433576</v>
      </c>
      <c r="DE13" s="621"/>
      <c r="DF13" s="621"/>
      <c r="DG13" s="621"/>
      <c r="DH13" s="621"/>
      <c r="DI13" s="621"/>
      <c r="DJ13" s="621"/>
      <c r="DK13" s="621"/>
      <c r="DL13" s="621"/>
      <c r="DM13" s="621"/>
      <c r="DN13" s="621"/>
      <c r="DO13" s="621"/>
      <c r="DP13" s="622"/>
      <c r="DQ13" s="626">
        <v>265970</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58120</v>
      </c>
      <c r="BH14" s="621"/>
      <c r="BI14" s="621"/>
      <c r="BJ14" s="621"/>
      <c r="BK14" s="621"/>
      <c r="BL14" s="621"/>
      <c r="BM14" s="621"/>
      <c r="BN14" s="622"/>
      <c r="BO14" s="673">
        <v>3.7</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306964</v>
      </c>
      <c r="CS14" s="621"/>
      <c r="CT14" s="621"/>
      <c r="CU14" s="621"/>
      <c r="CV14" s="621"/>
      <c r="CW14" s="621"/>
      <c r="CX14" s="621"/>
      <c r="CY14" s="622"/>
      <c r="CZ14" s="673">
        <v>3.5</v>
      </c>
      <c r="DA14" s="673"/>
      <c r="DB14" s="673"/>
      <c r="DC14" s="673"/>
      <c r="DD14" s="626">
        <v>33751</v>
      </c>
      <c r="DE14" s="621"/>
      <c r="DF14" s="621"/>
      <c r="DG14" s="621"/>
      <c r="DH14" s="621"/>
      <c r="DI14" s="621"/>
      <c r="DJ14" s="621"/>
      <c r="DK14" s="621"/>
      <c r="DL14" s="621"/>
      <c r="DM14" s="621"/>
      <c r="DN14" s="621"/>
      <c r="DO14" s="621"/>
      <c r="DP14" s="622"/>
      <c r="DQ14" s="626">
        <v>295005</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2638</v>
      </c>
      <c r="S15" s="621"/>
      <c r="T15" s="621"/>
      <c r="U15" s="621"/>
      <c r="V15" s="621"/>
      <c r="W15" s="621"/>
      <c r="X15" s="621"/>
      <c r="Y15" s="622"/>
      <c r="Z15" s="673">
        <v>0</v>
      </c>
      <c r="AA15" s="673"/>
      <c r="AB15" s="673"/>
      <c r="AC15" s="673"/>
      <c r="AD15" s="674">
        <v>2638</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157288</v>
      </c>
      <c r="BH15" s="621"/>
      <c r="BI15" s="621"/>
      <c r="BJ15" s="621"/>
      <c r="BK15" s="621"/>
      <c r="BL15" s="621"/>
      <c r="BM15" s="621"/>
      <c r="BN15" s="622"/>
      <c r="BO15" s="673">
        <v>10.1</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1502663</v>
      </c>
      <c r="CS15" s="621"/>
      <c r="CT15" s="621"/>
      <c r="CU15" s="621"/>
      <c r="CV15" s="621"/>
      <c r="CW15" s="621"/>
      <c r="CX15" s="621"/>
      <c r="CY15" s="622"/>
      <c r="CZ15" s="673">
        <v>17.100000000000001</v>
      </c>
      <c r="DA15" s="673"/>
      <c r="DB15" s="673"/>
      <c r="DC15" s="673"/>
      <c r="DD15" s="626">
        <v>390473</v>
      </c>
      <c r="DE15" s="621"/>
      <c r="DF15" s="621"/>
      <c r="DG15" s="621"/>
      <c r="DH15" s="621"/>
      <c r="DI15" s="621"/>
      <c r="DJ15" s="621"/>
      <c r="DK15" s="621"/>
      <c r="DL15" s="621"/>
      <c r="DM15" s="621"/>
      <c r="DN15" s="621"/>
      <c r="DO15" s="621"/>
      <c r="DP15" s="622"/>
      <c r="DQ15" s="626">
        <v>1088345</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3137350</v>
      </c>
      <c r="S16" s="621"/>
      <c r="T16" s="621"/>
      <c r="U16" s="621"/>
      <c r="V16" s="621"/>
      <c r="W16" s="621"/>
      <c r="X16" s="621"/>
      <c r="Y16" s="622"/>
      <c r="Z16" s="673">
        <v>33.799999999999997</v>
      </c>
      <c r="AA16" s="673"/>
      <c r="AB16" s="673"/>
      <c r="AC16" s="673"/>
      <c r="AD16" s="674">
        <v>2823973</v>
      </c>
      <c r="AE16" s="674"/>
      <c r="AF16" s="674"/>
      <c r="AG16" s="674"/>
      <c r="AH16" s="674"/>
      <c r="AI16" s="674"/>
      <c r="AJ16" s="674"/>
      <c r="AK16" s="674"/>
      <c r="AL16" s="643">
        <v>58.3</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97085</v>
      </c>
      <c r="CS16" s="621"/>
      <c r="CT16" s="621"/>
      <c r="CU16" s="621"/>
      <c r="CV16" s="621"/>
      <c r="CW16" s="621"/>
      <c r="CX16" s="621"/>
      <c r="CY16" s="622"/>
      <c r="CZ16" s="673">
        <v>1.1000000000000001</v>
      </c>
      <c r="DA16" s="673"/>
      <c r="DB16" s="673"/>
      <c r="DC16" s="673"/>
      <c r="DD16" s="626" t="s">
        <v>112</v>
      </c>
      <c r="DE16" s="621"/>
      <c r="DF16" s="621"/>
      <c r="DG16" s="621"/>
      <c r="DH16" s="621"/>
      <c r="DI16" s="621"/>
      <c r="DJ16" s="621"/>
      <c r="DK16" s="621"/>
      <c r="DL16" s="621"/>
      <c r="DM16" s="621"/>
      <c r="DN16" s="621"/>
      <c r="DO16" s="621"/>
      <c r="DP16" s="622"/>
      <c r="DQ16" s="626">
        <v>35299</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2823973</v>
      </c>
      <c r="S17" s="621"/>
      <c r="T17" s="621"/>
      <c r="U17" s="621"/>
      <c r="V17" s="621"/>
      <c r="W17" s="621"/>
      <c r="X17" s="621"/>
      <c r="Y17" s="622"/>
      <c r="Z17" s="673">
        <v>30.4</v>
      </c>
      <c r="AA17" s="673"/>
      <c r="AB17" s="673"/>
      <c r="AC17" s="673"/>
      <c r="AD17" s="674">
        <v>2823973</v>
      </c>
      <c r="AE17" s="674"/>
      <c r="AF17" s="674"/>
      <c r="AG17" s="674"/>
      <c r="AH17" s="674"/>
      <c r="AI17" s="674"/>
      <c r="AJ17" s="674"/>
      <c r="AK17" s="674"/>
      <c r="AL17" s="643">
        <v>58.3</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759941</v>
      </c>
      <c r="CS17" s="621"/>
      <c r="CT17" s="621"/>
      <c r="CU17" s="621"/>
      <c r="CV17" s="621"/>
      <c r="CW17" s="621"/>
      <c r="CX17" s="621"/>
      <c r="CY17" s="622"/>
      <c r="CZ17" s="673">
        <v>8.6999999999999993</v>
      </c>
      <c r="DA17" s="673"/>
      <c r="DB17" s="673"/>
      <c r="DC17" s="673"/>
      <c r="DD17" s="626" t="s">
        <v>112</v>
      </c>
      <c r="DE17" s="621"/>
      <c r="DF17" s="621"/>
      <c r="DG17" s="621"/>
      <c r="DH17" s="621"/>
      <c r="DI17" s="621"/>
      <c r="DJ17" s="621"/>
      <c r="DK17" s="621"/>
      <c r="DL17" s="621"/>
      <c r="DM17" s="621"/>
      <c r="DN17" s="621"/>
      <c r="DO17" s="621"/>
      <c r="DP17" s="622"/>
      <c r="DQ17" s="626">
        <v>705756</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313377</v>
      </c>
      <c r="S18" s="621"/>
      <c r="T18" s="621"/>
      <c r="U18" s="621"/>
      <c r="V18" s="621"/>
      <c r="W18" s="621"/>
      <c r="X18" s="621"/>
      <c r="Y18" s="622"/>
      <c r="Z18" s="673">
        <v>3.4</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1182</v>
      </c>
      <c r="BH19" s="621"/>
      <c r="BI19" s="621"/>
      <c r="BJ19" s="621"/>
      <c r="BK19" s="621"/>
      <c r="BL19" s="621"/>
      <c r="BM19" s="621"/>
      <c r="BN19" s="622"/>
      <c r="BO19" s="673">
        <v>0.1</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5084628</v>
      </c>
      <c r="S20" s="621"/>
      <c r="T20" s="621"/>
      <c r="U20" s="621"/>
      <c r="V20" s="621"/>
      <c r="W20" s="621"/>
      <c r="X20" s="621"/>
      <c r="Y20" s="622"/>
      <c r="Z20" s="673">
        <v>54.7</v>
      </c>
      <c r="AA20" s="673"/>
      <c r="AB20" s="673"/>
      <c r="AC20" s="673"/>
      <c r="AD20" s="674">
        <v>4771251</v>
      </c>
      <c r="AE20" s="674"/>
      <c r="AF20" s="674"/>
      <c r="AG20" s="674"/>
      <c r="AH20" s="674"/>
      <c r="AI20" s="674"/>
      <c r="AJ20" s="674"/>
      <c r="AK20" s="674"/>
      <c r="AL20" s="643">
        <v>98.5</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1182</v>
      </c>
      <c r="BH20" s="621"/>
      <c r="BI20" s="621"/>
      <c r="BJ20" s="621"/>
      <c r="BK20" s="621"/>
      <c r="BL20" s="621"/>
      <c r="BM20" s="621"/>
      <c r="BN20" s="622"/>
      <c r="BO20" s="673">
        <v>0.1</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8776446</v>
      </c>
      <c r="CS20" s="621"/>
      <c r="CT20" s="621"/>
      <c r="CU20" s="621"/>
      <c r="CV20" s="621"/>
      <c r="CW20" s="621"/>
      <c r="CX20" s="621"/>
      <c r="CY20" s="622"/>
      <c r="CZ20" s="673">
        <v>100</v>
      </c>
      <c r="DA20" s="673"/>
      <c r="DB20" s="673"/>
      <c r="DC20" s="673"/>
      <c r="DD20" s="626">
        <v>1417415</v>
      </c>
      <c r="DE20" s="621"/>
      <c r="DF20" s="621"/>
      <c r="DG20" s="621"/>
      <c r="DH20" s="621"/>
      <c r="DI20" s="621"/>
      <c r="DJ20" s="621"/>
      <c r="DK20" s="621"/>
      <c r="DL20" s="621"/>
      <c r="DM20" s="621"/>
      <c r="DN20" s="621"/>
      <c r="DO20" s="621"/>
      <c r="DP20" s="622"/>
      <c r="DQ20" s="626">
        <v>5905113</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2495</v>
      </c>
      <c r="S21" s="621"/>
      <c r="T21" s="621"/>
      <c r="U21" s="621"/>
      <c r="V21" s="621"/>
      <c r="W21" s="621"/>
      <c r="X21" s="621"/>
      <c r="Y21" s="622"/>
      <c r="Z21" s="673">
        <v>0</v>
      </c>
      <c r="AA21" s="673"/>
      <c r="AB21" s="673"/>
      <c r="AC21" s="673"/>
      <c r="AD21" s="674">
        <v>2495</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1182</v>
      </c>
      <c r="BH21" s="621"/>
      <c r="BI21" s="621"/>
      <c r="BJ21" s="621"/>
      <c r="BK21" s="621"/>
      <c r="BL21" s="621"/>
      <c r="BM21" s="621"/>
      <c r="BN21" s="622"/>
      <c r="BO21" s="673">
        <v>0.1</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32641</v>
      </c>
      <c r="S22" s="621"/>
      <c r="T22" s="621"/>
      <c r="U22" s="621"/>
      <c r="V22" s="621"/>
      <c r="W22" s="621"/>
      <c r="X22" s="621"/>
      <c r="Y22" s="622"/>
      <c r="Z22" s="673">
        <v>0.4</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90614</v>
      </c>
      <c r="S23" s="621"/>
      <c r="T23" s="621"/>
      <c r="U23" s="621"/>
      <c r="V23" s="621"/>
      <c r="W23" s="621"/>
      <c r="X23" s="621"/>
      <c r="Y23" s="622"/>
      <c r="Z23" s="673">
        <v>1</v>
      </c>
      <c r="AA23" s="673"/>
      <c r="AB23" s="673"/>
      <c r="AC23" s="673"/>
      <c r="AD23" s="674">
        <v>2357</v>
      </c>
      <c r="AE23" s="674"/>
      <c r="AF23" s="674"/>
      <c r="AG23" s="674"/>
      <c r="AH23" s="674"/>
      <c r="AI23" s="674"/>
      <c r="AJ23" s="674"/>
      <c r="AK23" s="674"/>
      <c r="AL23" s="643">
        <v>0</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12101</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3561450</v>
      </c>
      <c r="CS24" s="671"/>
      <c r="CT24" s="671"/>
      <c r="CU24" s="671"/>
      <c r="CV24" s="671"/>
      <c r="CW24" s="671"/>
      <c r="CX24" s="671"/>
      <c r="CY24" s="718"/>
      <c r="CZ24" s="722">
        <v>40.6</v>
      </c>
      <c r="DA24" s="723"/>
      <c r="DB24" s="723"/>
      <c r="DC24" s="724"/>
      <c r="DD24" s="717">
        <v>2549598</v>
      </c>
      <c r="DE24" s="671"/>
      <c r="DF24" s="671"/>
      <c r="DG24" s="671"/>
      <c r="DH24" s="671"/>
      <c r="DI24" s="671"/>
      <c r="DJ24" s="671"/>
      <c r="DK24" s="718"/>
      <c r="DL24" s="717">
        <v>2464437</v>
      </c>
      <c r="DM24" s="671"/>
      <c r="DN24" s="671"/>
      <c r="DO24" s="671"/>
      <c r="DP24" s="671"/>
      <c r="DQ24" s="671"/>
      <c r="DR24" s="671"/>
      <c r="DS24" s="671"/>
      <c r="DT24" s="671"/>
      <c r="DU24" s="671"/>
      <c r="DV24" s="718"/>
      <c r="DW24" s="719">
        <v>48.5</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1344242</v>
      </c>
      <c r="S25" s="621"/>
      <c r="T25" s="621"/>
      <c r="U25" s="621"/>
      <c r="V25" s="621"/>
      <c r="W25" s="621"/>
      <c r="X25" s="621"/>
      <c r="Y25" s="622"/>
      <c r="Z25" s="673">
        <v>14.5</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1498863</v>
      </c>
      <c r="CS25" s="639"/>
      <c r="CT25" s="639"/>
      <c r="CU25" s="639"/>
      <c r="CV25" s="639"/>
      <c r="CW25" s="639"/>
      <c r="CX25" s="639"/>
      <c r="CY25" s="640"/>
      <c r="CZ25" s="623">
        <v>17.100000000000001</v>
      </c>
      <c r="DA25" s="641"/>
      <c r="DB25" s="641"/>
      <c r="DC25" s="642"/>
      <c r="DD25" s="626">
        <v>1449786</v>
      </c>
      <c r="DE25" s="639"/>
      <c r="DF25" s="639"/>
      <c r="DG25" s="639"/>
      <c r="DH25" s="639"/>
      <c r="DI25" s="639"/>
      <c r="DJ25" s="639"/>
      <c r="DK25" s="640"/>
      <c r="DL25" s="626">
        <v>1423807</v>
      </c>
      <c r="DM25" s="639"/>
      <c r="DN25" s="639"/>
      <c r="DO25" s="639"/>
      <c r="DP25" s="639"/>
      <c r="DQ25" s="639"/>
      <c r="DR25" s="639"/>
      <c r="DS25" s="639"/>
      <c r="DT25" s="639"/>
      <c r="DU25" s="639"/>
      <c r="DV25" s="640"/>
      <c r="DW25" s="643">
        <v>28</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v>68041</v>
      </c>
      <c r="S26" s="621"/>
      <c r="T26" s="621"/>
      <c r="U26" s="621"/>
      <c r="V26" s="621"/>
      <c r="W26" s="621"/>
      <c r="X26" s="621"/>
      <c r="Y26" s="622"/>
      <c r="Z26" s="673">
        <v>0.7</v>
      </c>
      <c r="AA26" s="673"/>
      <c r="AB26" s="673"/>
      <c r="AC26" s="673"/>
      <c r="AD26" s="674">
        <v>68041</v>
      </c>
      <c r="AE26" s="674"/>
      <c r="AF26" s="674"/>
      <c r="AG26" s="674"/>
      <c r="AH26" s="674"/>
      <c r="AI26" s="674"/>
      <c r="AJ26" s="674"/>
      <c r="AK26" s="674"/>
      <c r="AL26" s="643">
        <v>1.4</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1004994</v>
      </c>
      <c r="CS26" s="621"/>
      <c r="CT26" s="621"/>
      <c r="CU26" s="621"/>
      <c r="CV26" s="621"/>
      <c r="CW26" s="621"/>
      <c r="CX26" s="621"/>
      <c r="CY26" s="622"/>
      <c r="CZ26" s="623">
        <v>11.5</v>
      </c>
      <c r="DA26" s="641"/>
      <c r="DB26" s="641"/>
      <c r="DC26" s="642"/>
      <c r="DD26" s="626">
        <v>962868</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1068263</v>
      </c>
      <c r="S27" s="621"/>
      <c r="T27" s="621"/>
      <c r="U27" s="621"/>
      <c r="V27" s="621"/>
      <c r="W27" s="621"/>
      <c r="X27" s="621"/>
      <c r="Y27" s="622"/>
      <c r="Z27" s="673">
        <v>11.5</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1551737</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1302646</v>
      </c>
      <c r="CS27" s="639"/>
      <c r="CT27" s="639"/>
      <c r="CU27" s="639"/>
      <c r="CV27" s="639"/>
      <c r="CW27" s="639"/>
      <c r="CX27" s="639"/>
      <c r="CY27" s="640"/>
      <c r="CZ27" s="623">
        <v>14.8</v>
      </c>
      <c r="DA27" s="641"/>
      <c r="DB27" s="641"/>
      <c r="DC27" s="642"/>
      <c r="DD27" s="626">
        <v>394056</v>
      </c>
      <c r="DE27" s="639"/>
      <c r="DF27" s="639"/>
      <c r="DG27" s="639"/>
      <c r="DH27" s="639"/>
      <c r="DI27" s="639"/>
      <c r="DJ27" s="639"/>
      <c r="DK27" s="640"/>
      <c r="DL27" s="626">
        <v>334874</v>
      </c>
      <c r="DM27" s="639"/>
      <c r="DN27" s="639"/>
      <c r="DO27" s="639"/>
      <c r="DP27" s="639"/>
      <c r="DQ27" s="639"/>
      <c r="DR27" s="639"/>
      <c r="DS27" s="639"/>
      <c r="DT27" s="639"/>
      <c r="DU27" s="639"/>
      <c r="DV27" s="640"/>
      <c r="DW27" s="643">
        <v>6.6</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7428</v>
      </c>
      <c r="S28" s="621"/>
      <c r="T28" s="621"/>
      <c r="U28" s="621"/>
      <c r="V28" s="621"/>
      <c r="W28" s="621"/>
      <c r="X28" s="621"/>
      <c r="Y28" s="622"/>
      <c r="Z28" s="673">
        <v>0.1</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759941</v>
      </c>
      <c r="CS28" s="621"/>
      <c r="CT28" s="621"/>
      <c r="CU28" s="621"/>
      <c r="CV28" s="621"/>
      <c r="CW28" s="621"/>
      <c r="CX28" s="621"/>
      <c r="CY28" s="622"/>
      <c r="CZ28" s="623">
        <v>8.6999999999999993</v>
      </c>
      <c r="DA28" s="641"/>
      <c r="DB28" s="641"/>
      <c r="DC28" s="642"/>
      <c r="DD28" s="626">
        <v>705756</v>
      </c>
      <c r="DE28" s="621"/>
      <c r="DF28" s="621"/>
      <c r="DG28" s="621"/>
      <c r="DH28" s="621"/>
      <c r="DI28" s="621"/>
      <c r="DJ28" s="621"/>
      <c r="DK28" s="622"/>
      <c r="DL28" s="626">
        <v>705756</v>
      </c>
      <c r="DM28" s="621"/>
      <c r="DN28" s="621"/>
      <c r="DO28" s="621"/>
      <c r="DP28" s="621"/>
      <c r="DQ28" s="621"/>
      <c r="DR28" s="621"/>
      <c r="DS28" s="621"/>
      <c r="DT28" s="621"/>
      <c r="DU28" s="621"/>
      <c r="DV28" s="622"/>
      <c r="DW28" s="643">
        <v>13.9</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35080</v>
      </c>
      <c r="S29" s="621"/>
      <c r="T29" s="621"/>
      <c r="U29" s="621"/>
      <c r="V29" s="621"/>
      <c r="W29" s="621"/>
      <c r="X29" s="621"/>
      <c r="Y29" s="622"/>
      <c r="Z29" s="673">
        <v>0.4</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759941</v>
      </c>
      <c r="CS29" s="639"/>
      <c r="CT29" s="639"/>
      <c r="CU29" s="639"/>
      <c r="CV29" s="639"/>
      <c r="CW29" s="639"/>
      <c r="CX29" s="639"/>
      <c r="CY29" s="640"/>
      <c r="CZ29" s="623">
        <v>8.6999999999999993</v>
      </c>
      <c r="DA29" s="641"/>
      <c r="DB29" s="641"/>
      <c r="DC29" s="642"/>
      <c r="DD29" s="626">
        <v>705756</v>
      </c>
      <c r="DE29" s="639"/>
      <c r="DF29" s="639"/>
      <c r="DG29" s="639"/>
      <c r="DH29" s="639"/>
      <c r="DI29" s="639"/>
      <c r="DJ29" s="639"/>
      <c r="DK29" s="640"/>
      <c r="DL29" s="626">
        <v>705756</v>
      </c>
      <c r="DM29" s="639"/>
      <c r="DN29" s="639"/>
      <c r="DO29" s="639"/>
      <c r="DP29" s="639"/>
      <c r="DQ29" s="639"/>
      <c r="DR29" s="639"/>
      <c r="DS29" s="639"/>
      <c r="DT29" s="639"/>
      <c r="DU29" s="639"/>
      <c r="DV29" s="640"/>
      <c r="DW29" s="643">
        <v>13.9</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649650</v>
      </c>
      <c r="S30" s="621"/>
      <c r="T30" s="621"/>
      <c r="U30" s="621"/>
      <c r="V30" s="621"/>
      <c r="W30" s="621"/>
      <c r="X30" s="621"/>
      <c r="Y30" s="622"/>
      <c r="Z30" s="673">
        <v>7</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98.7</v>
      </c>
      <c r="BH30" s="687"/>
      <c r="BI30" s="687"/>
      <c r="BJ30" s="687"/>
      <c r="BK30" s="687"/>
      <c r="BL30" s="687"/>
      <c r="BM30" s="688">
        <v>94.1</v>
      </c>
      <c r="BN30" s="687"/>
      <c r="BO30" s="687"/>
      <c r="BP30" s="687"/>
      <c r="BQ30" s="689"/>
      <c r="BR30" s="686">
        <v>98.4</v>
      </c>
      <c r="BS30" s="687"/>
      <c r="BT30" s="687"/>
      <c r="BU30" s="687"/>
      <c r="BV30" s="687"/>
      <c r="BW30" s="687"/>
      <c r="BX30" s="688">
        <v>93.4</v>
      </c>
      <c r="BY30" s="687"/>
      <c r="BZ30" s="687"/>
      <c r="CA30" s="687"/>
      <c r="CB30" s="689"/>
      <c r="CD30" s="692"/>
      <c r="CE30" s="693"/>
      <c r="CF30" s="657" t="s">
        <v>292</v>
      </c>
      <c r="CG30" s="654"/>
      <c r="CH30" s="654"/>
      <c r="CI30" s="654"/>
      <c r="CJ30" s="654"/>
      <c r="CK30" s="654"/>
      <c r="CL30" s="654"/>
      <c r="CM30" s="654"/>
      <c r="CN30" s="654"/>
      <c r="CO30" s="654"/>
      <c r="CP30" s="654"/>
      <c r="CQ30" s="655"/>
      <c r="CR30" s="620">
        <v>700416</v>
      </c>
      <c r="CS30" s="621"/>
      <c r="CT30" s="621"/>
      <c r="CU30" s="621"/>
      <c r="CV30" s="621"/>
      <c r="CW30" s="621"/>
      <c r="CX30" s="621"/>
      <c r="CY30" s="622"/>
      <c r="CZ30" s="623">
        <v>8</v>
      </c>
      <c r="DA30" s="641"/>
      <c r="DB30" s="641"/>
      <c r="DC30" s="642"/>
      <c r="DD30" s="626">
        <v>649177</v>
      </c>
      <c r="DE30" s="621"/>
      <c r="DF30" s="621"/>
      <c r="DG30" s="621"/>
      <c r="DH30" s="621"/>
      <c r="DI30" s="621"/>
      <c r="DJ30" s="621"/>
      <c r="DK30" s="622"/>
      <c r="DL30" s="626">
        <v>649177</v>
      </c>
      <c r="DM30" s="621"/>
      <c r="DN30" s="621"/>
      <c r="DO30" s="621"/>
      <c r="DP30" s="621"/>
      <c r="DQ30" s="621"/>
      <c r="DR30" s="621"/>
      <c r="DS30" s="621"/>
      <c r="DT30" s="621"/>
      <c r="DU30" s="621"/>
      <c r="DV30" s="622"/>
      <c r="DW30" s="643">
        <v>12.8</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249350</v>
      </c>
      <c r="S31" s="621"/>
      <c r="T31" s="621"/>
      <c r="U31" s="621"/>
      <c r="V31" s="621"/>
      <c r="W31" s="621"/>
      <c r="X31" s="621"/>
      <c r="Y31" s="622"/>
      <c r="Z31" s="673">
        <v>2.7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99.2</v>
      </c>
      <c r="BH31" s="639"/>
      <c r="BI31" s="639"/>
      <c r="BJ31" s="639"/>
      <c r="BK31" s="639"/>
      <c r="BL31" s="639"/>
      <c r="BM31" s="675">
        <v>96.1</v>
      </c>
      <c r="BN31" s="685"/>
      <c r="BO31" s="685"/>
      <c r="BP31" s="685"/>
      <c r="BQ31" s="649"/>
      <c r="BR31" s="684">
        <v>98.5</v>
      </c>
      <c r="BS31" s="639"/>
      <c r="BT31" s="639"/>
      <c r="BU31" s="639"/>
      <c r="BV31" s="639"/>
      <c r="BW31" s="639"/>
      <c r="BX31" s="675">
        <v>95.2</v>
      </c>
      <c r="BY31" s="685"/>
      <c r="BZ31" s="685"/>
      <c r="CA31" s="685"/>
      <c r="CB31" s="649"/>
      <c r="CD31" s="692"/>
      <c r="CE31" s="693"/>
      <c r="CF31" s="657" t="s">
        <v>296</v>
      </c>
      <c r="CG31" s="654"/>
      <c r="CH31" s="654"/>
      <c r="CI31" s="654"/>
      <c r="CJ31" s="654"/>
      <c r="CK31" s="654"/>
      <c r="CL31" s="654"/>
      <c r="CM31" s="654"/>
      <c r="CN31" s="654"/>
      <c r="CO31" s="654"/>
      <c r="CP31" s="654"/>
      <c r="CQ31" s="655"/>
      <c r="CR31" s="620">
        <v>59525</v>
      </c>
      <c r="CS31" s="639"/>
      <c r="CT31" s="639"/>
      <c r="CU31" s="639"/>
      <c r="CV31" s="639"/>
      <c r="CW31" s="639"/>
      <c r="CX31" s="639"/>
      <c r="CY31" s="640"/>
      <c r="CZ31" s="623">
        <v>0.7</v>
      </c>
      <c r="DA31" s="641"/>
      <c r="DB31" s="641"/>
      <c r="DC31" s="642"/>
      <c r="DD31" s="626">
        <v>56579</v>
      </c>
      <c r="DE31" s="639"/>
      <c r="DF31" s="639"/>
      <c r="DG31" s="639"/>
      <c r="DH31" s="639"/>
      <c r="DI31" s="639"/>
      <c r="DJ31" s="639"/>
      <c r="DK31" s="640"/>
      <c r="DL31" s="626">
        <v>56579</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140257</v>
      </c>
      <c r="S32" s="621"/>
      <c r="T32" s="621"/>
      <c r="U32" s="621"/>
      <c r="V32" s="621"/>
      <c r="W32" s="621"/>
      <c r="X32" s="621"/>
      <c r="Y32" s="622"/>
      <c r="Z32" s="673">
        <v>1.5</v>
      </c>
      <c r="AA32" s="673"/>
      <c r="AB32" s="673"/>
      <c r="AC32" s="673"/>
      <c r="AD32" s="674">
        <v>1169</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98.1</v>
      </c>
      <c r="BH32" s="605"/>
      <c r="BI32" s="605"/>
      <c r="BJ32" s="605"/>
      <c r="BK32" s="605"/>
      <c r="BL32" s="605"/>
      <c r="BM32" s="668">
        <v>91.3</v>
      </c>
      <c r="BN32" s="605"/>
      <c r="BO32" s="605"/>
      <c r="BP32" s="605"/>
      <c r="BQ32" s="662"/>
      <c r="BR32" s="683">
        <v>97.9</v>
      </c>
      <c r="BS32" s="605"/>
      <c r="BT32" s="605"/>
      <c r="BU32" s="605"/>
      <c r="BV32" s="605"/>
      <c r="BW32" s="605"/>
      <c r="BX32" s="668">
        <v>90.5</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507600</v>
      </c>
      <c r="S33" s="621"/>
      <c r="T33" s="621"/>
      <c r="U33" s="621"/>
      <c r="V33" s="621"/>
      <c r="W33" s="621"/>
      <c r="X33" s="621"/>
      <c r="Y33" s="622"/>
      <c r="Z33" s="673">
        <v>5.5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3700496</v>
      </c>
      <c r="CS33" s="639"/>
      <c r="CT33" s="639"/>
      <c r="CU33" s="639"/>
      <c r="CV33" s="639"/>
      <c r="CW33" s="639"/>
      <c r="CX33" s="639"/>
      <c r="CY33" s="640"/>
      <c r="CZ33" s="623">
        <v>42.2</v>
      </c>
      <c r="DA33" s="641"/>
      <c r="DB33" s="641"/>
      <c r="DC33" s="642"/>
      <c r="DD33" s="626">
        <v>2925873</v>
      </c>
      <c r="DE33" s="639"/>
      <c r="DF33" s="639"/>
      <c r="DG33" s="639"/>
      <c r="DH33" s="639"/>
      <c r="DI33" s="639"/>
      <c r="DJ33" s="639"/>
      <c r="DK33" s="640"/>
      <c r="DL33" s="626">
        <v>2083235</v>
      </c>
      <c r="DM33" s="639"/>
      <c r="DN33" s="639"/>
      <c r="DO33" s="639"/>
      <c r="DP33" s="639"/>
      <c r="DQ33" s="639"/>
      <c r="DR33" s="639"/>
      <c r="DS33" s="639"/>
      <c r="DT33" s="639"/>
      <c r="DU33" s="639"/>
      <c r="DV33" s="640"/>
      <c r="DW33" s="643">
        <v>41</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1194361</v>
      </c>
      <c r="CS34" s="621"/>
      <c r="CT34" s="621"/>
      <c r="CU34" s="621"/>
      <c r="CV34" s="621"/>
      <c r="CW34" s="621"/>
      <c r="CX34" s="621"/>
      <c r="CY34" s="622"/>
      <c r="CZ34" s="623">
        <v>13.6</v>
      </c>
      <c r="DA34" s="641"/>
      <c r="DB34" s="641"/>
      <c r="DC34" s="642"/>
      <c r="DD34" s="626">
        <v>887944</v>
      </c>
      <c r="DE34" s="621"/>
      <c r="DF34" s="621"/>
      <c r="DG34" s="621"/>
      <c r="DH34" s="621"/>
      <c r="DI34" s="621"/>
      <c r="DJ34" s="621"/>
      <c r="DK34" s="622"/>
      <c r="DL34" s="626">
        <v>673977</v>
      </c>
      <c r="DM34" s="621"/>
      <c r="DN34" s="621"/>
      <c r="DO34" s="621"/>
      <c r="DP34" s="621"/>
      <c r="DQ34" s="621"/>
      <c r="DR34" s="621"/>
      <c r="DS34" s="621"/>
      <c r="DT34" s="621"/>
      <c r="DU34" s="621"/>
      <c r="DV34" s="622"/>
      <c r="DW34" s="643">
        <v>13.3</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234600</v>
      </c>
      <c r="S35" s="621"/>
      <c r="T35" s="621"/>
      <c r="U35" s="621"/>
      <c r="V35" s="621"/>
      <c r="W35" s="621"/>
      <c r="X35" s="621"/>
      <c r="Y35" s="622"/>
      <c r="Z35" s="673">
        <v>2.5</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948555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13130</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32305</v>
      </c>
      <c r="CS35" s="639"/>
      <c r="CT35" s="639"/>
      <c r="CU35" s="639"/>
      <c r="CV35" s="639"/>
      <c r="CW35" s="639"/>
      <c r="CX35" s="639"/>
      <c r="CY35" s="640"/>
      <c r="CZ35" s="623">
        <v>0.4</v>
      </c>
      <c r="DA35" s="641"/>
      <c r="DB35" s="641"/>
      <c r="DC35" s="642"/>
      <c r="DD35" s="626">
        <v>26902</v>
      </c>
      <c r="DE35" s="639"/>
      <c r="DF35" s="639"/>
      <c r="DG35" s="639"/>
      <c r="DH35" s="639"/>
      <c r="DI35" s="639"/>
      <c r="DJ35" s="639"/>
      <c r="DK35" s="640"/>
      <c r="DL35" s="626">
        <v>17563</v>
      </c>
      <c r="DM35" s="639"/>
      <c r="DN35" s="639"/>
      <c r="DO35" s="639"/>
      <c r="DP35" s="639"/>
      <c r="DQ35" s="639"/>
      <c r="DR35" s="639"/>
      <c r="DS35" s="639"/>
      <c r="DT35" s="639"/>
      <c r="DU35" s="639"/>
      <c r="DV35" s="640"/>
      <c r="DW35" s="643">
        <v>0.3</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9292390</v>
      </c>
      <c r="S36" s="661"/>
      <c r="T36" s="661"/>
      <c r="U36" s="661"/>
      <c r="V36" s="661"/>
      <c r="W36" s="661"/>
      <c r="X36" s="661"/>
      <c r="Y36" s="664"/>
      <c r="Z36" s="665">
        <v>100</v>
      </c>
      <c r="AA36" s="665"/>
      <c r="AB36" s="665"/>
      <c r="AC36" s="665"/>
      <c r="AD36" s="666">
        <v>4845313</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92142</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-36529</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1112875</v>
      </c>
      <c r="CS36" s="621"/>
      <c r="CT36" s="621"/>
      <c r="CU36" s="621"/>
      <c r="CV36" s="621"/>
      <c r="CW36" s="621"/>
      <c r="CX36" s="621"/>
      <c r="CY36" s="622"/>
      <c r="CZ36" s="623">
        <v>12.7</v>
      </c>
      <c r="DA36" s="641"/>
      <c r="DB36" s="641"/>
      <c r="DC36" s="642"/>
      <c r="DD36" s="626">
        <v>832192</v>
      </c>
      <c r="DE36" s="621"/>
      <c r="DF36" s="621"/>
      <c r="DG36" s="621"/>
      <c r="DH36" s="621"/>
      <c r="DI36" s="621"/>
      <c r="DJ36" s="621"/>
      <c r="DK36" s="622"/>
      <c r="DL36" s="626">
        <v>714309</v>
      </c>
      <c r="DM36" s="621"/>
      <c r="DN36" s="621"/>
      <c r="DO36" s="621"/>
      <c r="DP36" s="621"/>
      <c r="DQ36" s="621"/>
      <c r="DR36" s="621"/>
      <c r="DS36" s="621"/>
      <c r="DT36" s="621"/>
      <c r="DU36" s="621"/>
      <c r="DV36" s="622"/>
      <c r="DW36" s="643">
        <v>14.1</v>
      </c>
      <c r="DX36" s="644"/>
      <c r="DY36" s="644"/>
      <c r="DZ36" s="644"/>
      <c r="EA36" s="644"/>
      <c r="EB36" s="644"/>
      <c r="EC36" s="645"/>
    </row>
    <row r="37" spans="2:133" ht="11.25" customHeight="1">
      <c r="AQ37" s="646" t="s">
        <v>314</v>
      </c>
      <c r="AR37" s="647"/>
      <c r="AS37" s="647"/>
      <c r="AT37" s="647"/>
      <c r="AU37" s="647"/>
      <c r="AV37" s="647"/>
      <c r="AW37" s="647"/>
      <c r="AX37" s="647"/>
      <c r="AY37" s="648"/>
      <c r="AZ37" s="620">
        <v>185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2585</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525808</v>
      </c>
      <c r="CS37" s="639"/>
      <c r="CT37" s="639"/>
      <c r="CU37" s="639"/>
      <c r="CV37" s="639"/>
      <c r="CW37" s="639"/>
      <c r="CX37" s="639"/>
      <c r="CY37" s="640"/>
      <c r="CZ37" s="623">
        <v>6</v>
      </c>
      <c r="DA37" s="641"/>
      <c r="DB37" s="641"/>
      <c r="DC37" s="642"/>
      <c r="DD37" s="626">
        <v>513872</v>
      </c>
      <c r="DE37" s="639"/>
      <c r="DF37" s="639"/>
      <c r="DG37" s="639"/>
      <c r="DH37" s="639"/>
      <c r="DI37" s="639"/>
      <c r="DJ37" s="639"/>
      <c r="DK37" s="640"/>
      <c r="DL37" s="626">
        <v>487783</v>
      </c>
      <c r="DM37" s="639"/>
      <c r="DN37" s="639"/>
      <c r="DO37" s="639"/>
      <c r="DP37" s="639"/>
      <c r="DQ37" s="639"/>
      <c r="DR37" s="639"/>
      <c r="DS37" s="639"/>
      <c r="DT37" s="639"/>
      <c r="DU37" s="639"/>
      <c r="DV37" s="640"/>
      <c r="DW37" s="643">
        <v>9.6</v>
      </c>
      <c r="DX37" s="644"/>
      <c r="DY37" s="644"/>
      <c r="DZ37" s="644"/>
      <c r="EA37" s="644"/>
      <c r="EB37" s="644"/>
      <c r="EC37" s="645"/>
    </row>
    <row r="38" spans="2:133" ht="11.25" customHeight="1">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4473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948370</v>
      </c>
      <c r="CS38" s="621"/>
      <c r="CT38" s="621"/>
      <c r="CU38" s="621"/>
      <c r="CV38" s="621"/>
      <c r="CW38" s="621"/>
      <c r="CX38" s="621"/>
      <c r="CY38" s="622"/>
      <c r="CZ38" s="623">
        <v>10.8</v>
      </c>
      <c r="DA38" s="641"/>
      <c r="DB38" s="641"/>
      <c r="DC38" s="642"/>
      <c r="DD38" s="626">
        <v>799777</v>
      </c>
      <c r="DE38" s="621"/>
      <c r="DF38" s="621"/>
      <c r="DG38" s="621"/>
      <c r="DH38" s="621"/>
      <c r="DI38" s="621"/>
      <c r="DJ38" s="621"/>
      <c r="DK38" s="622"/>
      <c r="DL38" s="626">
        <v>677386</v>
      </c>
      <c r="DM38" s="621"/>
      <c r="DN38" s="621"/>
      <c r="DO38" s="621"/>
      <c r="DP38" s="621"/>
      <c r="DQ38" s="621"/>
      <c r="DR38" s="621"/>
      <c r="DS38" s="621"/>
      <c r="DT38" s="621"/>
      <c r="DU38" s="621"/>
      <c r="DV38" s="622"/>
      <c r="DW38" s="643">
        <v>13.3</v>
      </c>
      <c r="DX38" s="644"/>
      <c r="DY38" s="644"/>
      <c r="DZ38" s="644"/>
      <c r="EA38" s="644"/>
      <c r="EB38" s="644"/>
      <c r="EC38" s="645"/>
    </row>
    <row r="39" spans="2:133" ht="11.25" customHeight="1">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97</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412585</v>
      </c>
      <c r="CS39" s="639"/>
      <c r="CT39" s="639"/>
      <c r="CU39" s="639"/>
      <c r="CV39" s="639"/>
      <c r="CW39" s="639"/>
      <c r="CX39" s="639"/>
      <c r="CY39" s="640"/>
      <c r="CZ39" s="623">
        <v>4.7</v>
      </c>
      <c r="DA39" s="641"/>
      <c r="DB39" s="641"/>
      <c r="DC39" s="642"/>
      <c r="DD39" s="626">
        <v>379058</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212678</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143</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t="s">
        <v>318</v>
      </c>
      <c r="CS40" s="621"/>
      <c r="CT40" s="621"/>
      <c r="CU40" s="621"/>
      <c r="CV40" s="621"/>
      <c r="CW40" s="621"/>
      <c r="CX40" s="621"/>
      <c r="CY40" s="622"/>
      <c r="CZ40" s="623" t="s">
        <v>318</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643550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360</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1514500</v>
      </c>
      <c r="CS42" s="621"/>
      <c r="CT42" s="621"/>
      <c r="CU42" s="621"/>
      <c r="CV42" s="621"/>
      <c r="CW42" s="621"/>
      <c r="CX42" s="621"/>
      <c r="CY42" s="622"/>
      <c r="CZ42" s="623">
        <v>17.3</v>
      </c>
      <c r="DA42" s="624"/>
      <c r="DB42" s="624"/>
      <c r="DC42" s="625"/>
      <c r="DD42" s="626">
        <v>429642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29136</v>
      </c>
      <c r="CS43" s="639"/>
      <c r="CT43" s="639"/>
      <c r="CU43" s="639"/>
      <c r="CV43" s="639"/>
      <c r="CW43" s="639"/>
      <c r="CX43" s="639"/>
      <c r="CY43" s="640"/>
      <c r="CZ43" s="623">
        <v>0.3</v>
      </c>
      <c r="DA43" s="641"/>
      <c r="DB43" s="641"/>
      <c r="DC43" s="642"/>
      <c r="DD43" s="626">
        <v>29136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1417415</v>
      </c>
      <c r="CS44" s="621"/>
      <c r="CT44" s="621"/>
      <c r="CU44" s="621"/>
      <c r="CV44" s="621"/>
      <c r="CW44" s="621"/>
      <c r="CX44" s="621"/>
      <c r="CY44" s="622"/>
      <c r="CZ44" s="623">
        <v>16.2</v>
      </c>
      <c r="DA44" s="624"/>
      <c r="DB44" s="624"/>
      <c r="DC44" s="625"/>
      <c r="DD44" s="626">
        <v>394343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640613</v>
      </c>
      <c r="CS45" s="639"/>
      <c r="CT45" s="639"/>
      <c r="CU45" s="639"/>
      <c r="CV45" s="639"/>
      <c r="CW45" s="639"/>
      <c r="CX45" s="639"/>
      <c r="CY45" s="640"/>
      <c r="CZ45" s="623">
        <v>7.3</v>
      </c>
      <c r="DA45" s="641"/>
      <c r="DB45" s="641"/>
      <c r="DC45" s="642"/>
      <c r="DD45" s="626">
        <v>34975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668314</v>
      </c>
      <c r="CS46" s="621"/>
      <c r="CT46" s="621"/>
      <c r="CU46" s="621"/>
      <c r="CV46" s="621"/>
      <c r="CW46" s="621"/>
      <c r="CX46" s="621"/>
      <c r="CY46" s="622"/>
      <c r="CZ46" s="623">
        <v>7.6</v>
      </c>
      <c r="DA46" s="624"/>
      <c r="DB46" s="624"/>
      <c r="DC46" s="625"/>
      <c r="DD46" s="626">
        <v>284077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97085</v>
      </c>
      <c r="CS47" s="639"/>
      <c r="CT47" s="639"/>
      <c r="CU47" s="639"/>
      <c r="CV47" s="639"/>
      <c r="CW47" s="639"/>
      <c r="CX47" s="639"/>
      <c r="CY47" s="640"/>
      <c r="CZ47" s="623">
        <v>1.1000000000000001</v>
      </c>
      <c r="DA47" s="641"/>
      <c r="DB47" s="641"/>
      <c r="DC47" s="642"/>
      <c r="DD47" s="626">
        <v>35299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8776446</v>
      </c>
      <c r="CS49" s="605"/>
      <c r="CT49" s="605"/>
      <c r="CU49" s="605"/>
      <c r="CV49" s="605"/>
      <c r="CW49" s="605"/>
      <c r="CX49" s="605"/>
      <c r="CY49" s="606"/>
      <c r="CZ49" s="607">
        <v>100</v>
      </c>
      <c r="DA49" s="608"/>
      <c r="DB49" s="608"/>
      <c r="DC49" s="609"/>
      <c r="DD49" s="610">
        <v>5905113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5" t="s">
        <v>344</v>
      </c>
      <c r="DK2" s="1116"/>
      <c r="DL2" s="1116"/>
      <c r="DM2" s="1116"/>
      <c r="DN2" s="1116"/>
      <c r="DO2" s="1117"/>
      <c r="DP2" s="202"/>
      <c r="DQ2" s="1115" t="s">
        <v>345</v>
      </c>
      <c r="DR2" s="1116"/>
      <c r="DS2" s="1116"/>
      <c r="DT2" s="1116"/>
      <c r="DU2" s="1116"/>
      <c r="DV2" s="1116"/>
      <c r="DW2" s="1116"/>
      <c r="DX2" s="1116"/>
      <c r="DY2" s="1116"/>
      <c r="DZ2" s="1117"/>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0" t="s">
        <v>346</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2" t="s">
        <v>348</v>
      </c>
      <c r="B5" s="1023"/>
      <c r="C5" s="1023"/>
      <c r="D5" s="1023"/>
      <c r="E5" s="1023"/>
      <c r="F5" s="1023"/>
      <c r="G5" s="1023"/>
      <c r="H5" s="1023"/>
      <c r="I5" s="1023"/>
      <c r="J5" s="1023"/>
      <c r="K5" s="1023"/>
      <c r="L5" s="1023"/>
      <c r="M5" s="1023"/>
      <c r="N5" s="1023"/>
      <c r="O5" s="1023"/>
      <c r="P5" s="1024"/>
      <c r="Q5" s="1028" t="s">
        <v>349</v>
      </c>
      <c r="R5" s="1029"/>
      <c r="S5" s="1029"/>
      <c r="T5" s="1029"/>
      <c r="U5" s="1030"/>
      <c r="V5" s="1028" t="s">
        <v>350</v>
      </c>
      <c r="W5" s="1029"/>
      <c r="X5" s="1029"/>
      <c r="Y5" s="1029"/>
      <c r="Z5" s="1030"/>
      <c r="AA5" s="1028" t="s">
        <v>351</v>
      </c>
      <c r="AB5" s="1029"/>
      <c r="AC5" s="1029"/>
      <c r="AD5" s="1029"/>
      <c r="AE5" s="1029"/>
      <c r="AF5" s="1118" t="s">
        <v>352</v>
      </c>
      <c r="AG5" s="1029"/>
      <c r="AH5" s="1029"/>
      <c r="AI5" s="1029"/>
      <c r="AJ5" s="1044"/>
      <c r="AK5" s="1029" t="s">
        <v>353</v>
      </c>
      <c r="AL5" s="1029"/>
      <c r="AM5" s="1029"/>
      <c r="AN5" s="1029"/>
      <c r="AO5" s="1030"/>
      <c r="AP5" s="1028" t="s">
        <v>354</v>
      </c>
      <c r="AQ5" s="1029"/>
      <c r="AR5" s="1029"/>
      <c r="AS5" s="1029"/>
      <c r="AT5" s="1030"/>
      <c r="AU5" s="1028" t="s">
        <v>355</v>
      </c>
      <c r="AV5" s="1029"/>
      <c r="AW5" s="1029"/>
      <c r="AX5" s="1029"/>
      <c r="AY5" s="1044"/>
      <c r="AZ5" s="209"/>
      <c r="BA5" s="209"/>
      <c r="BB5" s="209"/>
      <c r="BC5" s="209"/>
      <c r="BD5" s="209"/>
      <c r="BE5" s="210"/>
      <c r="BF5" s="210"/>
      <c r="BG5" s="210"/>
      <c r="BH5" s="210"/>
      <c r="BI5" s="210"/>
      <c r="BJ5" s="210"/>
      <c r="BK5" s="210"/>
      <c r="BL5" s="210"/>
      <c r="BM5" s="210"/>
      <c r="BN5" s="210"/>
      <c r="BO5" s="210"/>
      <c r="BP5" s="210"/>
      <c r="BQ5" s="1022" t="s">
        <v>356</v>
      </c>
      <c r="BR5" s="1023"/>
      <c r="BS5" s="1023"/>
      <c r="BT5" s="1023"/>
      <c r="BU5" s="1023"/>
      <c r="BV5" s="1023"/>
      <c r="BW5" s="1023"/>
      <c r="BX5" s="1023"/>
      <c r="BY5" s="1023"/>
      <c r="BZ5" s="1023"/>
      <c r="CA5" s="1023"/>
      <c r="CB5" s="1023"/>
      <c r="CC5" s="1023"/>
      <c r="CD5" s="1023"/>
      <c r="CE5" s="1023"/>
      <c r="CF5" s="1023"/>
      <c r="CG5" s="1024"/>
      <c r="CH5" s="1028" t="s">
        <v>357</v>
      </c>
      <c r="CI5" s="1029"/>
      <c r="CJ5" s="1029"/>
      <c r="CK5" s="1029"/>
      <c r="CL5" s="1030"/>
      <c r="CM5" s="1028" t="s">
        <v>358</v>
      </c>
      <c r="CN5" s="1029"/>
      <c r="CO5" s="1029"/>
      <c r="CP5" s="1029"/>
      <c r="CQ5" s="1030"/>
      <c r="CR5" s="1028" t="s">
        <v>359</v>
      </c>
      <c r="CS5" s="1029"/>
      <c r="CT5" s="1029"/>
      <c r="CU5" s="1029"/>
      <c r="CV5" s="1030"/>
      <c r="CW5" s="1028" t="s">
        <v>360</v>
      </c>
      <c r="CX5" s="1029"/>
      <c r="CY5" s="1029"/>
      <c r="CZ5" s="1029"/>
      <c r="DA5" s="1030"/>
      <c r="DB5" s="1028" t="s">
        <v>361</v>
      </c>
      <c r="DC5" s="1029"/>
      <c r="DD5" s="1029"/>
      <c r="DE5" s="1029"/>
      <c r="DF5" s="1030"/>
      <c r="DG5" s="1135" t="s">
        <v>362</v>
      </c>
      <c r="DH5" s="1136"/>
      <c r="DI5" s="1136"/>
      <c r="DJ5" s="1136"/>
      <c r="DK5" s="1137"/>
      <c r="DL5" s="1135" t="s">
        <v>363</v>
      </c>
      <c r="DM5" s="1136"/>
      <c r="DN5" s="1136"/>
      <c r="DO5" s="1136"/>
      <c r="DP5" s="1137"/>
      <c r="DQ5" s="1028" t="s">
        <v>364</v>
      </c>
      <c r="DR5" s="1029"/>
      <c r="DS5" s="1029"/>
      <c r="DT5" s="1029"/>
      <c r="DU5" s="1030"/>
      <c r="DV5" s="1028" t="s">
        <v>355</v>
      </c>
      <c r="DW5" s="1029"/>
      <c r="DX5" s="1029"/>
      <c r="DY5" s="1029"/>
      <c r="DZ5" s="1044"/>
      <c r="EA5" s="207"/>
    </row>
    <row r="6" spans="1:131" s="208" customFormat="1" ht="26.25" customHeight="1" thickBot="1">
      <c r="A6" s="1025"/>
      <c r="B6" s="1026"/>
      <c r="C6" s="1026"/>
      <c r="D6" s="1026"/>
      <c r="E6" s="1026"/>
      <c r="F6" s="1026"/>
      <c r="G6" s="1026"/>
      <c r="H6" s="1026"/>
      <c r="I6" s="1026"/>
      <c r="J6" s="1026"/>
      <c r="K6" s="1026"/>
      <c r="L6" s="1026"/>
      <c r="M6" s="1026"/>
      <c r="N6" s="1026"/>
      <c r="O6" s="1026"/>
      <c r="P6" s="1027"/>
      <c r="Q6" s="1031"/>
      <c r="R6" s="1032"/>
      <c r="S6" s="1032"/>
      <c r="T6" s="1032"/>
      <c r="U6" s="1033"/>
      <c r="V6" s="1031"/>
      <c r="W6" s="1032"/>
      <c r="X6" s="1032"/>
      <c r="Y6" s="1032"/>
      <c r="Z6" s="1033"/>
      <c r="AA6" s="1031"/>
      <c r="AB6" s="1032"/>
      <c r="AC6" s="1032"/>
      <c r="AD6" s="1032"/>
      <c r="AE6" s="1032"/>
      <c r="AF6" s="1119"/>
      <c r="AG6" s="1032"/>
      <c r="AH6" s="1032"/>
      <c r="AI6" s="1032"/>
      <c r="AJ6" s="1045"/>
      <c r="AK6" s="1032"/>
      <c r="AL6" s="1032"/>
      <c r="AM6" s="1032"/>
      <c r="AN6" s="1032"/>
      <c r="AO6" s="1033"/>
      <c r="AP6" s="1031"/>
      <c r="AQ6" s="1032"/>
      <c r="AR6" s="1032"/>
      <c r="AS6" s="1032"/>
      <c r="AT6" s="1033"/>
      <c r="AU6" s="1031"/>
      <c r="AV6" s="1032"/>
      <c r="AW6" s="1032"/>
      <c r="AX6" s="1032"/>
      <c r="AY6" s="1045"/>
      <c r="AZ6" s="205"/>
      <c r="BA6" s="205"/>
      <c r="BB6" s="205"/>
      <c r="BC6" s="205"/>
      <c r="BD6" s="205"/>
      <c r="BE6" s="206"/>
      <c r="BF6" s="206"/>
      <c r="BG6" s="206"/>
      <c r="BH6" s="206"/>
      <c r="BI6" s="206"/>
      <c r="BJ6" s="206"/>
      <c r="BK6" s="206"/>
      <c r="BL6" s="206"/>
      <c r="BM6" s="206"/>
      <c r="BN6" s="206"/>
      <c r="BO6" s="206"/>
      <c r="BP6" s="206"/>
      <c r="BQ6" s="1025"/>
      <c r="BR6" s="1026"/>
      <c r="BS6" s="1026"/>
      <c r="BT6" s="1026"/>
      <c r="BU6" s="1026"/>
      <c r="BV6" s="1026"/>
      <c r="BW6" s="1026"/>
      <c r="BX6" s="1026"/>
      <c r="BY6" s="1026"/>
      <c r="BZ6" s="1026"/>
      <c r="CA6" s="1026"/>
      <c r="CB6" s="1026"/>
      <c r="CC6" s="1026"/>
      <c r="CD6" s="1026"/>
      <c r="CE6" s="1026"/>
      <c r="CF6" s="1026"/>
      <c r="CG6" s="1027"/>
      <c r="CH6" s="1031"/>
      <c r="CI6" s="1032"/>
      <c r="CJ6" s="1032"/>
      <c r="CK6" s="1032"/>
      <c r="CL6" s="1033"/>
      <c r="CM6" s="1031"/>
      <c r="CN6" s="1032"/>
      <c r="CO6" s="1032"/>
      <c r="CP6" s="1032"/>
      <c r="CQ6" s="1033"/>
      <c r="CR6" s="1031"/>
      <c r="CS6" s="1032"/>
      <c r="CT6" s="1032"/>
      <c r="CU6" s="1032"/>
      <c r="CV6" s="1033"/>
      <c r="CW6" s="1031"/>
      <c r="CX6" s="1032"/>
      <c r="CY6" s="1032"/>
      <c r="CZ6" s="1032"/>
      <c r="DA6" s="1033"/>
      <c r="DB6" s="1031"/>
      <c r="DC6" s="1032"/>
      <c r="DD6" s="1032"/>
      <c r="DE6" s="1032"/>
      <c r="DF6" s="1033"/>
      <c r="DG6" s="1138"/>
      <c r="DH6" s="1139"/>
      <c r="DI6" s="1139"/>
      <c r="DJ6" s="1139"/>
      <c r="DK6" s="1140"/>
      <c r="DL6" s="1138"/>
      <c r="DM6" s="1139"/>
      <c r="DN6" s="1139"/>
      <c r="DO6" s="1139"/>
      <c r="DP6" s="1140"/>
      <c r="DQ6" s="1031"/>
      <c r="DR6" s="1032"/>
      <c r="DS6" s="1032"/>
      <c r="DT6" s="1032"/>
      <c r="DU6" s="1033"/>
      <c r="DV6" s="1031"/>
      <c r="DW6" s="1032"/>
      <c r="DX6" s="1032"/>
      <c r="DY6" s="1032"/>
      <c r="DZ6" s="1045"/>
      <c r="EA6" s="207"/>
    </row>
    <row r="7" spans="1:131" s="208" customFormat="1" ht="26.25" customHeight="1" thickTop="1">
      <c r="A7" s="211">
        <v>1</v>
      </c>
      <c r="B7" s="1077" t="s">
        <v>365</v>
      </c>
      <c r="C7" s="1078"/>
      <c r="D7" s="1078"/>
      <c r="E7" s="1078"/>
      <c r="F7" s="1078"/>
      <c r="G7" s="1078"/>
      <c r="H7" s="1078"/>
      <c r="I7" s="1078"/>
      <c r="J7" s="1078"/>
      <c r="K7" s="1078"/>
      <c r="L7" s="1078"/>
      <c r="M7" s="1078"/>
      <c r="N7" s="1078"/>
      <c r="O7" s="1078"/>
      <c r="P7" s="1079"/>
      <c r="Q7" s="1141">
        <v>9299</v>
      </c>
      <c r="R7" s="1142"/>
      <c r="S7" s="1142"/>
      <c r="T7" s="1142"/>
      <c r="U7" s="1142"/>
      <c r="V7" s="1142">
        <v>8783</v>
      </c>
      <c r="W7" s="1142"/>
      <c r="X7" s="1142"/>
      <c r="Y7" s="1142"/>
      <c r="Z7" s="1142"/>
      <c r="AA7" s="1142">
        <v>516</v>
      </c>
      <c r="AB7" s="1142"/>
      <c r="AC7" s="1142"/>
      <c r="AD7" s="1142"/>
      <c r="AE7" s="1143"/>
      <c r="AF7" s="1144">
        <v>373</v>
      </c>
      <c r="AG7" s="1145"/>
      <c r="AH7" s="1145"/>
      <c r="AI7" s="1145"/>
      <c r="AJ7" s="1146"/>
      <c r="AK7" s="1126">
        <v>650</v>
      </c>
      <c r="AL7" s="1127"/>
      <c r="AM7" s="1127"/>
      <c r="AN7" s="1127"/>
      <c r="AO7" s="1127"/>
      <c r="AP7" s="1127">
        <v>6770</v>
      </c>
      <c r="AQ7" s="1127"/>
      <c r="AR7" s="1127"/>
      <c r="AS7" s="1127"/>
      <c r="AT7" s="1127"/>
      <c r="AU7" s="1128" t="s">
        <v>556</v>
      </c>
      <c r="AV7" s="1128"/>
      <c r="AW7" s="1128"/>
      <c r="AX7" s="1128"/>
      <c r="AY7" s="1129"/>
      <c r="AZ7" s="205"/>
      <c r="BA7" s="205"/>
      <c r="BB7" s="205"/>
      <c r="BC7" s="205"/>
      <c r="BD7" s="205"/>
      <c r="BE7" s="206"/>
      <c r="BF7" s="206"/>
      <c r="BG7" s="206"/>
      <c r="BH7" s="206"/>
      <c r="BI7" s="206"/>
      <c r="BJ7" s="206"/>
      <c r="BK7" s="206"/>
      <c r="BL7" s="206"/>
      <c r="BM7" s="206"/>
      <c r="BN7" s="206"/>
      <c r="BO7" s="206"/>
      <c r="BP7" s="206"/>
      <c r="BQ7" s="212">
        <v>1</v>
      </c>
      <c r="BR7" s="213"/>
      <c r="BS7" s="1130" t="s">
        <v>559</v>
      </c>
      <c r="BT7" s="1131"/>
      <c r="BU7" s="1131"/>
      <c r="BV7" s="1131"/>
      <c r="BW7" s="1131"/>
      <c r="BX7" s="1131"/>
      <c r="BY7" s="1131"/>
      <c r="BZ7" s="1131"/>
      <c r="CA7" s="1131"/>
      <c r="CB7" s="1131"/>
      <c r="CC7" s="1131"/>
      <c r="CD7" s="1131"/>
      <c r="CE7" s="1131"/>
      <c r="CF7" s="1131"/>
      <c r="CG7" s="1132"/>
      <c r="CH7" s="1123">
        <v>-1</v>
      </c>
      <c r="CI7" s="1124"/>
      <c r="CJ7" s="1124"/>
      <c r="CK7" s="1124"/>
      <c r="CL7" s="1125"/>
      <c r="CM7" s="1123">
        <v>-10</v>
      </c>
      <c r="CN7" s="1124"/>
      <c r="CO7" s="1124"/>
      <c r="CP7" s="1124"/>
      <c r="CQ7" s="1125"/>
      <c r="CR7" s="1123">
        <v>20</v>
      </c>
      <c r="CS7" s="1124"/>
      <c r="CT7" s="1124"/>
      <c r="CU7" s="1124"/>
      <c r="CV7" s="1125"/>
      <c r="CW7" s="1123" t="s">
        <v>538</v>
      </c>
      <c r="CX7" s="1124"/>
      <c r="CY7" s="1124"/>
      <c r="CZ7" s="1124"/>
      <c r="DA7" s="1125"/>
      <c r="DB7" s="1123" t="s">
        <v>538</v>
      </c>
      <c r="DC7" s="1124"/>
      <c r="DD7" s="1124"/>
      <c r="DE7" s="1124"/>
      <c r="DF7" s="1125"/>
      <c r="DG7" s="1123" t="s">
        <v>538</v>
      </c>
      <c r="DH7" s="1124"/>
      <c r="DI7" s="1124"/>
      <c r="DJ7" s="1124"/>
      <c r="DK7" s="1125"/>
      <c r="DL7" s="1123" t="s">
        <v>538</v>
      </c>
      <c r="DM7" s="1124"/>
      <c r="DN7" s="1124"/>
      <c r="DO7" s="1124"/>
      <c r="DP7" s="1125"/>
      <c r="DQ7" s="1123" t="s">
        <v>538</v>
      </c>
      <c r="DR7" s="1124"/>
      <c r="DS7" s="1124"/>
      <c r="DT7" s="1124"/>
      <c r="DU7" s="1125"/>
      <c r="DV7" s="1120"/>
      <c r="DW7" s="1121"/>
      <c r="DX7" s="1121"/>
      <c r="DY7" s="1121"/>
      <c r="DZ7" s="1122"/>
      <c r="EA7" s="207"/>
    </row>
    <row r="8" spans="1:131" s="208" customFormat="1" ht="26.25" customHeight="1">
      <c r="A8" s="214">
        <v>2</v>
      </c>
      <c r="B8" s="1064" t="s">
        <v>366</v>
      </c>
      <c r="C8" s="1065"/>
      <c r="D8" s="1065"/>
      <c r="E8" s="1065"/>
      <c r="F8" s="1065"/>
      <c r="G8" s="1065"/>
      <c r="H8" s="1065"/>
      <c r="I8" s="1065"/>
      <c r="J8" s="1065"/>
      <c r="K8" s="1065"/>
      <c r="L8" s="1065"/>
      <c r="M8" s="1065"/>
      <c r="N8" s="1065"/>
      <c r="O8" s="1065"/>
      <c r="P8" s="1066"/>
      <c r="Q8" s="1070">
        <v>0</v>
      </c>
      <c r="R8" s="1071"/>
      <c r="S8" s="1071"/>
      <c r="T8" s="1071"/>
      <c r="U8" s="1071"/>
      <c r="V8" s="1071">
        <v>0</v>
      </c>
      <c r="W8" s="1071"/>
      <c r="X8" s="1071"/>
      <c r="Y8" s="1071"/>
      <c r="Z8" s="1071"/>
      <c r="AA8" s="1071" t="s">
        <v>537</v>
      </c>
      <c r="AB8" s="1071"/>
      <c r="AC8" s="1071"/>
      <c r="AD8" s="1071"/>
      <c r="AE8" s="1072"/>
      <c r="AF8" s="1046" t="s">
        <v>112</v>
      </c>
      <c r="AG8" s="1047"/>
      <c r="AH8" s="1047"/>
      <c r="AI8" s="1047"/>
      <c r="AJ8" s="1048"/>
      <c r="AK8" s="1113" t="s">
        <v>537</v>
      </c>
      <c r="AL8" s="1114"/>
      <c r="AM8" s="1114"/>
      <c r="AN8" s="1114"/>
      <c r="AO8" s="1114"/>
      <c r="AP8" s="1114" t="s">
        <v>538</v>
      </c>
      <c r="AQ8" s="1114"/>
      <c r="AR8" s="1114"/>
      <c r="AS8" s="1114"/>
      <c r="AT8" s="1114"/>
      <c r="AU8" s="1111"/>
      <c r="AV8" s="1111"/>
      <c r="AW8" s="1111"/>
      <c r="AX8" s="1111"/>
      <c r="AY8" s="1112"/>
      <c r="AZ8" s="205"/>
      <c r="BA8" s="205"/>
      <c r="BB8" s="205"/>
      <c r="BC8" s="205"/>
      <c r="BD8" s="205"/>
      <c r="BE8" s="206"/>
      <c r="BF8" s="206"/>
      <c r="BG8" s="206"/>
      <c r="BH8" s="206"/>
      <c r="BI8" s="206"/>
      <c r="BJ8" s="206"/>
      <c r="BK8" s="206"/>
      <c r="BL8" s="206"/>
      <c r="BM8" s="206"/>
      <c r="BN8" s="206"/>
      <c r="BO8" s="206"/>
      <c r="BP8" s="206"/>
      <c r="BQ8" s="215">
        <v>2</v>
      </c>
      <c r="BR8" s="216"/>
      <c r="BS8" s="1041" t="s">
        <v>540</v>
      </c>
      <c r="BT8" s="1042"/>
      <c r="BU8" s="1042"/>
      <c r="BV8" s="1042"/>
      <c r="BW8" s="1042"/>
      <c r="BX8" s="1042"/>
      <c r="BY8" s="1042"/>
      <c r="BZ8" s="1042"/>
      <c r="CA8" s="1042"/>
      <c r="CB8" s="1042"/>
      <c r="CC8" s="1042"/>
      <c r="CD8" s="1042"/>
      <c r="CE8" s="1042"/>
      <c r="CF8" s="1042"/>
      <c r="CG8" s="1043"/>
      <c r="CH8" s="1016">
        <v>3</v>
      </c>
      <c r="CI8" s="1017"/>
      <c r="CJ8" s="1017"/>
      <c r="CK8" s="1017"/>
      <c r="CL8" s="1018"/>
      <c r="CM8" s="1016">
        <v>54</v>
      </c>
      <c r="CN8" s="1017"/>
      <c r="CO8" s="1017"/>
      <c r="CP8" s="1017"/>
      <c r="CQ8" s="1018"/>
      <c r="CR8" s="1016">
        <v>32</v>
      </c>
      <c r="CS8" s="1017"/>
      <c r="CT8" s="1017"/>
      <c r="CU8" s="1017"/>
      <c r="CV8" s="1018"/>
      <c r="CW8" s="1016">
        <v>15</v>
      </c>
      <c r="CX8" s="1017"/>
      <c r="CY8" s="1017"/>
      <c r="CZ8" s="1017"/>
      <c r="DA8" s="1018"/>
      <c r="DB8" s="1016" t="s">
        <v>538</v>
      </c>
      <c r="DC8" s="1017"/>
      <c r="DD8" s="1017"/>
      <c r="DE8" s="1017"/>
      <c r="DF8" s="1018"/>
      <c r="DG8" s="1016" t="s">
        <v>538</v>
      </c>
      <c r="DH8" s="1017"/>
      <c r="DI8" s="1017"/>
      <c r="DJ8" s="1017"/>
      <c r="DK8" s="1018"/>
      <c r="DL8" s="1016" t="s">
        <v>538</v>
      </c>
      <c r="DM8" s="1017"/>
      <c r="DN8" s="1017"/>
      <c r="DO8" s="1017"/>
      <c r="DP8" s="1018"/>
      <c r="DQ8" s="1016" t="s">
        <v>538</v>
      </c>
      <c r="DR8" s="1017"/>
      <c r="DS8" s="1017"/>
      <c r="DT8" s="1017"/>
      <c r="DU8" s="1018"/>
      <c r="DV8" s="1019"/>
      <c r="DW8" s="1020"/>
      <c r="DX8" s="1020"/>
      <c r="DY8" s="1020"/>
      <c r="DZ8" s="1021"/>
      <c r="EA8" s="207"/>
    </row>
    <row r="9" spans="1:131" s="208" customFormat="1" ht="26.25" customHeight="1">
      <c r="A9" s="214">
        <v>3</v>
      </c>
      <c r="B9" s="1064"/>
      <c r="C9" s="1065"/>
      <c r="D9" s="1065"/>
      <c r="E9" s="1065"/>
      <c r="F9" s="1065"/>
      <c r="G9" s="1065"/>
      <c r="H9" s="1065"/>
      <c r="I9" s="1065"/>
      <c r="J9" s="1065"/>
      <c r="K9" s="1065"/>
      <c r="L9" s="1065"/>
      <c r="M9" s="1065"/>
      <c r="N9" s="1065"/>
      <c r="O9" s="1065"/>
      <c r="P9" s="1066"/>
      <c r="Q9" s="1070"/>
      <c r="R9" s="1071"/>
      <c r="S9" s="1071"/>
      <c r="T9" s="1071"/>
      <c r="U9" s="1071"/>
      <c r="V9" s="1071"/>
      <c r="W9" s="1071"/>
      <c r="X9" s="1071"/>
      <c r="Y9" s="1071"/>
      <c r="Z9" s="1071"/>
      <c r="AA9" s="1071"/>
      <c r="AB9" s="1071"/>
      <c r="AC9" s="1071"/>
      <c r="AD9" s="1071"/>
      <c r="AE9" s="1072"/>
      <c r="AF9" s="1046"/>
      <c r="AG9" s="1047"/>
      <c r="AH9" s="1047"/>
      <c r="AI9" s="1047"/>
      <c r="AJ9" s="1048"/>
      <c r="AK9" s="1113"/>
      <c r="AL9" s="1114"/>
      <c r="AM9" s="1114"/>
      <c r="AN9" s="1114"/>
      <c r="AO9" s="1114"/>
      <c r="AP9" s="1114"/>
      <c r="AQ9" s="1114"/>
      <c r="AR9" s="1114"/>
      <c r="AS9" s="1114"/>
      <c r="AT9" s="1114"/>
      <c r="AU9" s="1111"/>
      <c r="AV9" s="1111"/>
      <c r="AW9" s="1111"/>
      <c r="AX9" s="1111"/>
      <c r="AY9" s="1112"/>
      <c r="AZ9" s="205"/>
      <c r="BA9" s="205"/>
      <c r="BB9" s="205"/>
      <c r="BC9" s="205"/>
      <c r="BD9" s="205"/>
      <c r="BE9" s="206"/>
      <c r="BF9" s="206"/>
      <c r="BG9" s="206"/>
      <c r="BH9" s="206"/>
      <c r="BI9" s="206"/>
      <c r="BJ9" s="206"/>
      <c r="BK9" s="206"/>
      <c r="BL9" s="206"/>
      <c r="BM9" s="206"/>
      <c r="BN9" s="206"/>
      <c r="BO9" s="206"/>
      <c r="BP9" s="206"/>
      <c r="BQ9" s="215">
        <v>3</v>
      </c>
      <c r="BR9" s="216"/>
      <c r="BS9" s="1041"/>
      <c r="BT9" s="1042"/>
      <c r="BU9" s="1042"/>
      <c r="BV9" s="1042"/>
      <c r="BW9" s="1042"/>
      <c r="BX9" s="1042"/>
      <c r="BY9" s="1042"/>
      <c r="BZ9" s="1042"/>
      <c r="CA9" s="1042"/>
      <c r="CB9" s="1042"/>
      <c r="CC9" s="1042"/>
      <c r="CD9" s="1042"/>
      <c r="CE9" s="1042"/>
      <c r="CF9" s="1042"/>
      <c r="CG9" s="1043"/>
      <c r="CH9" s="1016"/>
      <c r="CI9" s="1017"/>
      <c r="CJ9" s="1017"/>
      <c r="CK9" s="1017"/>
      <c r="CL9" s="1018"/>
      <c r="CM9" s="1016"/>
      <c r="CN9" s="1017"/>
      <c r="CO9" s="1017"/>
      <c r="CP9" s="1017"/>
      <c r="CQ9" s="1018"/>
      <c r="CR9" s="1016"/>
      <c r="CS9" s="1017"/>
      <c r="CT9" s="1017"/>
      <c r="CU9" s="1017"/>
      <c r="CV9" s="1018"/>
      <c r="CW9" s="1016"/>
      <c r="CX9" s="1017"/>
      <c r="CY9" s="1017"/>
      <c r="CZ9" s="1017"/>
      <c r="DA9" s="1018"/>
      <c r="DB9" s="1016"/>
      <c r="DC9" s="1017"/>
      <c r="DD9" s="1017"/>
      <c r="DE9" s="1017"/>
      <c r="DF9" s="1018"/>
      <c r="DG9" s="1016"/>
      <c r="DH9" s="1017"/>
      <c r="DI9" s="1017"/>
      <c r="DJ9" s="1017"/>
      <c r="DK9" s="1018"/>
      <c r="DL9" s="1016"/>
      <c r="DM9" s="1017"/>
      <c r="DN9" s="1017"/>
      <c r="DO9" s="1017"/>
      <c r="DP9" s="1018"/>
      <c r="DQ9" s="1016"/>
      <c r="DR9" s="1017"/>
      <c r="DS9" s="1017"/>
      <c r="DT9" s="1017"/>
      <c r="DU9" s="1018"/>
      <c r="DV9" s="1019"/>
      <c r="DW9" s="1020"/>
      <c r="DX9" s="1020"/>
      <c r="DY9" s="1020"/>
      <c r="DZ9" s="1021"/>
      <c r="EA9" s="207"/>
    </row>
    <row r="10" spans="1:131" s="208" customFormat="1" ht="26.25" customHeight="1">
      <c r="A10" s="214">
        <v>4</v>
      </c>
      <c r="B10" s="1064"/>
      <c r="C10" s="1065"/>
      <c r="D10" s="1065"/>
      <c r="E10" s="1065"/>
      <c r="F10" s="1065"/>
      <c r="G10" s="1065"/>
      <c r="H10" s="1065"/>
      <c r="I10" s="1065"/>
      <c r="J10" s="1065"/>
      <c r="K10" s="1065"/>
      <c r="L10" s="1065"/>
      <c r="M10" s="1065"/>
      <c r="N10" s="1065"/>
      <c r="O10" s="1065"/>
      <c r="P10" s="1066"/>
      <c r="Q10" s="1070"/>
      <c r="R10" s="1071"/>
      <c r="S10" s="1071"/>
      <c r="T10" s="1071"/>
      <c r="U10" s="1071"/>
      <c r="V10" s="1071"/>
      <c r="W10" s="1071"/>
      <c r="X10" s="1071"/>
      <c r="Y10" s="1071"/>
      <c r="Z10" s="1071"/>
      <c r="AA10" s="1071"/>
      <c r="AB10" s="1071"/>
      <c r="AC10" s="1071"/>
      <c r="AD10" s="1071"/>
      <c r="AE10" s="1072"/>
      <c r="AF10" s="1046"/>
      <c r="AG10" s="1047"/>
      <c r="AH10" s="1047"/>
      <c r="AI10" s="1047"/>
      <c r="AJ10" s="1048"/>
      <c r="AK10" s="1113"/>
      <c r="AL10" s="1114"/>
      <c r="AM10" s="1114"/>
      <c r="AN10" s="1114"/>
      <c r="AO10" s="1114"/>
      <c r="AP10" s="1114"/>
      <c r="AQ10" s="1114"/>
      <c r="AR10" s="1114"/>
      <c r="AS10" s="1114"/>
      <c r="AT10" s="1114"/>
      <c r="AU10" s="1111"/>
      <c r="AV10" s="1111"/>
      <c r="AW10" s="1111"/>
      <c r="AX10" s="1111"/>
      <c r="AY10" s="1112"/>
      <c r="AZ10" s="205"/>
      <c r="BA10" s="205"/>
      <c r="BB10" s="205"/>
      <c r="BC10" s="205"/>
      <c r="BD10" s="205"/>
      <c r="BE10" s="206"/>
      <c r="BF10" s="206"/>
      <c r="BG10" s="206"/>
      <c r="BH10" s="206"/>
      <c r="BI10" s="206"/>
      <c r="BJ10" s="206"/>
      <c r="BK10" s="206"/>
      <c r="BL10" s="206"/>
      <c r="BM10" s="206"/>
      <c r="BN10" s="206"/>
      <c r="BO10" s="206"/>
      <c r="BP10" s="206"/>
      <c r="BQ10" s="215">
        <v>4</v>
      </c>
      <c r="BR10" s="216"/>
      <c r="BS10" s="1041"/>
      <c r="BT10" s="1042"/>
      <c r="BU10" s="1042"/>
      <c r="BV10" s="1042"/>
      <c r="BW10" s="1042"/>
      <c r="BX10" s="1042"/>
      <c r="BY10" s="1042"/>
      <c r="BZ10" s="1042"/>
      <c r="CA10" s="1042"/>
      <c r="CB10" s="1042"/>
      <c r="CC10" s="1042"/>
      <c r="CD10" s="1042"/>
      <c r="CE10" s="1042"/>
      <c r="CF10" s="1042"/>
      <c r="CG10" s="1043"/>
      <c r="CH10" s="1016"/>
      <c r="CI10" s="1017"/>
      <c r="CJ10" s="1017"/>
      <c r="CK10" s="1017"/>
      <c r="CL10" s="1018"/>
      <c r="CM10" s="1016"/>
      <c r="CN10" s="1017"/>
      <c r="CO10" s="1017"/>
      <c r="CP10" s="1017"/>
      <c r="CQ10" s="1018"/>
      <c r="CR10" s="1016"/>
      <c r="CS10" s="1017"/>
      <c r="CT10" s="1017"/>
      <c r="CU10" s="1017"/>
      <c r="CV10" s="1018"/>
      <c r="CW10" s="1016"/>
      <c r="CX10" s="1017"/>
      <c r="CY10" s="1017"/>
      <c r="CZ10" s="1017"/>
      <c r="DA10" s="1018"/>
      <c r="DB10" s="1016"/>
      <c r="DC10" s="1017"/>
      <c r="DD10" s="1017"/>
      <c r="DE10" s="1017"/>
      <c r="DF10" s="1018"/>
      <c r="DG10" s="1016"/>
      <c r="DH10" s="1017"/>
      <c r="DI10" s="1017"/>
      <c r="DJ10" s="1017"/>
      <c r="DK10" s="1018"/>
      <c r="DL10" s="1016"/>
      <c r="DM10" s="1017"/>
      <c r="DN10" s="1017"/>
      <c r="DO10" s="1017"/>
      <c r="DP10" s="1018"/>
      <c r="DQ10" s="1016"/>
      <c r="DR10" s="1017"/>
      <c r="DS10" s="1017"/>
      <c r="DT10" s="1017"/>
      <c r="DU10" s="1018"/>
      <c r="DV10" s="1019"/>
      <c r="DW10" s="1020"/>
      <c r="DX10" s="1020"/>
      <c r="DY10" s="1020"/>
      <c r="DZ10" s="1021"/>
      <c r="EA10" s="207"/>
    </row>
    <row r="11" spans="1:131" s="208" customFormat="1" ht="26.25" customHeight="1">
      <c r="A11" s="214">
        <v>5</v>
      </c>
      <c r="B11" s="1064"/>
      <c r="C11" s="1065"/>
      <c r="D11" s="1065"/>
      <c r="E11" s="1065"/>
      <c r="F11" s="1065"/>
      <c r="G11" s="1065"/>
      <c r="H11" s="1065"/>
      <c r="I11" s="1065"/>
      <c r="J11" s="1065"/>
      <c r="K11" s="1065"/>
      <c r="L11" s="1065"/>
      <c r="M11" s="1065"/>
      <c r="N11" s="1065"/>
      <c r="O11" s="1065"/>
      <c r="P11" s="1066"/>
      <c r="Q11" s="1070"/>
      <c r="R11" s="1071"/>
      <c r="S11" s="1071"/>
      <c r="T11" s="1071"/>
      <c r="U11" s="1071"/>
      <c r="V11" s="1071"/>
      <c r="W11" s="1071"/>
      <c r="X11" s="1071"/>
      <c r="Y11" s="1071"/>
      <c r="Z11" s="1071"/>
      <c r="AA11" s="1071"/>
      <c r="AB11" s="1071"/>
      <c r="AC11" s="1071"/>
      <c r="AD11" s="1071"/>
      <c r="AE11" s="1072"/>
      <c r="AF11" s="1046"/>
      <c r="AG11" s="1047"/>
      <c r="AH11" s="1047"/>
      <c r="AI11" s="1047"/>
      <c r="AJ11" s="1048"/>
      <c r="AK11" s="1113"/>
      <c r="AL11" s="1114"/>
      <c r="AM11" s="1114"/>
      <c r="AN11" s="1114"/>
      <c r="AO11" s="1114"/>
      <c r="AP11" s="1114"/>
      <c r="AQ11" s="1114"/>
      <c r="AR11" s="1114"/>
      <c r="AS11" s="1114"/>
      <c r="AT11" s="1114"/>
      <c r="AU11" s="1111"/>
      <c r="AV11" s="1111"/>
      <c r="AW11" s="1111"/>
      <c r="AX11" s="1111"/>
      <c r="AY11" s="1112"/>
      <c r="AZ11" s="205"/>
      <c r="BA11" s="205"/>
      <c r="BB11" s="205"/>
      <c r="BC11" s="205"/>
      <c r="BD11" s="205"/>
      <c r="BE11" s="206"/>
      <c r="BF11" s="206"/>
      <c r="BG11" s="206"/>
      <c r="BH11" s="206"/>
      <c r="BI11" s="206"/>
      <c r="BJ11" s="206"/>
      <c r="BK11" s="206"/>
      <c r="BL11" s="206"/>
      <c r="BM11" s="206"/>
      <c r="BN11" s="206"/>
      <c r="BO11" s="206"/>
      <c r="BP11" s="206"/>
      <c r="BQ11" s="215">
        <v>5</v>
      </c>
      <c r="BR11" s="216"/>
      <c r="BS11" s="1041"/>
      <c r="BT11" s="1042"/>
      <c r="BU11" s="1042"/>
      <c r="BV11" s="1042"/>
      <c r="BW11" s="1042"/>
      <c r="BX11" s="1042"/>
      <c r="BY11" s="1042"/>
      <c r="BZ11" s="1042"/>
      <c r="CA11" s="1042"/>
      <c r="CB11" s="1042"/>
      <c r="CC11" s="1042"/>
      <c r="CD11" s="1042"/>
      <c r="CE11" s="1042"/>
      <c r="CF11" s="1042"/>
      <c r="CG11" s="1043"/>
      <c r="CH11" s="1016"/>
      <c r="CI11" s="1017"/>
      <c r="CJ11" s="1017"/>
      <c r="CK11" s="1017"/>
      <c r="CL11" s="1018"/>
      <c r="CM11" s="1016"/>
      <c r="CN11" s="1017"/>
      <c r="CO11" s="1017"/>
      <c r="CP11" s="1017"/>
      <c r="CQ11" s="1018"/>
      <c r="CR11" s="1016"/>
      <c r="CS11" s="1017"/>
      <c r="CT11" s="1017"/>
      <c r="CU11" s="1017"/>
      <c r="CV11" s="1018"/>
      <c r="CW11" s="1016"/>
      <c r="CX11" s="1017"/>
      <c r="CY11" s="1017"/>
      <c r="CZ11" s="1017"/>
      <c r="DA11" s="1018"/>
      <c r="DB11" s="1016"/>
      <c r="DC11" s="1017"/>
      <c r="DD11" s="1017"/>
      <c r="DE11" s="1017"/>
      <c r="DF11" s="1018"/>
      <c r="DG11" s="1016"/>
      <c r="DH11" s="1017"/>
      <c r="DI11" s="1017"/>
      <c r="DJ11" s="1017"/>
      <c r="DK11" s="1018"/>
      <c r="DL11" s="1016"/>
      <c r="DM11" s="1017"/>
      <c r="DN11" s="1017"/>
      <c r="DO11" s="1017"/>
      <c r="DP11" s="1018"/>
      <c r="DQ11" s="1016"/>
      <c r="DR11" s="1017"/>
      <c r="DS11" s="1017"/>
      <c r="DT11" s="1017"/>
      <c r="DU11" s="1018"/>
      <c r="DV11" s="1019"/>
      <c r="DW11" s="1020"/>
      <c r="DX11" s="1020"/>
      <c r="DY11" s="1020"/>
      <c r="DZ11" s="1021"/>
      <c r="EA11" s="207"/>
    </row>
    <row r="12" spans="1:131" s="208" customFormat="1" ht="26.25" customHeight="1">
      <c r="A12" s="214">
        <v>6</v>
      </c>
      <c r="B12" s="1064"/>
      <c r="C12" s="1065"/>
      <c r="D12" s="1065"/>
      <c r="E12" s="1065"/>
      <c r="F12" s="1065"/>
      <c r="G12" s="1065"/>
      <c r="H12" s="1065"/>
      <c r="I12" s="1065"/>
      <c r="J12" s="1065"/>
      <c r="K12" s="1065"/>
      <c r="L12" s="1065"/>
      <c r="M12" s="1065"/>
      <c r="N12" s="1065"/>
      <c r="O12" s="1065"/>
      <c r="P12" s="1066"/>
      <c r="Q12" s="1070"/>
      <c r="R12" s="1071"/>
      <c r="S12" s="1071"/>
      <c r="T12" s="1071"/>
      <c r="U12" s="1071"/>
      <c r="V12" s="1071"/>
      <c r="W12" s="1071"/>
      <c r="X12" s="1071"/>
      <c r="Y12" s="1071"/>
      <c r="Z12" s="1071"/>
      <c r="AA12" s="1071"/>
      <c r="AB12" s="1071"/>
      <c r="AC12" s="1071"/>
      <c r="AD12" s="1071"/>
      <c r="AE12" s="1072"/>
      <c r="AF12" s="1046"/>
      <c r="AG12" s="1047"/>
      <c r="AH12" s="1047"/>
      <c r="AI12" s="1047"/>
      <c r="AJ12" s="1048"/>
      <c r="AK12" s="1113"/>
      <c r="AL12" s="1114"/>
      <c r="AM12" s="1114"/>
      <c r="AN12" s="1114"/>
      <c r="AO12" s="1114"/>
      <c r="AP12" s="1114"/>
      <c r="AQ12" s="1114"/>
      <c r="AR12" s="1114"/>
      <c r="AS12" s="1114"/>
      <c r="AT12" s="1114"/>
      <c r="AU12" s="1111"/>
      <c r="AV12" s="1111"/>
      <c r="AW12" s="1111"/>
      <c r="AX12" s="1111"/>
      <c r="AY12" s="1112"/>
      <c r="AZ12" s="205"/>
      <c r="BA12" s="205"/>
      <c r="BB12" s="205"/>
      <c r="BC12" s="205"/>
      <c r="BD12" s="205"/>
      <c r="BE12" s="206"/>
      <c r="BF12" s="206"/>
      <c r="BG12" s="206"/>
      <c r="BH12" s="206"/>
      <c r="BI12" s="206"/>
      <c r="BJ12" s="206"/>
      <c r="BK12" s="206"/>
      <c r="BL12" s="206"/>
      <c r="BM12" s="206"/>
      <c r="BN12" s="206"/>
      <c r="BO12" s="206"/>
      <c r="BP12" s="206"/>
      <c r="BQ12" s="215">
        <v>6</v>
      </c>
      <c r="BR12" s="216"/>
      <c r="BS12" s="1041"/>
      <c r="BT12" s="1042"/>
      <c r="BU12" s="1042"/>
      <c r="BV12" s="1042"/>
      <c r="BW12" s="1042"/>
      <c r="BX12" s="1042"/>
      <c r="BY12" s="1042"/>
      <c r="BZ12" s="1042"/>
      <c r="CA12" s="1042"/>
      <c r="CB12" s="1042"/>
      <c r="CC12" s="1042"/>
      <c r="CD12" s="1042"/>
      <c r="CE12" s="1042"/>
      <c r="CF12" s="1042"/>
      <c r="CG12" s="1043"/>
      <c r="CH12" s="1016"/>
      <c r="CI12" s="1017"/>
      <c r="CJ12" s="1017"/>
      <c r="CK12" s="1017"/>
      <c r="CL12" s="1018"/>
      <c r="CM12" s="1016"/>
      <c r="CN12" s="1017"/>
      <c r="CO12" s="1017"/>
      <c r="CP12" s="1017"/>
      <c r="CQ12" s="1018"/>
      <c r="CR12" s="1016"/>
      <c r="CS12" s="1017"/>
      <c r="CT12" s="1017"/>
      <c r="CU12" s="1017"/>
      <c r="CV12" s="1018"/>
      <c r="CW12" s="1016"/>
      <c r="CX12" s="1017"/>
      <c r="CY12" s="1017"/>
      <c r="CZ12" s="1017"/>
      <c r="DA12" s="1018"/>
      <c r="DB12" s="1016"/>
      <c r="DC12" s="1017"/>
      <c r="DD12" s="1017"/>
      <c r="DE12" s="1017"/>
      <c r="DF12" s="1018"/>
      <c r="DG12" s="1016"/>
      <c r="DH12" s="1017"/>
      <c r="DI12" s="1017"/>
      <c r="DJ12" s="1017"/>
      <c r="DK12" s="1018"/>
      <c r="DL12" s="1016"/>
      <c r="DM12" s="1017"/>
      <c r="DN12" s="1017"/>
      <c r="DO12" s="1017"/>
      <c r="DP12" s="1018"/>
      <c r="DQ12" s="1016"/>
      <c r="DR12" s="1017"/>
      <c r="DS12" s="1017"/>
      <c r="DT12" s="1017"/>
      <c r="DU12" s="1018"/>
      <c r="DV12" s="1019"/>
      <c r="DW12" s="1020"/>
      <c r="DX12" s="1020"/>
      <c r="DY12" s="1020"/>
      <c r="DZ12" s="1021"/>
      <c r="EA12" s="207"/>
    </row>
    <row r="13" spans="1:131" s="208" customFormat="1" ht="26.25" customHeight="1">
      <c r="A13" s="214">
        <v>7</v>
      </c>
      <c r="B13" s="1064"/>
      <c r="C13" s="1065"/>
      <c r="D13" s="1065"/>
      <c r="E13" s="1065"/>
      <c r="F13" s="1065"/>
      <c r="G13" s="1065"/>
      <c r="H13" s="1065"/>
      <c r="I13" s="1065"/>
      <c r="J13" s="1065"/>
      <c r="K13" s="1065"/>
      <c r="L13" s="1065"/>
      <c r="M13" s="1065"/>
      <c r="N13" s="1065"/>
      <c r="O13" s="1065"/>
      <c r="P13" s="1066"/>
      <c r="Q13" s="1070"/>
      <c r="R13" s="1071"/>
      <c r="S13" s="1071"/>
      <c r="T13" s="1071"/>
      <c r="U13" s="1071"/>
      <c r="V13" s="1071"/>
      <c r="W13" s="1071"/>
      <c r="X13" s="1071"/>
      <c r="Y13" s="1071"/>
      <c r="Z13" s="1071"/>
      <c r="AA13" s="1071"/>
      <c r="AB13" s="1071"/>
      <c r="AC13" s="1071"/>
      <c r="AD13" s="1071"/>
      <c r="AE13" s="1072"/>
      <c r="AF13" s="1046"/>
      <c r="AG13" s="1047"/>
      <c r="AH13" s="1047"/>
      <c r="AI13" s="1047"/>
      <c r="AJ13" s="1048"/>
      <c r="AK13" s="1113"/>
      <c r="AL13" s="1114"/>
      <c r="AM13" s="1114"/>
      <c r="AN13" s="1114"/>
      <c r="AO13" s="1114"/>
      <c r="AP13" s="1114"/>
      <c r="AQ13" s="1114"/>
      <c r="AR13" s="1114"/>
      <c r="AS13" s="1114"/>
      <c r="AT13" s="1114"/>
      <c r="AU13" s="1111"/>
      <c r="AV13" s="1111"/>
      <c r="AW13" s="1111"/>
      <c r="AX13" s="1111"/>
      <c r="AY13" s="1112"/>
      <c r="AZ13" s="205"/>
      <c r="BA13" s="205"/>
      <c r="BB13" s="205"/>
      <c r="BC13" s="205"/>
      <c r="BD13" s="205"/>
      <c r="BE13" s="206"/>
      <c r="BF13" s="206"/>
      <c r="BG13" s="206"/>
      <c r="BH13" s="206"/>
      <c r="BI13" s="206"/>
      <c r="BJ13" s="206"/>
      <c r="BK13" s="206"/>
      <c r="BL13" s="206"/>
      <c r="BM13" s="206"/>
      <c r="BN13" s="206"/>
      <c r="BO13" s="206"/>
      <c r="BP13" s="206"/>
      <c r="BQ13" s="215">
        <v>7</v>
      </c>
      <c r="BR13" s="216"/>
      <c r="BS13" s="1041"/>
      <c r="BT13" s="1042"/>
      <c r="BU13" s="1042"/>
      <c r="BV13" s="1042"/>
      <c r="BW13" s="1042"/>
      <c r="BX13" s="1042"/>
      <c r="BY13" s="1042"/>
      <c r="BZ13" s="1042"/>
      <c r="CA13" s="1042"/>
      <c r="CB13" s="1042"/>
      <c r="CC13" s="1042"/>
      <c r="CD13" s="1042"/>
      <c r="CE13" s="1042"/>
      <c r="CF13" s="1042"/>
      <c r="CG13" s="1043"/>
      <c r="CH13" s="1016"/>
      <c r="CI13" s="1017"/>
      <c r="CJ13" s="1017"/>
      <c r="CK13" s="1017"/>
      <c r="CL13" s="1018"/>
      <c r="CM13" s="1016"/>
      <c r="CN13" s="1017"/>
      <c r="CO13" s="1017"/>
      <c r="CP13" s="1017"/>
      <c r="CQ13" s="1018"/>
      <c r="CR13" s="1016"/>
      <c r="CS13" s="1017"/>
      <c r="CT13" s="1017"/>
      <c r="CU13" s="1017"/>
      <c r="CV13" s="1018"/>
      <c r="CW13" s="1016"/>
      <c r="CX13" s="1017"/>
      <c r="CY13" s="1017"/>
      <c r="CZ13" s="1017"/>
      <c r="DA13" s="1018"/>
      <c r="DB13" s="1016"/>
      <c r="DC13" s="1017"/>
      <c r="DD13" s="1017"/>
      <c r="DE13" s="1017"/>
      <c r="DF13" s="1018"/>
      <c r="DG13" s="1016"/>
      <c r="DH13" s="1017"/>
      <c r="DI13" s="1017"/>
      <c r="DJ13" s="1017"/>
      <c r="DK13" s="1018"/>
      <c r="DL13" s="1016"/>
      <c r="DM13" s="1017"/>
      <c r="DN13" s="1017"/>
      <c r="DO13" s="1017"/>
      <c r="DP13" s="1018"/>
      <c r="DQ13" s="1016"/>
      <c r="DR13" s="1017"/>
      <c r="DS13" s="1017"/>
      <c r="DT13" s="1017"/>
      <c r="DU13" s="1018"/>
      <c r="DV13" s="1019"/>
      <c r="DW13" s="1020"/>
      <c r="DX13" s="1020"/>
      <c r="DY13" s="1020"/>
      <c r="DZ13" s="1021"/>
      <c r="EA13" s="207"/>
    </row>
    <row r="14" spans="1:131" s="208" customFormat="1" ht="26.25" customHeight="1">
      <c r="A14" s="214">
        <v>8</v>
      </c>
      <c r="B14" s="1064"/>
      <c r="C14" s="1065"/>
      <c r="D14" s="1065"/>
      <c r="E14" s="1065"/>
      <c r="F14" s="1065"/>
      <c r="G14" s="1065"/>
      <c r="H14" s="1065"/>
      <c r="I14" s="1065"/>
      <c r="J14" s="1065"/>
      <c r="K14" s="1065"/>
      <c r="L14" s="1065"/>
      <c r="M14" s="1065"/>
      <c r="N14" s="1065"/>
      <c r="O14" s="1065"/>
      <c r="P14" s="1066"/>
      <c r="Q14" s="1070"/>
      <c r="R14" s="1071"/>
      <c r="S14" s="1071"/>
      <c r="T14" s="1071"/>
      <c r="U14" s="1071"/>
      <c r="V14" s="1071"/>
      <c r="W14" s="1071"/>
      <c r="X14" s="1071"/>
      <c r="Y14" s="1071"/>
      <c r="Z14" s="1071"/>
      <c r="AA14" s="1071"/>
      <c r="AB14" s="1071"/>
      <c r="AC14" s="1071"/>
      <c r="AD14" s="1071"/>
      <c r="AE14" s="1072"/>
      <c r="AF14" s="1046"/>
      <c r="AG14" s="1047"/>
      <c r="AH14" s="1047"/>
      <c r="AI14" s="1047"/>
      <c r="AJ14" s="1048"/>
      <c r="AK14" s="1113"/>
      <c r="AL14" s="1114"/>
      <c r="AM14" s="1114"/>
      <c r="AN14" s="1114"/>
      <c r="AO14" s="1114"/>
      <c r="AP14" s="1114"/>
      <c r="AQ14" s="1114"/>
      <c r="AR14" s="1114"/>
      <c r="AS14" s="1114"/>
      <c r="AT14" s="1114"/>
      <c r="AU14" s="1111"/>
      <c r="AV14" s="1111"/>
      <c r="AW14" s="1111"/>
      <c r="AX14" s="1111"/>
      <c r="AY14" s="1112"/>
      <c r="AZ14" s="205"/>
      <c r="BA14" s="205"/>
      <c r="BB14" s="205"/>
      <c r="BC14" s="205"/>
      <c r="BD14" s="205"/>
      <c r="BE14" s="206"/>
      <c r="BF14" s="206"/>
      <c r="BG14" s="206"/>
      <c r="BH14" s="206"/>
      <c r="BI14" s="206"/>
      <c r="BJ14" s="206"/>
      <c r="BK14" s="206"/>
      <c r="BL14" s="206"/>
      <c r="BM14" s="206"/>
      <c r="BN14" s="206"/>
      <c r="BO14" s="206"/>
      <c r="BP14" s="206"/>
      <c r="BQ14" s="215">
        <v>8</v>
      </c>
      <c r="BR14" s="216"/>
      <c r="BS14" s="1041"/>
      <c r="BT14" s="1042"/>
      <c r="BU14" s="1042"/>
      <c r="BV14" s="1042"/>
      <c r="BW14" s="1042"/>
      <c r="BX14" s="1042"/>
      <c r="BY14" s="1042"/>
      <c r="BZ14" s="1042"/>
      <c r="CA14" s="1042"/>
      <c r="CB14" s="1042"/>
      <c r="CC14" s="1042"/>
      <c r="CD14" s="1042"/>
      <c r="CE14" s="1042"/>
      <c r="CF14" s="1042"/>
      <c r="CG14" s="1043"/>
      <c r="CH14" s="1016"/>
      <c r="CI14" s="1017"/>
      <c r="CJ14" s="1017"/>
      <c r="CK14" s="1017"/>
      <c r="CL14" s="1018"/>
      <c r="CM14" s="1016"/>
      <c r="CN14" s="1017"/>
      <c r="CO14" s="1017"/>
      <c r="CP14" s="1017"/>
      <c r="CQ14" s="1018"/>
      <c r="CR14" s="1016"/>
      <c r="CS14" s="1017"/>
      <c r="CT14" s="1017"/>
      <c r="CU14" s="1017"/>
      <c r="CV14" s="1018"/>
      <c r="CW14" s="1016"/>
      <c r="CX14" s="1017"/>
      <c r="CY14" s="1017"/>
      <c r="CZ14" s="1017"/>
      <c r="DA14" s="1018"/>
      <c r="DB14" s="1016"/>
      <c r="DC14" s="1017"/>
      <c r="DD14" s="1017"/>
      <c r="DE14" s="1017"/>
      <c r="DF14" s="1018"/>
      <c r="DG14" s="1016"/>
      <c r="DH14" s="1017"/>
      <c r="DI14" s="1017"/>
      <c r="DJ14" s="1017"/>
      <c r="DK14" s="1018"/>
      <c r="DL14" s="1016"/>
      <c r="DM14" s="1017"/>
      <c r="DN14" s="1017"/>
      <c r="DO14" s="1017"/>
      <c r="DP14" s="1018"/>
      <c r="DQ14" s="1016"/>
      <c r="DR14" s="1017"/>
      <c r="DS14" s="1017"/>
      <c r="DT14" s="1017"/>
      <c r="DU14" s="1018"/>
      <c r="DV14" s="1019"/>
      <c r="DW14" s="1020"/>
      <c r="DX14" s="1020"/>
      <c r="DY14" s="1020"/>
      <c r="DZ14" s="1021"/>
      <c r="EA14" s="207"/>
    </row>
    <row r="15" spans="1:131" s="208" customFormat="1" ht="26.25" customHeight="1">
      <c r="A15" s="214">
        <v>9</v>
      </c>
      <c r="B15" s="1064"/>
      <c r="C15" s="1065"/>
      <c r="D15" s="1065"/>
      <c r="E15" s="1065"/>
      <c r="F15" s="1065"/>
      <c r="G15" s="1065"/>
      <c r="H15" s="1065"/>
      <c r="I15" s="1065"/>
      <c r="J15" s="1065"/>
      <c r="K15" s="1065"/>
      <c r="L15" s="1065"/>
      <c r="M15" s="1065"/>
      <c r="N15" s="1065"/>
      <c r="O15" s="1065"/>
      <c r="P15" s="1066"/>
      <c r="Q15" s="1070"/>
      <c r="R15" s="1071"/>
      <c r="S15" s="1071"/>
      <c r="T15" s="1071"/>
      <c r="U15" s="1071"/>
      <c r="V15" s="1071"/>
      <c r="W15" s="1071"/>
      <c r="X15" s="1071"/>
      <c r="Y15" s="1071"/>
      <c r="Z15" s="1071"/>
      <c r="AA15" s="1071"/>
      <c r="AB15" s="1071"/>
      <c r="AC15" s="1071"/>
      <c r="AD15" s="1071"/>
      <c r="AE15" s="1072"/>
      <c r="AF15" s="1046"/>
      <c r="AG15" s="1047"/>
      <c r="AH15" s="1047"/>
      <c r="AI15" s="1047"/>
      <c r="AJ15" s="1048"/>
      <c r="AK15" s="1113"/>
      <c r="AL15" s="1114"/>
      <c r="AM15" s="1114"/>
      <c r="AN15" s="1114"/>
      <c r="AO15" s="1114"/>
      <c r="AP15" s="1114"/>
      <c r="AQ15" s="1114"/>
      <c r="AR15" s="1114"/>
      <c r="AS15" s="1114"/>
      <c r="AT15" s="1114"/>
      <c r="AU15" s="1111"/>
      <c r="AV15" s="1111"/>
      <c r="AW15" s="1111"/>
      <c r="AX15" s="1111"/>
      <c r="AY15" s="1112"/>
      <c r="AZ15" s="205"/>
      <c r="BA15" s="205"/>
      <c r="BB15" s="205"/>
      <c r="BC15" s="205"/>
      <c r="BD15" s="205"/>
      <c r="BE15" s="206"/>
      <c r="BF15" s="206"/>
      <c r="BG15" s="206"/>
      <c r="BH15" s="206"/>
      <c r="BI15" s="206"/>
      <c r="BJ15" s="206"/>
      <c r="BK15" s="206"/>
      <c r="BL15" s="206"/>
      <c r="BM15" s="206"/>
      <c r="BN15" s="206"/>
      <c r="BO15" s="206"/>
      <c r="BP15" s="206"/>
      <c r="BQ15" s="215">
        <v>9</v>
      </c>
      <c r="BR15" s="216"/>
      <c r="BS15" s="1041"/>
      <c r="BT15" s="1042"/>
      <c r="BU15" s="1042"/>
      <c r="BV15" s="1042"/>
      <c r="BW15" s="1042"/>
      <c r="BX15" s="1042"/>
      <c r="BY15" s="1042"/>
      <c r="BZ15" s="1042"/>
      <c r="CA15" s="1042"/>
      <c r="CB15" s="1042"/>
      <c r="CC15" s="1042"/>
      <c r="CD15" s="1042"/>
      <c r="CE15" s="1042"/>
      <c r="CF15" s="1042"/>
      <c r="CG15" s="1043"/>
      <c r="CH15" s="1016"/>
      <c r="CI15" s="1017"/>
      <c r="CJ15" s="1017"/>
      <c r="CK15" s="1017"/>
      <c r="CL15" s="1018"/>
      <c r="CM15" s="1016"/>
      <c r="CN15" s="1017"/>
      <c r="CO15" s="1017"/>
      <c r="CP15" s="1017"/>
      <c r="CQ15" s="1018"/>
      <c r="CR15" s="1016"/>
      <c r="CS15" s="1017"/>
      <c r="CT15" s="1017"/>
      <c r="CU15" s="1017"/>
      <c r="CV15" s="1018"/>
      <c r="CW15" s="1016"/>
      <c r="CX15" s="1017"/>
      <c r="CY15" s="1017"/>
      <c r="CZ15" s="1017"/>
      <c r="DA15" s="1018"/>
      <c r="DB15" s="1016"/>
      <c r="DC15" s="1017"/>
      <c r="DD15" s="1017"/>
      <c r="DE15" s="1017"/>
      <c r="DF15" s="1018"/>
      <c r="DG15" s="1016"/>
      <c r="DH15" s="1017"/>
      <c r="DI15" s="1017"/>
      <c r="DJ15" s="1017"/>
      <c r="DK15" s="1018"/>
      <c r="DL15" s="1016"/>
      <c r="DM15" s="1017"/>
      <c r="DN15" s="1017"/>
      <c r="DO15" s="1017"/>
      <c r="DP15" s="1018"/>
      <c r="DQ15" s="1016"/>
      <c r="DR15" s="1017"/>
      <c r="DS15" s="1017"/>
      <c r="DT15" s="1017"/>
      <c r="DU15" s="1018"/>
      <c r="DV15" s="1019"/>
      <c r="DW15" s="1020"/>
      <c r="DX15" s="1020"/>
      <c r="DY15" s="1020"/>
      <c r="DZ15" s="1021"/>
      <c r="EA15" s="207"/>
    </row>
    <row r="16" spans="1:131" s="208" customFormat="1" ht="26.25" customHeight="1">
      <c r="A16" s="214">
        <v>10</v>
      </c>
      <c r="B16" s="1064"/>
      <c r="C16" s="1065"/>
      <c r="D16" s="1065"/>
      <c r="E16" s="1065"/>
      <c r="F16" s="1065"/>
      <c r="G16" s="1065"/>
      <c r="H16" s="1065"/>
      <c r="I16" s="1065"/>
      <c r="J16" s="1065"/>
      <c r="K16" s="1065"/>
      <c r="L16" s="1065"/>
      <c r="M16" s="1065"/>
      <c r="N16" s="1065"/>
      <c r="O16" s="1065"/>
      <c r="P16" s="1066"/>
      <c r="Q16" s="1070"/>
      <c r="R16" s="1071"/>
      <c r="S16" s="1071"/>
      <c r="T16" s="1071"/>
      <c r="U16" s="1071"/>
      <c r="V16" s="1071"/>
      <c r="W16" s="1071"/>
      <c r="X16" s="1071"/>
      <c r="Y16" s="1071"/>
      <c r="Z16" s="1071"/>
      <c r="AA16" s="1071"/>
      <c r="AB16" s="1071"/>
      <c r="AC16" s="1071"/>
      <c r="AD16" s="1071"/>
      <c r="AE16" s="1072"/>
      <c r="AF16" s="1046"/>
      <c r="AG16" s="1047"/>
      <c r="AH16" s="1047"/>
      <c r="AI16" s="1047"/>
      <c r="AJ16" s="1048"/>
      <c r="AK16" s="1113"/>
      <c r="AL16" s="1114"/>
      <c r="AM16" s="1114"/>
      <c r="AN16" s="1114"/>
      <c r="AO16" s="1114"/>
      <c r="AP16" s="1114"/>
      <c r="AQ16" s="1114"/>
      <c r="AR16" s="1114"/>
      <c r="AS16" s="1114"/>
      <c r="AT16" s="1114"/>
      <c r="AU16" s="1111"/>
      <c r="AV16" s="1111"/>
      <c r="AW16" s="1111"/>
      <c r="AX16" s="1111"/>
      <c r="AY16" s="1112"/>
      <c r="AZ16" s="205"/>
      <c r="BA16" s="205"/>
      <c r="BB16" s="205"/>
      <c r="BC16" s="205"/>
      <c r="BD16" s="205"/>
      <c r="BE16" s="206"/>
      <c r="BF16" s="206"/>
      <c r="BG16" s="206"/>
      <c r="BH16" s="206"/>
      <c r="BI16" s="206"/>
      <c r="BJ16" s="206"/>
      <c r="BK16" s="206"/>
      <c r="BL16" s="206"/>
      <c r="BM16" s="206"/>
      <c r="BN16" s="206"/>
      <c r="BO16" s="206"/>
      <c r="BP16" s="206"/>
      <c r="BQ16" s="215">
        <v>10</v>
      </c>
      <c r="BR16" s="216"/>
      <c r="BS16" s="1041"/>
      <c r="BT16" s="1042"/>
      <c r="BU16" s="1042"/>
      <c r="BV16" s="1042"/>
      <c r="BW16" s="1042"/>
      <c r="BX16" s="1042"/>
      <c r="BY16" s="1042"/>
      <c r="BZ16" s="1042"/>
      <c r="CA16" s="1042"/>
      <c r="CB16" s="1042"/>
      <c r="CC16" s="1042"/>
      <c r="CD16" s="1042"/>
      <c r="CE16" s="1042"/>
      <c r="CF16" s="1042"/>
      <c r="CG16" s="1043"/>
      <c r="CH16" s="1016"/>
      <c r="CI16" s="1017"/>
      <c r="CJ16" s="1017"/>
      <c r="CK16" s="1017"/>
      <c r="CL16" s="1018"/>
      <c r="CM16" s="1016"/>
      <c r="CN16" s="1017"/>
      <c r="CO16" s="1017"/>
      <c r="CP16" s="1017"/>
      <c r="CQ16" s="1018"/>
      <c r="CR16" s="1016"/>
      <c r="CS16" s="1017"/>
      <c r="CT16" s="1017"/>
      <c r="CU16" s="1017"/>
      <c r="CV16" s="1018"/>
      <c r="CW16" s="1016"/>
      <c r="CX16" s="1017"/>
      <c r="CY16" s="1017"/>
      <c r="CZ16" s="1017"/>
      <c r="DA16" s="1018"/>
      <c r="DB16" s="1016"/>
      <c r="DC16" s="1017"/>
      <c r="DD16" s="1017"/>
      <c r="DE16" s="1017"/>
      <c r="DF16" s="1018"/>
      <c r="DG16" s="1016"/>
      <c r="DH16" s="1017"/>
      <c r="DI16" s="1017"/>
      <c r="DJ16" s="1017"/>
      <c r="DK16" s="1018"/>
      <c r="DL16" s="1016"/>
      <c r="DM16" s="1017"/>
      <c r="DN16" s="1017"/>
      <c r="DO16" s="1017"/>
      <c r="DP16" s="1018"/>
      <c r="DQ16" s="1016"/>
      <c r="DR16" s="1017"/>
      <c r="DS16" s="1017"/>
      <c r="DT16" s="1017"/>
      <c r="DU16" s="1018"/>
      <c r="DV16" s="1019"/>
      <c r="DW16" s="1020"/>
      <c r="DX16" s="1020"/>
      <c r="DY16" s="1020"/>
      <c r="DZ16" s="1021"/>
      <c r="EA16" s="207"/>
    </row>
    <row r="17" spans="1:131" s="208" customFormat="1" ht="26.25" customHeight="1">
      <c r="A17" s="214">
        <v>11</v>
      </c>
      <c r="B17" s="1064"/>
      <c r="C17" s="1065"/>
      <c r="D17" s="1065"/>
      <c r="E17" s="1065"/>
      <c r="F17" s="1065"/>
      <c r="G17" s="1065"/>
      <c r="H17" s="1065"/>
      <c r="I17" s="1065"/>
      <c r="J17" s="1065"/>
      <c r="K17" s="1065"/>
      <c r="L17" s="1065"/>
      <c r="M17" s="1065"/>
      <c r="N17" s="1065"/>
      <c r="O17" s="1065"/>
      <c r="P17" s="1066"/>
      <c r="Q17" s="1070"/>
      <c r="R17" s="1071"/>
      <c r="S17" s="1071"/>
      <c r="T17" s="1071"/>
      <c r="U17" s="1071"/>
      <c r="V17" s="1071"/>
      <c r="W17" s="1071"/>
      <c r="X17" s="1071"/>
      <c r="Y17" s="1071"/>
      <c r="Z17" s="1071"/>
      <c r="AA17" s="1071"/>
      <c r="AB17" s="1071"/>
      <c r="AC17" s="1071"/>
      <c r="AD17" s="1071"/>
      <c r="AE17" s="1072"/>
      <c r="AF17" s="1046"/>
      <c r="AG17" s="1047"/>
      <c r="AH17" s="1047"/>
      <c r="AI17" s="1047"/>
      <c r="AJ17" s="1048"/>
      <c r="AK17" s="1113"/>
      <c r="AL17" s="1114"/>
      <c r="AM17" s="1114"/>
      <c r="AN17" s="1114"/>
      <c r="AO17" s="1114"/>
      <c r="AP17" s="1114"/>
      <c r="AQ17" s="1114"/>
      <c r="AR17" s="1114"/>
      <c r="AS17" s="1114"/>
      <c r="AT17" s="1114"/>
      <c r="AU17" s="1111"/>
      <c r="AV17" s="1111"/>
      <c r="AW17" s="1111"/>
      <c r="AX17" s="1111"/>
      <c r="AY17" s="1112"/>
      <c r="AZ17" s="205"/>
      <c r="BA17" s="205"/>
      <c r="BB17" s="205"/>
      <c r="BC17" s="205"/>
      <c r="BD17" s="205"/>
      <c r="BE17" s="206"/>
      <c r="BF17" s="206"/>
      <c r="BG17" s="206"/>
      <c r="BH17" s="206"/>
      <c r="BI17" s="206"/>
      <c r="BJ17" s="206"/>
      <c r="BK17" s="206"/>
      <c r="BL17" s="206"/>
      <c r="BM17" s="206"/>
      <c r="BN17" s="206"/>
      <c r="BO17" s="206"/>
      <c r="BP17" s="206"/>
      <c r="BQ17" s="215">
        <v>11</v>
      </c>
      <c r="BR17" s="216"/>
      <c r="BS17" s="1041"/>
      <c r="BT17" s="1042"/>
      <c r="BU17" s="1042"/>
      <c r="BV17" s="1042"/>
      <c r="BW17" s="1042"/>
      <c r="BX17" s="1042"/>
      <c r="BY17" s="1042"/>
      <c r="BZ17" s="1042"/>
      <c r="CA17" s="1042"/>
      <c r="CB17" s="1042"/>
      <c r="CC17" s="1042"/>
      <c r="CD17" s="1042"/>
      <c r="CE17" s="1042"/>
      <c r="CF17" s="1042"/>
      <c r="CG17" s="1043"/>
      <c r="CH17" s="1016"/>
      <c r="CI17" s="1017"/>
      <c r="CJ17" s="1017"/>
      <c r="CK17" s="1017"/>
      <c r="CL17" s="1018"/>
      <c r="CM17" s="1016"/>
      <c r="CN17" s="1017"/>
      <c r="CO17" s="1017"/>
      <c r="CP17" s="1017"/>
      <c r="CQ17" s="1018"/>
      <c r="CR17" s="1016"/>
      <c r="CS17" s="1017"/>
      <c r="CT17" s="1017"/>
      <c r="CU17" s="1017"/>
      <c r="CV17" s="1018"/>
      <c r="CW17" s="1016"/>
      <c r="CX17" s="1017"/>
      <c r="CY17" s="1017"/>
      <c r="CZ17" s="1017"/>
      <c r="DA17" s="1018"/>
      <c r="DB17" s="1016"/>
      <c r="DC17" s="1017"/>
      <c r="DD17" s="1017"/>
      <c r="DE17" s="1017"/>
      <c r="DF17" s="1018"/>
      <c r="DG17" s="1016"/>
      <c r="DH17" s="1017"/>
      <c r="DI17" s="1017"/>
      <c r="DJ17" s="1017"/>
      <c r="DK17" s="1018"/>
      <c r="DL17" s="1016"/>
      <c r="DM17" s="1017"/>
      <c r="DN17" s="1017"/>
      <c r="DO17" s="1017"/>
      <c r="DP17" s="1018"/>
      <c r="DQ17" s="1016"/>
      <c r="DR17" s="1017"/>
      <c r="DS17" s="1017"/>
      <c r="DT17" s="1017"/>
      <c r="DU17" s="1018"/>
      <c r="DV17" s="1019"/>
      <c r="DW17" s="1020"/>
      <c r="DX17" s="1020"/>
      <c r="DY17" s="1020"/>
      <c r="DZ17" s="1021"/>
      <c r="EA17" s="207"/>
    </row>
    <row r="18" spans="1:131" s="208" customFormat="1" ht="26.25" customHeight="1">
      <c r="A18" s="214">
        <v>12</v>
      </c>
      <c r="B18" s="1064"/>
      <c r="C18" s="1065"/>
      <c r="D18" s="1065"/>
      <c r="E18" s="1065"/>
      <c r="F18" s="1065"/>
      <c r="G18" s="1065"/>
      <c r="H18" s="1065"/>
      <c r="I18" s="1065"/>
      <c r="J18" s="1065"/>
      <c r="K18" s="1065"/>
      <c r="L18" s="1065"/>
      <c r="M18" s="1065"/>
      <c r="N18" s="1065"/>
      <c r="O18" s="1065"/>
      <c r="P18" s="1066"/>
      <c r="Q18" s="1070"/>
      <c r="R18" s="1071"/>
      <c r="S18" s="1071"/>
      <c r="T18" s="1071"/>
      <c r="U18" s="1071"/>
      <c r="V18" s="1071"/>
      <c r="W18" s="1071"/>
      <c r="X18" s="1071"/>
      <c r="Y18" s="1071"/>
      <c r="Z18" s="1071"/>
      <c r="AA18" s="1071"/>
      <c r="AB18" s="1071"/>
      <c r="AC18" s="1071"/>
      <c r="AD18" s="1071"/>
      <c r="AE18" s="1072"/>
      <c r="AF18" s="1046"/>
      <c r="AG18" s="1047"/>
      <c r="AH18" s="1047"/>
      <c r="AI18" s="1047"/>
      <c r="AJ18" s="1048"/>
      <c r="AK18" s="1113"/>
      <c r="AL18" s="1114"/>
      <c r="AM18" s="1114"/>
      <c r="AN18" s="1114"/>
      <c r="AO18" s="1114"/>
      <c r="AP18" s="1114"/>
      <c r="AQ18" s="1114"/>
      <c r="AR18" s="1114"/>
      <c r="AS18" s="1114"/>
      <c r="AT18" s="1114"/>
      <c r="AU18" s="1111"/>
      <c r="AV18" s="1111"/>
      <c r="AW18" s="1111"/>
      <c r="AX18" s="1111"/>
      <c r="AY18" s="1112"/>
      <c r="AZ18" s="205"/>
      <c r="BA18" s="205"/>
      <c r="BB18" s="205"/>
      <c r="BC18" s="205"/>
      <c r="BD18" s="205"/>
      <c r="BE18" s="206"/>
      <c r="BF18" s="206"/>
      <c r="BG18" s="206"/>
      <c r="BH18" s="206"/>
      <c r="BI18" s="206"/>
      <c r="BJ18" s="206"/>
      <c r="BK18" s="206"/>
      <c r="BL18" s="206"/>
      <c r="BM18" s="206"/>
      <c r="BN18" s="206"/>
      <c r="BO18" s="206"/>
      <c r="BP18" s="206"/>
      <c r="BQ18" s="215">
        <v>12</v>
      </c>
      <c r="BR18" s="216"/>
      <c r="BS18" s="1041"/>
      <c r="BT18" s="1042"/>
      <c r="BU18" s="1042"/>
      <c r="BV18" s="1042"/>
      <c r="BW18" s="1042"/>
      <c r="BX18" s="1042"/>
      <c r="BY18" s="1042"/>
      <c r="BZ18" s="1042"/>
      <c r="CA18" s="1042"/>
      <c r="CB18" s="1042"/>
      <c r="CC18" s="1042"/>
      <c r="CD18" s="1042"/>
      <c r="CE18" s="1042"/>
      <c r="CF18" s="1042"/>
      <c r="CG18" s="1043"/>
      <c r="CH18" s="1016"/>
      <c r="CI18" s="1017"/>
      <c r="CJ18" s="1017"/>
      <c r="CK18" s="1017"/>
      <c r="CL18" s="1018"/>
      <c r="CM18" s="1016"/>
      <c r="CN18" s="1017"/>
      <c r="CO18" s="1017"/>
      <c r="CP18" s="1017"/>
      <c r="CQ18" s="1018"/>
      <c r="CR18" s="1016"/>
      <c r="CS18" s="1017"/>
      <c r="CT18" s="1017"/>
      <c r="CU18" s="1017"/>
      <c r="CV18" s="1018"/>
      <c r="CW18" s="1016"/>
      <c r="CX18" s="1017"/>
      <c r="CY18" s="1017"/>
      <c r="CZ18" s="1017"/>
      <c r="DA18" s="1018"/>
      <c r="DB18" s="1016"/>
      <c r="DC18" s="1017"/>
      <c r="DD18" s="1017"/>
      <c r="DE18" s="1017"/>
      <c r="DF18" s="1018"/>
      <c r="DG18" s="1016"/>
      <c r="DH18" s="1017"/>
      <c r="DI18" s="1017"/>
      <c r="DJ18" s="1017"/>
      <c r="DK18" s="1018"/>
      <c r="DL18" s="1016"/>
      <c r="DM18" s="1017"/>
      <c r="DN18" s="1017"/>
      <c r="DO18" s="1017"/>
      <c r="DP18" s="1018"/>
      <c r="DQ18" s="1016"/>
      <c r="DR18" s="1017"/>
      <c r="DS18" s="1017"/>
      <c r="DT18" s="1017"/>
      <c r="DU18" s="1018"/>
      <c r="DV18" s="1019"/>
      <c r="DW18" s="1020"/>
      <c r="DX18" s="1020"/>
      <c r="DY18" s="1020"/>
      <c r="DZ18" s="1021"/>
      <c r="EA18" s="207"/>
    </row>
    <row r="19" spans="1:131" s="208" customFormat="1" ht="26.25" customHeight="1">
      <c r="A19" s="214">
        <v>13</v>
      </c>
      <c r="B19" s="1064"/>
      <c r="C19" s="1065"/>
      <c r="D19" s="1065"/>
      <c r="E19" s="1065"/>
      <c r="F19" s="1065"/>
      <c r="G19" s="1065"/>
      <c r="H19" s="1065"/>
      <c r="I19" s="1065"/>
      <c r="J19" s="1065"/>
      <c r="K19" s="1065"/>
      <c r="L19" s="1065"/>
      <c r="M19" s="1065"/>
      <c r="N19" s="1065"/>
      <c r="O19" s="1065"/>
      <c r="P19" s="1066"/>
      <c r="Q19" s="1070"/>
      <c r="R19" s="1071"/>
      <c r="S19" s="1071"/>
      <c r="T19" s="1071"/>
      <c r="U19" s="1071"/>
      <c r="V19" s="1071"/>
      <c r="W19" s="1071"/>
      <c r="X19" s="1071"/>
      <c r="Y19" s="1071"/>
      <c r="Z19" s="1071"/>
      <c r="AA19" s="1071"/>
      <c r="AB19" s="1071"/>
      <c r="AC19" s="1071"/>
      <c r="AD19" s="1071"/>
      <c r="AE19" s="1072"/>
      <c r="AF19" s="1046"/>
      <c r="AG19" s="1047"/>
      <c r="AH19" s="1047"/>
      <c r="AI19" s="1047"/>
      <c r="AJ19" s="1048"/>
      <c r="AK19" s="1113"/>
      <c r="AL19" s="1114"/>
      <c r="AM19" s="1114"/>
      <c r="AN19" s="1114"/>
      <c r="AO19" s="1114"/>
      <c r="AP19" s="1114"/>
      <c r="AQ19" s="1114"/>
      <c r="AR19" s="1114"/>
      <c r="AS19" s="1114"/>
      <c r="AT19" s="1114"/>
      <c r="AU19" s="1111"/>
      <c r="AV19" s="1111"/>
      <c r="AW19" s="1111"/>
      <c r="AX19" s="1111"/>
      <c r="AY19" s="1112"/>
      <c r="AZ19" s="205"/>
      <c r="BA19" s="205"/>
      <c r="BB19" s="205"/>
      <c r="BC19" s="205"/>
      <c r="BD19" s="205"/>
      <c r="BE19" s="206"/>
      <c r="BF19" s="206"/>
      <c r="BG19" s="206"/>
      <c r="BH19" s="206"/>
      <c r="BI19" s="206"/>
      <c r="BJ19" s="206"/>
      <c r="BK19" s="206"/>
      <c r="BL19" s="206"/>
      <c r="BM19" s="206"/>
      <c r="BN19" s="206"/>
      <c r="BO19" s="206"/>
      <c r="BP19" s="206"/>
      <c r="BQ19" s="215">
        <v>13</v>
      </c>
      <c r="BR19" s="216"/>
      <c r="BS19" s="1041"/>
      <c r="BT19" s="1042"/>
      <c r="BU19" s="1042"/>
      <c r="BV19" s="1042"/>
      <c r="BW19" s="1042"/>
      <c r="BX19" s="1042"/>
      <c r="BY19" s="1042"/>
      <c r="BZ19" s="1042"/>
      <c r="CA19" s="1042"/>
      <c r="CB19" s="1042"/>
      <c r="CC19" s="1042"/>
      <c r="CD19" s="1042"/>
      <c r="CE19" s="1042"/>
      <c r="CF19" s="1042"/>
      <c r="CG19" s="1043"/>
      <c r="CH19" s="1016"/>
      <c r="CI19" s="1017"/>
      <c r="CJ19" s="1017"/>
      <c r="CK19" s="1017"/>
      <c r="CL19" s="1018"/>
      <c r="CM19" s="1016"/>
      <c r="CN19" s="1017"/>
      <c r="CO19" s="1017"/>
      <c r="CP19" s="1017"/>
      <c r="CQ19" s="1018"/>
      <c r="CR19" s="1016"/>
      <c r="CS19" s="1017"/>
      <c r="CT19" s="1017"/>
      <c r="CU19" s="1017"/>
      <c r="CV19" s="1018"/>
      <c r="CW19" s="1016"/>
      <c r="CX19" s="1017"/>
      <c r="CY19" s="1017"/>
      <c r="CZ19" s="1017"/>
      <c r="DA19" s="1018"/>
      <c r="DB19" s="1016"/>
      <c r="DC19" s="1017"/>
      <c r="DD19" s="1017"/>
      <c r="DE19" s="1017"/>
      <c r="DF19" s="1018"/>
      <c r="DG19" s="1016"/>
      <c r="DH19" s="1017"/>
      <c r="DI19" s="1017"/>
      <c r="DJ19" s="1017"/>
      <c r="DK19" s="1018"/>
      <c r="DL19" s="1016"/>
      <c r="DM19" s="1017"/>
      <c r="DN19" s="1017"/>
      <c r="DO19" s="1017"/>
      <c r="DP19" s="1018"/>
      <c r="DQ19" s="1016"/>
      <c r="DR19" s="1017"/>
      <c r="DS19" s="1017"/>
      <c r="DT19" s="1017"/>
      <c r="DU19" s="1018"/>
      <c r="DV19" s="1019"/>
      <c r="DW19" s="1020"/>
      <c r="DX19" s="1020"/>
      <c r="DY19" s="1020"/>
      <c r="DZ19" s="1021"/>
      <c r="EA19" s="207"/>
    </row>
    <row r="20" spans="1:131" s="208" customFormat="1" ht="26.25" customHeight="1">
      <c r="A20" s="214">
        <v>14</v>
      </c>
      <c r="B20" s="1064"/>
      <c r="C20" s="1065"/>
      <c r="D20" s="1065"/>
      <c r="E20" s="1065"/>
      <c r="F20" s="1065"/>
      <c r="G20" s="1065"/>
      <c r="H20" s="1065"/>
      <c r="I20" s="1065"/>
      <c r="J20" s="1065"/>
      <c r="K20" s="1065"/>
      <c r="L20" s="1065"/>
      <c r="M20" s="1065"/>
      <c r="N20" s="1065"/>
      <c r="O20" s="1065"/>
      <c r="P20" s="1066"/>
      <c r="Q20" s="1070"/>
      <c r="R20" s="1071"/>
      <c r="S20" s="1071"/>
      <c r="T20" s="1071"/>
      <c r="U20" s="1071"/>
      <c r="V20" s="1071"/>
      <c r="W20" s="1071"/>
      <c r="X20" s="1071"/>
      <c r="Y20" s="1071"/>
      <c r="Z20" s="1071"/>
      <c r="AA20" s="1071"/>
      <c r="AB20" s="1071"/>
      <c r="AC20" s="1071"/>
      <c r="AD20" s="1071"/>
      <c r="AE20" s="1072"/>
      <c r="AF20" s="1046"/>
      <c r="AG20" s="1047"/>
      <c r="AH20" s="1047"/>
      <c r="AI20" s="1047"/>
      <c r="AJ20" s="1048"/>
      <c r="AK20" s="1113"/>
      <c r="AL20" s="1114"/>
      <c r="AM20" s="1114"/>
      <c r="AN20" s="1114"/>
      <c r="AO20" s="1114"/>
      <c r="AP20" s="1114"/>
      <c r="AQ20" s="1114"/>
      <c r="AR20" s="1114"/>
      <c r="AS20" s="1114"/>
      <c r="AT20" s="1114"/>
      <c r="AU20" s="1111"/>
      <c r="AV20" s="1111"/>
      <c r="AW20" s="1111"/>
      <c r="AX20" s="1111"/>
      <c r="AY20" s="1112"/>
      <c r="AZ20" s="205"/>
      <c r="BA20" s="205"/>
      <c r="BB20" s="205"/>
      <c r="BC20" s="205"/>
      <c r="BD20" s="205"/>
      <c r="BE20" s="206"/>
      <c r="BF20" s="206"/>
      <c r="BG20" s="206"/>
      <c r="BH20" s="206"/>
      <c r="BI20" s="206"/>
      <c r="BJ20" s="206"/>
      <c r="BK20" s="206"/>
      <c r="BL20" s="206"/>
      <c r="BM20" s="206"/>
      <c r="BN20" s="206"/>
      <c r="BO20" s="206"/>
      <c r="BP20" s="206"/>
      <c r="BQ20" s="215">
        <v>14</v>
      </c>
      <c r="BR20" s="216"/>
      <c r="BS20" s="1041"/>
      <c r="BT20" s="1042"/>
      <c r="BU20" s="1042"/>
      <c r="BV20" s="1042"/>
      <c r="BW20" s="1042"/>
      <c r="BX20" s="1042"/>
      <c r="BY20" s="1042"/>
      <c r="BZ20" s="1042"/>
      <c r="CA20" s="1042"/>
      <c r="CB20" s="1042"/>
      <c r="CC20" s="1042"/>
      <c r="CD20" s="1042"/>
      <c r="CE20" s="1042"/>
      <c r="CF20" s="1042"/>
      <c r="CG20" s="1043"/>
      <c r="CH20" s="1016"/>
      <c r="CI20" s="1017"/>
      <c r="CJ20" s="1017"/>
      <c r="CK20" s="1017"/>
      <c r="CL20" s="1018"/>
      <c r="CM20" s="1016"/>
      <c r="CN20" s="1017"/>
      <c r="CO20" s="1017"/>
      <c r="CP20" s="1017"/>
      <c r="CQ20" s="1018"/>
      <c r="CR20" s="1016"/>
      <c r="CS20" s="1017"/>
      <c r="CT20" s="1017"/>
      <c r="CU20" s="1017"/>
      <c r="CV20" s="1018"/>
      <c r="CW20" s="1016"/>
      <c r="CX20" s="1017"/>
      <c r="CY20" s="1017"/>
      <c r="CZ20" s="1017"/>
      <c r="DA20" s="1018"/>
      <c r="DB20" s="1016"/>
      <c r="DC20" s="1017"/>
      <c r="DD20" s="1017"/>
      <c r="DE20" s="1017"/>
      <c r="DF20" s="1018"/>
      <c r="DG20" s="1016"/>
      <c r="DH20" s="1017"/>
      <c r="DI20" s="1017"/>
      <c r="DJ20" s="1017"/>
      <c r="DK20" s="1018"/>
      <c r="DL20" s="1016"/>
      <c r="DM20" s="1017"/>
      <c r="DN20" s="1017"/>
      <c r="DO20" s="1017"/>
      <c r="DP20" s="1018"/>
      <c r="DQ20" s="1016"/>
      <c r="DR20" s="1017"/>
      <c r="DS20" s="1017"/>
      <c r="DT20" s="1017"/>
      <c r="DU20" s="1018"/>
      <c r="DV20" s="1019"/>
      <c r="DW20" s="1020"/>
      <c r="DX20" s="1020"/>
      <c r="DY20" s="1020"/>
      <c r="DZ20" s="1021"/>
      <c r="EA20" s="207"/>
    </row>
    <row r="21" spans="1:131" s="208" customFormat="1" ht="26.25" customHeight="1" thickBot="1">
      <c r="A21" s="214">
        <v>15</v>
      </c>
      <c r="B21" s="1064"/>
      <c r="C21" s="1065"/>
      <c r="D21" s="1065"/>
      <c r="E21" s="1065"/>
      <c r="F21" s="1065"/>
      <c r="G21" s="1065"/>
      <c r="H21" s="1065"/>
      <c r="I21" s="1065"/>
      <c r="J21" s="1065"/>
      <c r="K21" s="1065"/>
      <c r="L21" s="1065"/>
      <c r="M21" s="1065"/>
      <c r="N21" s="1065"/>
      <c r="O21" s="1065"/>
      <c r="P21" s="1066"/>
      <c r="Q21" s="1070"/>
      <c r="R21" s="1071"/>
      <c r="S21" s="1071"/>
      <c r="T21" s="1071"/>
      <c r="U21" s="1071"/>
      <c r="V21" s="1071"/>
      <c r="W21" s="1071"/>
      <c r="X21" s="1071"/>
      <c r="Y21" s="1071"/>
      <c r="Z21" s="1071"/>
      <c r="AA21" s="1071"/>
      <c r="AB21" s="1071"/>
      <c r="AC21" s="1071"/>
      <c r="AD21" s="1071"/>
      <c r="AE21" s="1072"/>
      <c r="AF21" s="1046"/>
      <c r="AG21" s="1047"/>
      <c r="AH21" s="1047"/>
      <c r="AI21" s="1047"/>
      <c r="AJ21" s="1048"/>
      <c r="AK21" s="1113"/>
      <c r="AL21" s="1114"/>
      <c r="AM21" s="1114"/>
      <c r="AN21" s="1114"/>
      <c r="AO21" s="1114"/>
      <c r="AP21" s="1114"/>
      <c r="AQ21" s="1114"/>
      <c r="AR21" s="1114"/>
      <c r="AS21" s="1114"/>
      <c r="AT21" s="1114"/>
      <c r="AU21" s="1111"/>
      <c r="AV21" s="1111"/>
      <c r="AW21" s="1111"/>
      <c r="AX21" s="1111"/>
      <c r="AY21" s="1112"/>
      <c r="AZ21" s="205"/>
      <c r="BA21" s="205"/>
      <c r="BB21" s="205"/>
      <c r="BC21" s="205"/>
      <c r="BD21" s="205"/>
      <c r="BE21" s="206"/>
      <c r="BF21" s="206"/>
      <c r="BG21" s="206"/>
      <c r="BH21" s="206"/>
      <c r="BI21" s="206"/>
      <c r="BJ21" s="206"/>
      <c r="BK21" s="206"/>
      <c r="BL21" s="206"/>
      <c r="BM21" s="206"/>
      <c r="BN21" s="206"/>
      <c r="BO21" s="206"/>
      <c r="BP21" s="206"/>
      <c r="BQ21" s="215">
        <v>15</v>
      </c>
      <c r="BR21" s="216"/>
      <c r="BS21" s="1041"/>
      <c r="BT21" s="1042"/>
      <c r="BU21" s="1042"/>
      <c r="BV21" s="1042"/>
      <c r="BW21" s="1042"/>
      <c r="BX21" s="1042"/>
      <c r="BY21" s="1042"/>
      <c r="BZ21" s="1042"/>
      <c r="CA21" s="1042"/>
      <c r="CB21" s="1042"/>
      <c r="CC21" s="1042"/>
      <c r="CD21" s="1042"/>
      <c r="CE21" s="1042"/>
      <c r="CF21" s="1042"/>
      <c r="CG21" s="1043"/>
      <c r="CH21" s="1016"/>
      <c r="CI21" s="1017"/>
      <c r="CJ21" s="1017"/>
      <c r="CK21" s="1017"/>
      <c r="CL21" s="1018"/>
      <c r="CM21" s="1016"/>
      <c r="CN21" s="1017"/>
      <c r="CO21" s="1017"/>
      <c r="CP21" s="1017"/>
      <c r="CQ21" s="1018"/>
      <c r="CR21" s="1016"/>
      <c r="CS21" s="1017"/>
      <c r="CT21" s="1017"/>
      <c r="CU21" s="1017"/>
      <c r="CV21" s="1018"/>
      <c r="CW21" s="1016"/>
      <c r="CX21" s="1017"/>
      <c r="CY21" s="1017"/>
      <c r="CZ21" s="1017"/>
      <c r="DA21" s="1018"/>
      <c r="DB21" s="1016"/>
      <c r="DC21" s="1017"/>
      <c r="DD21" s="1017"/>
      <c r="DE21" s="1017"/>
      <c r="DF21" s="1018"/>
      <c r="DG21" s="1016"/>
      <c r="DH21" s="1017"/>
      <c r="DI21" s="1017"/>
      <c r="DJ21" s="1017"/>
      <c r="DK21" s="1018"/>
      <c r="DL21" s="1016"/>
      <c r="DM21" s="1017"/>
      <c r="DN21" s="1017"/>
      <c r="DO21" s="1017"/>
      <c r="DP21" s="1018"/>
      <c r="DQ21" s="1016"/>
      <c r="DR21" s="1017"/>
      <c r="DS21" s="1017"/>
      <c r="DT21" s="1017"/>
      <c r="DU21" s="1018"/>
      <c r="DV21" s="1019"/>
      <c r="DW21" s="1020"/>
      <c r="DX21" s="1020"/>
      <c r="DY21" s="1020"/>
      <c r="DZ21" s="1021"/>
      <c r="EA21" s="207"/>
    </row>
    <row r="22" spans="1:131" s="208" customFormat="1" ht="26.25" customHeight="1">
      <c r="A22" s="214">
        <v>16</v>
      </c>
      <c r="B22" s="1064"/>
      <c r="C22" s="1065"/>
      <c r="D22" s="1065"/>
      <c r="E22" s="1065"/>
      <c r="F22" s="1065"/>
      <c r="G22" s="1065"/>
      <c r="H22" s="1065"/>
      <c r="I22" s="1065"/>
      <c r="J22" s="1065"/>
      <c r="K22" s="1065"/>
      <c r="L22" s="1065"/>
      <c r="M22" s="1065"/>
      <c r="N22" s="1065"/>
      <c r="O22" s="1065"/>
      <c r="P22" s="1066"/>
      <c r="Q22" s="1108"/>
      <c r="R22" s="1109"/>
      <c r="S22" s="1109"/>
      <c r="T22" s="1109"/>
      <c r="U22" s="1109"/>
      <c r="V22" s="1109"/>
      <c r="W22" s="1109"/>
      <c r="X22" s="1109"/>
      <c r="Y22" s="1109"/>
      <c r="Z22" s="1109"/>
      <c r="AA22" s="1109"/>
      <c r="AB22" s="1109"/>
      <c r="AC22" s="1109"/>
      <c r="AD22" s="1109"/>
      <c r="AE22" s="1110"/>
      <c r="AF22" s="1046"/>
      <c r="AG22" s="1047"/>
      <c r="AH22" s="1047"/>
      <c r="AI22" s="1047"/>
      <c r="AJ22" s="1048"/>
      <c r="AK22" s="1104"/>
      <c r="AL22" s="1105"/>
      <c r="AM22" s="1105"/>
      <c r="AN22" s="1105"/>
      <c r="AO22" s="1105"/>
      <c r="AP22" s="1105"/>
      <c r="AQ22" s="1105"/>
      <c r="AR22" s="1105"/>
      <c r="AS22" s="1105"/>
      <c r="AT22" s="1105"/>
      <c r="AU22" s="1106"/>
      <c r="AV22" s="1106"/>
      <c r="AW22" s="1106"/>
      <c r="AX22" s="1106"/>
      <c r="AY22" s="1107"/>
      <c r="AZ22" s="1062" t="s">
        <v>367</v>
      </c>
      <c r="BA22" s="1062"/>
      <c r="BB22" s="1062"/>
      <c r="BC22" s="1062"/>
      <c r="BD22" s="1063"/>
      <c r="BE22" s="206"/>
      <c r="BF22" s="206"/>
      <c r="BG22" s="206"/>
      <c r="BH22" s="206"/>
      <c r="BI22" s="206"/>
      <c r="BJ22" s="206"/>
      <c r="BK22" s="206"/>
      <c r="BL22" s="206"/>
      <c r="BM22" s="206"/>
      <c r="BN22" s="206"/>
      <c r="BO22" s="206"/>
      <c r="BP22" s="206"/>
      <c r="BQ22" s="215">
        <v>16</v>
      </c>
      <c r="BR22" s="216"/>
      <c r="BS22" s="1041"/>
      <c r="BT22" s="1042"/>
      <c r="BU22" s="1042"/>
      <c r="BV22" s="1042"/>
      <c r="BW22" s="1042"/>
      <c r="BX22" s="1042"/>
      <c r="BY22" s="1042"/>
      <c r="BZ22" s="1042"/>
      <c r="CA22" s="1042"/>
      <c r="CB22" s="1042"/>
      <c r="CC22" s="1042"/>
      <c r="CD22" s="1042"/>
      <c r="CE22" s="1042"/>
      <c r="CF22" s="1042"/>
      <c r="CG22" s="1043"/>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19"/>
      <c r="DW22" s="1020"/>
      <c r="DX22" s="1020"/>
      <c r="DY22" s="1020"/>
      <c r="DZ22" s="1021"/>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5">
        <v>9292</v>
      </c>
      <c r="R23" s="1096"/>
      <c r="S23" s="1096"/>
      <c r="T23" s="1096"/>
      <c r="U23" s="1096"/>
      <c r="V23" s="1096">
        <v>8776</v>
      </c>
      <c r="W23" s="1096"/>
      <c r="X23" s="1096"/>
      <c r="Y23" s="1096"/>
      <c r="Z23" s="1096"/>
      <c r="AA23" s="1096">
        <v>516</v>
      </c>
      <c r="AB23" s="1096"/>
      <c r="AC23" s="1096"/>
      <c r="AD23" s="1096"/>
      <c r="AE23" s="1097"/>
      <c r="AF23" s="1098">
        <v>373</v>
      </c>
      <c r="AG23" s="1096"/>
      <c r="AH23" s="1096"/>
      <c r="AI23" s="1096"/>
      <c r="AJ23" s="1099"/>
      <c r="AK23" s="1100"/>
      <c r="AL23" s="1101"/>
      <c r="AM23" s="1101"/>
      <c r="AN23" s="1101"/>
      <c r="AO23" s="1101"/>
      <c r="AP23" s="1096">
        <v>6770</v>
      </c>
      <c r="AQ23" s="1096"/>
      <c r="AR23" s="1096"/>
      <c r="AS23" s="1096"/>
      <c r="AT23" s="1096"/>
      <c r="AU23" s="1102"/>
      <c r="AV23" s="1102"/>
      <c r="AW23" s="1102"/>
      <c r="AX23" s="1102"/>
      <c r="AY23" s="1103"/>
      <c r="AZ23" s="1092" t="s">
        <v>112</v>
      </c>
      <c r="BA23" s="1093"/>
      <c r="BB23" s="1093"/>
      <c r="BC23" s="1093"/>
      <c r="BD23" s="1094"/>
      <c r="BE23" s="206"/>
      <c r="BF23" s="206"/>
      <c r="BG23" s="206"/>
      <c r="BH23" s="206"/>
      <c r="BI23" s="206"/>
      <c r="BJ23" s="206"/>
      <c r="BK23" s="206"/>
      <c r="BL23" s="206"/>
      <c r="BM23" s="206"/>
      <c r="BN23" s="206"/>
      <c r="BO23" s="206"/>
      <c r="BP23" s="206"/>
      <c r="BQ23" s="215">
        <v>17</v>
      </c>
      <c r="BR23" s="216"/>
      <c r="BS23" s="1041"/>
      <c r="BT23" s="1042"/>
      <c r="BU23" s="1042"/>
      <c r="BV23" s="1042"/>
      <c r="BW23" s="1042"/>
      <c r="BX23" s="1042"/>
      <c r="BY23" s="1042"/>
      <c r="BZ23" s="1042"/>
      <c r="CA23" s="1042"/>
      <c r="CB23" s="1042"/>
      <c r="CC23" s="1042"/>
      <c r="CD23" s="1042"/>
      <c r="CE23" s="1042"/>
      <c r="CF23" s="1042"/>
      <c r="CG23" s="1043"/>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19"/>
      <c r="DW23" s="1020"/>
      <c r="DX23" s="1020"/>
      <c r="DY23" s="1020"/>
      <c r="DZ23" s="1021"/>
      <c r="EA23" s="207"/>
    </row>
    <row r="24" spans="1:131" s="208" customFormat="1" ht="26.25" customHeight="1">
      <c r="A24" s="1091" t="s">
        <v>370</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205"/>
      <c r="BA24" s="205"/>
      <c r="BB24" s="205"/>
      <c r="BC24" s="205"/>
      <c r="BD24" s="205"/>
      <c r="BE24" s="206"/>
      <c r="BF24" s="206"/>
      <c r="BG24" s="206"/>
      <c r="BH24" s="206"/>
      <c r="BI24" s="206"/>
      <c r="BJ24" s="206"/>
      <c r="BK24" s="206"/>
      <c r="BL24" s="206"/>
      <c r="BM24" s="206"/>
      <c r="BN24" s="206"/>
      <c r="BO24" s="206"/>
      <c r="BP24" s="206"/>
      <c r="BQ24" s="215">
        <v>18</v>
      </c>
      <c r="BR24" s="216"/>
      <c r="BS24" s="1041"/>
      <c r="BT24" s="1042"/>
      <c r="BU24" s="1042"/>
      <c r="BV24" s="1042"/>
      <c r="BW24" s="1042"/>
      <c r="BX24" s="1042"/>
      <c r="BY24" s="1042"/>
      <c r="BZ24" s="1042"/>
      <c r="CA24" s="1042"/>
      <c r="CB24" s="1042"/>
      <c r="CC24" s="1042"/>
      <c r="CD24" s="1042"/>
      <c r="CE24" s="1042"/>
      <c r="CF24" s="1042"/>
      <c r="CG24" s="1043"/>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19"/>
      <c r="DW24" s="1020"/>
      <c r="DX24" s="1020"/>
      <c r="DY24" s="1020"/>
      <c r="DZ24" s="1021"/>
      <c r="EA24" s="207"/>
    </row>
    <row r="25" spans="1:131" s="200" customFormat="1" ht="26.25" customHeight="1" thickBot="1">
      <c r="A25" s="1090" t="s">
        <v>371</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205"/>
      <c r="BK25" s="205"/>
      <c r="BL25" s="205"/>
      <c r="BM25" s="205"/>
      <c r="BN25" s="205"/>
      <c r="BO25" s="218"/>
      <c r="BP25" s="218"/>
      <c r="BQ25" s="215">
        <v>19</v>
      </c>
      <c r="BR25" s="216"/>
      <c r="BS25" s="1041"/>
      <c r="BT25" s="1042"/>
      <c r="BU25" s="1042"/>
      <c r="BV25" s="1042"/>
      <c r="BW25" s="1042"/>
      <c r="BX25" s="1042"/>
      <c r="BY25" s="1042"/>
      <c r="BZ25" s="1042"/>
      <c r="CA25" s="1042"/>
      <c r="CB25" s="1042"/>
      <c r="CC25" s="1042"/>
      <c r="CD25" s="1042"/>
      <c r="CE25" s="1042"/>
      <c r="CF25" s="1042"/>
      <c r="CG25" s="1043"/>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19"/>
      <c r="DW25" s="1020"/>
      <c r="DX25" s="1020"/>
      <c r="DY25" s="1020"/>
      <c r="DZ25" s="1021"/>
      <c r="EA25" s="199"/>
    </row>
    <row r="26" spans="1:131" s="200" customFormat="1" ht="26.25" customHeight="1">
      <c r="A26" s="1022" t="s">
        <v>348</v>
      </c>
      <c r="B26" s="1023"/>
      <c r="C26" s="1023"/>
      <c r="D26" s="1023"/>
      <c r="E26" s="1023"/>
      <c r="F26" s="1023"/>
      <c r="G26" s="1023"/>
      <c r="H26" s="1023"/>
      <c r="I26" s="1023"/>
      <c r="J26" s="1023"/>
      <c r="K26" s="1023"/>
      <c r="L26" s="1023"/>
      <c r="M26" s="1023"/>
      <c r="N26" s="1023"/>
      <c r="O26" s="1023"/>
      <c r="P26" s="1024"/>
      <c r="Q26" s="1028" t="s">
        <v>372</v>
      </c>
      <c r="R26" s="1029"/>
      <c r="S26" s="1029"/>
      <c r="T26" s="1029"/>
      <c r="U26" s="1030"/>
      <c r="V26" s="1028" t="s">
        <v>373</v>
      </c>
      <c r="W26" s="1029"/>
      <c r="X26" s="1029"/>
      <c r="Y26" s="1029"/>
      <c r="Z26" s="1030"/>
      <c r="AA26" s="1028" t="s">
        <v>374</v>
      </c>
      <c r="AB26" s="1029"/>
      <c r="AC26" s="1029"/>
      <c r="AD26" s="1029"/>
      <c r="AE26" s="1029"/>
      <c r="AF26" s="1086" t="s">
        <v>375</v>
      </c>
      <c r="AG26" s="1035"/>
      <c r="AH26" s="1035"/>
      <c r="AI26" s="1035"/>
      <c r="AJ26" s="1087"/>
      <c r="AK26" s="1029" t="s">
        <v>376</v>
      </c>
      <c r="AL26" s="1029"/>
      <c r="AM26" s="1029"/>
      <c r="AN26" s="1029"/>
      <c r="AO26" s="1030"/>
      <c r="AP26" s="1028" t="s">
        <v>377</v>
      </c>
      <c r="AQ26" s="1029"/>
      <c r="AR26" s="1029"/>
      <c r="AS26" s="1029"/>
      <c r="AT26" s="1030"/>
      <c r="AU26" s="1028" t="s">
        <v>378</v>
      </c>
      <c r="AV26" s="1029"/>
      <c r="AW26" s="1029"/>
      <c r="AX26" s="1029"/>
      <c r="AY26" s="1030"/>
      <c r="AZ26" s="1028" t="s">
        <v>379</v>
      </c>
      <c r="BA26" s="1029"/>
      <c r="BB26" s="1029"/>
      <c r="BC26" s="1029"/>
      <c r="BD26" s="1030"/>
      <c r="BE26" s="1028" t="s">
        <v>355</v>
      </c>
      <c r="BF26" s="1029"/>
      <c r="BG26" s="1029"/>
      <c r="BH26" s="1029"/>
      <c r="BI26" s="1044"/>
      <c r="BJ26" s="205"/>
      <c r="BK26" s="205"/>
      <c r="BL26" s="205"/>
      <c r="BM26" s="205"/>
      <c r="BN26" s="205"/>
      <c r="BO26" s="218"/>
      <c r="BP26" s="218"/>
      <c r="BQ26" s="215">
        <v>20</v>
      </c>
      <c r="BR26" s="216"/>
      <c r="BS26" s="1041"/>
      <c r="BT26" s="1042"/>
      <c r="BU26" s="1042"/>
      <c r="BV26" s="1042"/>
      <c r="BW26" s="1042"/>
      <c r="BX26" s="1042"/>
      <c r="BY26" s="1042"/>
      <c r="BZ26" s="1042"/>
      <c r="CA26" s="1042"/>
      <c r="CB26" s="1042"/>
      <c r="CC26" s="1042"/>
      <c r="CD26" s="1042"/>
      <c r="CE26" s="1042"/>
      <c r="CF26" s="1042"/>
      <c r="CG26" s="1043"/>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19"/>
      <c r="DW26" s="1020"/>
      <c r="DX26" s="1020"/>
      <c r="DY26" s="1020"/>
      <c r="DZ26" s="1021"/>
      <c r="EA26" s="199"/>
    </row>
    <row r="27" spans="1:131" s="200" customFormat="1" ht="26.25" customHeight="1" thickBot="1">
      <c r="A27" s="1025"/>
      <c r="B27" s="1026"/>
      <c r="C27" s="1026"/>
      <c r="D27" s="1026"/>
      <c r="E27" s="1026"/>
      <c r="F27" s="1026"/>
      <c r="G27" s="1026"/>
      <c r="H27" s="1026"/>
      <c r="I27" s="1026"/>
      <c r="J27" s="1026"/>
      <c r="K27" s="1026"/>
      <c r="L27" s="1026"/>
      <c r="M27" s="1026"/>
      <c r="N27" s="1026"/>
      <c r="O27" s="1026"/>
      <c r="P27" s="1027"/>
      <c r="Q27" s="1031"/>
      <c r="R27" s="1032"/>
      <c r="S27" s="1032"/>
      <c r="T27" s="1032"/>
      <c r="U27" s="1033"/>
      <c r="V27" s="1031"/>
      <c r="W27" s="1032"/>
      <c r="X27" s="1032"/>
      <c r="Y27" s="1032"/>
      <c r="Z27" s="1033"/>
      <c r="AA27" s="1031"/>
      <c r="AB27" s="1032"/>
      <c r="AC27" s="1032"/>
      <c r="AD27" s="1032"/>
      <c r="AE27" s="1032"/>
      <c r="AF27" s="1088"/>
      <c r="AG27" s="1038"/>
      <c r="AH27" s="1038"/>
      <c r="AI27" s="1038"/>
      <c r="AJ27" s="1089"/>
      <c r="AK27" s="1032"/>
      <c r="AL27" s="1032"/>
      <c r="AM27" s="1032"/>
      <c r="AN27" s="1032"/>
      <c r="AO27" s="1033"/>
      <c r="AP27" s="1031"/>
      <c r="AQ27" s="1032"/>
      <c r="AR27" s="1032"/>
      <c r="AS27" s="1032"/>
      <c r="AT27" s="1033"/>
      <c r="AU27" s="1031"/>
      <c r="AV27" s="1032"/>
      <c r="AW27" s="1032"/>
      <c r="AX27" s="1032"/>
      <c r="AY27" s="1033"/>
      <c r="AZ27" s="1031"/>
      <c r="BA27" s="1032"/>
      <c r="BB27" s="1032"/>
      <c r="BC27" s="1032"/>
      <c r="BD27" s="1033"/>
      <c r="BE27" s="1031"/>
      <c r="BF27" s="1032"/>
      <c r="BG27" s="1032"/>
      <c r="BH27" s="1032"/>
      <c r="BI27" s="1045"/>
      <c r="BJ27" s="205"/>
      <c r="BK27" s="205"/>
      <c r="BL27" s="205"/>
      <c r="BM27" s="205"/>
      <c r="BN27" s="205"/>
      <c r="BO27" s="218"/>
      <c r="BP27" s="218"/>
      <c r="BQ27" s="215">
        <v>21</v>
      </c>
      <c r="BR27" s="216"/>
      <c r="BS27" s="1041"/>
      <c r="BT27" s="1042"/>
      <c r="BU27" s="1042"/>
      <c r="BV27" s="1042"/>
      <c r="BW27" s="1042"/>
      <c r="BX27" s="1042"/>
      <c r="BY27" s="1042"/>
      <c r="BZ27" s="1042"/>
      <c r="CA27" s="1042"/>
      <c r="CB27" s="1042"/>
      <c r="CC27" s="1042"/>
      <c r="CD27" s="1042"/>
      <c r="CE27" s="1042"/>
      <c r="CF27" s="1042"/>
      <c r="CG27" s="1043"/>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19"/>
      <c r="DW27" s="1020"/>
      <c r="DX27" s="1020"/>
      <c r="DY27" s="1020"/>
      <c r="DZ27" s="1021"/>
      <c r="EA27" s="199"/>
    </row>
    <row r="28" spans="1:131" s="200" customFormat="1" ht="26.25" customHeight="1" thickTop="1">
      <c r="A28" s="219">
        <v>1</v>
      </c>
      <c r="B28" s="1077" t="s">
        <v>380</v>
      </c>
      <c r="C28" s="1078"/>
      <c r="D28" s="1078"/>
      <c r="E28" s="1078"/>
      <c r="F28" s="1078"/>
      <c r="G28" s="1078"/>
      <c r="H28" s="1078"/>
      <c r="I28" s="1078"/>
      <c r="J28" s="1078"/>
      <c r="K28" s="1078"/>
      <c r="L28" s="1078"/>
      <c r="M28" s="1078"/>
      <c r="N28" s="1078"/>
      <c r="O28" s="1078"/>
      <c r="P28" s="1079"/>
      <c r="Q28" s="1080">
        <v>2705</v>
      </c>
      <c r="R28" s="1081"/>
      <c r="S28" s="1081"/>
      <c r="T28" s="1081"/>
      <c r="U28" s="1081"/>
      <c r="V28" s="1081">
        <v>2692</v>
      </c>
      <c r="W28" s="1081"/>
      <c r="X28" s="1081"/>
      <c r="Y28" s="1081"/>
      <c r="Z28" s="1081"/>
      <c r="AA28" s="1081">
        <v>13</v>
      </c>
      <c r="AB28" s="1081"/>
      <c r="AC28" s="1081"/>
      <c r="AD28" s="1081"/>
      <c r="AE28" s="1082"/>
      <c r="AF28" s="1083">
        <v>13</v>
      </c>
      <c r="AG28" s="1081"/>
      <c r="AH28" s="1081"/>
      <c r="AI28" s="1081"/>
      <c r="AJ28" s="1084"/>
      <c r="AK28" s="1085">
        <v>213</v>
      </c>
      <c r="AL28" s="1073"/>
      <c r="AM28" s="1073"/>
      <c r="AN28" s="1073"/>
      <c r="AO28" s="1073"/>
      <c r="AP28" s="1073" t="s">
        <v>537</v>
      </c>
      <c r="AQ28" s="1073"/>
      <c r="AR28" s="1073"/>
      <c r="AS28" s="1073"/>
      <c r="AT28" s="1073"/>
      <c r="AU28" s="1073" t="s">
        <v>537</v>
      </c>
      <c r="AV28" s="1073"/>
      <c r="AW28" s="1073"/>
      <c r="AX28" s="1073"/>
      <c r="AY28" s="1073"/>
      <c r="AZ28" s="1074" t="s">
        <v>537</v>
      </c>
      <c r="BA28" s="1074"/>
      <c r="BB28" s="1074"/>
      <c r="BC28" s="1074"/>
      <c r="BD28" s="1074"/>
      <c r="BE28" s="1075"/>
      <c r="BF28" s="1075"/>
      <c r="BG28" s="1075"/>
      <c r="BH28" s="1075"/>
      <c r="BI28" s="1076"/>
      <c r="BJ28" s="205"/>
      <c r="BK28" s="205"/>
      <c r="BL28" s="205"/>
      <c r="BM28" s="205"/>
      <c r="BN28" s="205"/>
      <c r="BO28" s="218"/>
      <c r="BP28" s="218"/>
      <c r="BQ28" s="215">
        <v>22</v>
      </c>
      <c r="BR28" s="216"/>
      <c r="BS28" s="1041"/>
      <c r="BT28" s="1042"/>
      <c r="BU28" s="1042"/>
      <c r="BV28" s="1042"/>
      <c r="BW28" s="1042"/>
      <c r="BX28" s="1042"/>
      <c r="BY28" s="1042"/>
      <c r="BZ28" s="1042"/>
      <c r="CA28" s="1042"/>
      <c r="CB28" s="1042"/>
      <c r="CC28" s="1042"/>
      <c r="CD28" s="1042"/>
      <c r="CE28" s="1042"/>
      <c r="CF28" s="1042"/>
      <c r="CG28" s="1043"/>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19"/>
      <c r="DW28" s="1020"/>
      <c r="DX28" s="1020"/>
      <c r="DY28" s="1020"/>
      <c r="DZ28" s="1021"/>
      <c r="EA28" s="199"/>
    </row>
    <row r="29" spans="1:131" s="200" customFormat="1" ht="26.25" customHeight="1">
      <c r="A29" s="219">
        <v>2</v>
      </c>
      <c r="B29" s="1064" t="s">
        <v>381</v>
      </c>
      <c r="C29" s="1065"/>
      <c r="D29" s="1065"/>
      <c r="E29" s="1065"/>
      <c r="F29" s="1065"/>
      <c r="G29" s="1065"/>
      <c r="H29" s="1065"/>
      <c r="I29" s="1065"/>
      <c r="J29" s="1065"/>
      <c r="K29" s="1065"/>
      <c r="L29" s="1065"/>
      <c r="M29" s="1065"/>
      <c r="N29" s="1065"/>
      <c r="O29" s="1065"/>
      <c r="P29" s="1066"/>
      <c r="Q29" s="1070">
        <v>2030</v>
      </c>
      <c r="R29" s="1071"/>
      <c r="S29" s="1071"/>
      <c r="T29" s="1071"/>
      <c r="U29" s="1071"/>
      <c r="V29" s="1071">
        <v>1975</v>
      </c>
      <c r="W29" s="1071"/>
      <c r="X29" s="1071"/>
      <c r="Y29" s="1071"/>
      <c r="Z29" s="1071"/>
      <c r="AA29" s="1071">
        <v>55</v>
      </c>
      <c r="AB29" s="1071"/>
      <c r="AC29" s="1071"/>
      <c r="AD29" s="1071"/>
      <c r="AE29" s="1072"/>
      <c r="AF29" s="1046">
        <v>55</v>
      </c>
      <c r="AG29" s="1047"/>
      <c r="AH29" s="1047"/>
      <c r="AI29" s="1047"/>
      <c r="AJ29" s="1048"/>
      <c r="AK29" s="1009">
        <v>331</v>
      </c>
      <c r="AL29" s="1000"/>
      <c r="AM29" s="1000"/>
      <c r="AN29" s="1000"/>
      <c r="AO29" s="1000"/>
      <c r="AP29" s="1000" t="s">
        <v>537</v>
      </c>
      <c r="AQ29" s="1000"/>
      <c r="AR29" s="1000"/>
      <c r="AS29" s="1000"/>
      <c r="AT29" s="1000"/>
      <c r="AU29" s="1000" t="s">
        <v>537</v>
      </c>
      <c r="AV29" s="1000"/>
      <c r="AW29" s="1000"/>
      <c r="AX29" s="1000"/>
      <c r="AY29" s="1000"/>
      <c r="AZ29" s="1069" t="s">
        <v>537</v>
      </c>
      <c r="BA29" s="1069"/>
      <c r="BB29" s="1069"/>
      <c r="BC29" s="1069"/>
      <c r="BD29" s="1069"/>
      <c r="BE29" s="1059" t="s">
        <v>539</v>
      </c>
      <c r="BF29" s="1059"/>
      <c r="BG29" s="1059"/>
      <c r="BH29" s="1059"/>
      <c r="BI29" s="1060"/>
      <c r="BJ29" s="205"/>
      <c r="BK29" s="205"/>
      <c r="BL29" s="205"/>
      <c r="BM29" s="205"/>
      <c r="BN29" s="205"/>
      <c r="BO29" s="218"/>
      <c r="BP29" s="218"/>
      <c r="BQ29" s="215">
        <v>23</v>
      </c>
      <c r="BR29" s="216"/>
      <c r="BS29" s="1041"/>
      <c r="BT29" s="1042"/>
      <c r="BU29" s="1042"/>
      <c r="BV29" s="1042"/>
      <c r="BW29" s="1042"/>
      <c r="BX29" s="1042"/>
      <c r="BY29" s="1042"/>
      <c r="BZ29" s="1042"/>
      <c r="CA29" s="1042"/>
      <c r="CB29" s="1042"/>
      <c r="CC29" s="1042"/>
      <c r="CD29" s="1042"/>
      <c r="CE29" s="1042"/>
      <c r="CF29" s="1042"/>
      <c r="CG29" s="1043"/>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19"/>
      <c r="DW29" s="1020"/>
      <c r="DX29" s="1020"/>
      <c r="DY29" s="1020"/>
      <c r="DZ29" s="1021"/>
      <c r="EA29" s="199"/>
    </row>
    <row r="30" spans="1:131" s="200" customFormat="1" ht="26.25" customHeight="1">
      <c r="A30" s="219">
        <v>3</v>
      </c>
      <c r="B30" s="1064" t="s">
        <v>382</v>
      </c>
      <c r="C30" s="1065"/>
      <c r="D30" s="1065"/>
      <c r="E30" s="1065"/>
      <c r="F30" s="1065"/>
      <c r="G30" s="1065"/>
      <c r="H30" s="1065"/>
      <c r="I30" s="1065"/>
      <c r="J30" s="1065"/>
      <c r="K30" s="1065"/>
      <c r="L30" s="1065"/>
      <c r="M30" s="1065"/>
      <c r="N30" s="1065"/>
      <c r="O30" s="1065"/>
      <c r="P30" s="1066"/>
      <c r="Q30" s="1070">
        <v>199</v>
      </c>
      <c r="R30" s="1071"/>
      <c r="S30" s="1071"/>
      <c r="T30" s="1071"/>
      <c r="U30" s="1071"/>
      <c r="V30" s="1071">
        <v>198</v>
      </c>
      <c r="W30" s="1071"/>
      <c r="X30" s="1071"/>
      <c r="Y30" s="1071"/>
      <c r="Z30" s="1071"/>
      <c r="AA30" s="1071">
        <v>1</v>
      </c>
      <c r="AB30" s="1071"/>
      <c r="AC30" s="1071"/>
      <c r="AD30" s="1071"/>
      <c r="AE30" s="1072"/>
      <c r="AF30" s="1046">
        <v>1</v>
      </c>
      <c r="AG30" s="1047"/>
      <c r="AH30" s="1047"/>
      <c r="AI30" s="1047"/>
      <c r="AJ30" s="1048"/>
      <c r="AK30" s="1009">
        <v>76</v>
      </c>
      <c r="AL30" s="1000"/>
      <c r="AM30" s="1000"/>
      <c r="AN30" s="1000"/>
      <c r="AO30" s="1000"/>
      <c r="AP30" s="1000" t="s">
        <v>537</v>
      </c>
      <c r="AQ30" s="1000"/>
      <c r="AR30" s="1000"/>
      <c r="AS30" s="1000"/>
      <c r="AT30" s="1000"/>
      <c r="AU30" s="1000" t="s">
        <v>537</v>
      </c>
      <c r="AV30" s="1000"/>
      <c r="AW30" s="1000"/>
      <c r="AX30" s="1000"/>
      <c r="AY30" s="1000"/>
      <c r="AZ30" s="1069" t="s">
        <v>537</v>
      </c>
      <c r="BA30" s="1069"/>
      <c r="BB30" s="1069"/>
      <c r="BC30" s="1069"/>
      <c r="BD30" s="1069"/>
      <c r="BE30" s="1059"/>
      <c r="BF30" s="1059"/>
      <c r="BG30" s="1059"/>
      <c r="BH30" s="1059"/>
      <c r="BI30" s="1060"/>
      <c r="BJ30" s="205"/>
      <c r="BK30" s="205"/>
      <c r="BL30" s="205"/>
      <c r="BM30" s="205"/>
      <c r="BN30" s="205"/>
      <c r="BO30" s="218"/>
      <c r="BP30" s="218"/>
      <c r="BQ30" s="215">
        <v>24</v>
      </c>
      <c r="BR30" s="216"/>
      <c r="BS30" s="1041"/>
      <c r="BT30" s="1042"/>
      <c r="BU30" s="1042"/>
      <c r="BV30" s="1042"/>
      <c r="BW30" s="1042"/>
      <c r="BX30" s="1042"/>
      <c r="BY30" s="1042"/>
      <c r="BZ30" s="1042"/>
      <c r="CA30" s="1042"/>
      <c r="CB30" s="1042"/>
      <c r="CC30" s="1042"/>
      <c r="CD30" s="1042"/>
      <c r="CE30" s="1042"/>
      <c r="CF30" s="1042"/>
      <c r="CG30" s="1043"/>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19"/>
      <c r="DW30" s="1020"/>
      <c r="DX30" s="1020"/>
      <c r="DY30" s="1020"/>
      <c r="DZ30" s="1021"/>
      <c r="EA30" s="199"/>
    </row>
    <row r="31" spans="1:131" s="200" customFormat="1" ht="26.25" customHeight="1">
      <c r="A31" s="219">
        <v>4</v>
      </c>
      <c r="B31" s="1064" t="s">
        <v>383</v>
      </c>
      <c r="C31" s="1065"/>
      <c r="D31" s="1065"/>
      <c r="E31" s="1065"/>
      <c r="F31" s="1065"/>
      <c r="G31" s="1065"/>
      <c r="H31" s="1065"/>
      <c r="I31" s="1065"/>
      <c r="J31" s="1065"/>
      <c r="K31" s="1065"/>
      <c r="L31" s="1065"/>
      <c r="M31" s="1065"/>
      <c r="N31" s="1065"/>
      <c r="O31" s="1065"/>
      <c r="P31" s="1066"/>
      <c r="Q31" s="1070">
        <v>203</v>
      </c>
      <c r="R31" s="1071"/>
      <c r="S31" s="1071"/>
      <c r="T31" s="1071"/>
      <c r="U31" s="1071"/>
      <c r="V31" s="1071">
        <v>169</v>
      </c>
      <c r="W31" s="1071"/>
      <c r="X31" s="1071"/>
      <c r="Y31" s="1071"/>
      <c r="Z31" s="1071"/>
      <c r="AA31" s="1071">
        <v>34</v>
      </c>
      <c r="AB31" s="1071"/>
      <c r="AC31" s="1071"/>
      <c r="AD31" s="1071"/>
      <c r="AE31" s="1072"/>
      <c r="AF31" s="1046">
        <v>265</v>
      </c>
      <c r="AG31" s="1047"/>
      <c r="AH31" s="1047"/>
      <c r="AI31" s="1047"/>
      <c r="AJ31" s="1048"/>
      <c r="AK31" s="1009" t="s">
        <v>558</v>
      </c>
      <c r="AL31" s="1000"/>
      <c r="AM31" s="1000"/>
      <c r="AN31" s="1000"/>
      <c r="AO31" s="1000"/>
      <c r="AP31" s="1000">
        <v>515</v>
      </c>
      <c r="AQ31" s="1000"/>
      <c r="AR31" s="1000"/>
      <c r="AS31" s="1000"/>
      <c r="AT31" s="1000"/>
      <c r="AU31" s="1000" t="s">
        <v>537</v>
      </c>
      <c r="AV31" s="1000"/>
      <c r="AW31" s="1000"/>
      <c r="AX31" s="1000"/>
      <c r="AY31" s="1000"/>
      <c r="AZ31" s="1069" t="s">
        <v>537</v>
      </c>
      <c r="BA31" s="1069"/>
      <c r="BB31" s="1069"/>
      <c r="BC31" s="1069"/>
      <c r="BD31" s="1069"/>
      <c r="BE31" s="1059" t="s">
        <v>384</v>
      </c>
      <c r="BF31" s="1059"/>
      <c r="BG31" s="1059"/>
      <c r="BH31" s="1059"/>
      <c r="BI31" s="1060"/>
      <c r="BJ31" s="205"/>
      <c r="BK31" s="205"/>
      <c r="BL31" s="205"/>
      <c r="BM31" s="205"/>
      <c r="BN31" s="205"/>
      <c r="BO31" s="218"/>
      <c r="BP31" s="218"/>
      <c r="BQ31" s="215">
        <v>25</v>
      </c>
      <c r="BR31" s="216"/>
      <c r="BS31" s="1041"/>
      <c r="BT31" s="1042"/>
      <c r="BU31" s="1042"/>
      <c r="BV31" s="1042"/>
      <c r="BW31" s="1042"/>
      <c r="BX31" s="1042"/>
      <c r="BY31" s="1042"/>
      <c r="BZ31" s="1042"/>
      <c r="CA31" s="1042"/>
      <c r="CB31" s="1042"/>
      <c r="CC31" s="1042"/>
      <c r="CD31" s="1042"/>
      <c r="CE31" s="1042"/>
      <c r="CF31" s="1042"/>
      <c r="CG31" s="1043"/>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19"/>
      <c r="DW31" s="1020"/>
      <c r="DX31" s="1020"/>
      <c r="DY31" s="1020"/>
      <c r="DZ31" s="1021"/>
      <c r="EA31" s="199"/>
    </row>
    <row r="32" spans="1:131" s="200" customFormat="1" ht="26.25" customHeight="1">
      <c r="A32" s="219">
        <v>5</v>
      </c>
      <c r="B32" s="1064" t="s">
        <v>385</v>
      </c>
      <c r="C32" s="1065"/>
      <c r="D32" s="1065"/>
      <c r="E32" s="1065"/>
      <c r="F32" s="1065"/>
      <c r="G32" s="1065"/>
      <c r="H32" s="1065"/>
      <c r="I32" s="1065"/>
      <c r="J32" s="1065"/>
      <c r="K32" s="1065"/>
      <c r="L32" s="1065"/>
      <c r="M32" s="1065"/>
      <c r="N32" s="1065"/>
      <c r="O32" s="1065"/>
      <c r="P32" s="1066"/>
      <c r="Q32" s="1070">
        <v>119</v>
      </c>
      <c r="R32" s="1071"/>
      <c r="S32" s="1071"/>
      <c r="T32" s="1071"/>
      <c r="U32" s="1071"/>
      <c r="V32" s="1071">
        <v>110</v>
      </c>
      <c r="W32" s="1071"/>
      <c r="X32" s="1071"/>
      <c r="Y32" s="1071"/>
      <c r="Z32" s="1071"/>
      <c r="AA32" s="1071">
        <v>8</v>
      </c>
      <c r="AB32" s="1071"/>
      <c r="AC32" s="1071"/>
      <c r="AD32" s="1071"/>
      <c r="AE32" s="1072"/>
      <c r="AF32" s="1046">
        <v>8</v>
      </c>
      <c r="AG32" s="1047"/>
      <c r="AH32" s="1047"/>
      <c r="AI32" s="1047"/>
      <c r="AJ32" s="1048"/>
      <c r="AK32" s="1009">
        <v>92</v>
      </c>
      <c r="AL32" s="1000"/>
      <c r="AM32" s="1000"/>
      <c r="AN32" s="1000"/>
      <c r="AO32" s="1000"/>
      <c r="AP32" s="1000">
        <v>15</v>
      </c>
      <c r="AQ32" s="1000"/>
      <c r="AR32" s="1000"/>
      <c r="AS32" s="1000"/>
      <c r="AT32" s="1000"/>
      <c r="AU32" s="1000">
        <v>1</v>
      </c>
      <c r="AV32" s="1000"/>
      <c r="AW32" s="1000"/>
      <c r="AX32" s="1000"/>
      <c r="AY32" s="1000"/>
      <c r="AZ32" s="1069" t="s">
        <v>538</v>
      </c>
      <c r="BA32" s="1069"/>
      <c r="BB32" s="1069"/>
      <c r="BC32" s="1069"/>
      <c r="BD32" s="1069"/>
      <c r="BE32" s="1059" t="s">
        <v>386</v>
      </c>
      <c r="BF32" s="1059"/>
      <c r="BG32" s="1059"/>
      <c r="BH32" s="1059"/>
      <c r="BI32" s="1060"/>
      <c r="BJ32" s="205"/>
      <c r="BK32" s="205"/>
      <c r="BL32" s="205"/>
      <c r="BM32" s="205"/>
      <c r="BN32" s="205"/>
      <c r="BO32" s="218"/>
      <c r="BP32" s="218"/>
      <c r="BQ32" s="215">
        <v>26</v>
      </c>
      <c r="BR32" s="216"/>
      <c r="BS32" s="1041"/>
      <c r="BT32" s="1042"/>
      <c r="BU32" s="1042"/>
      <c r="BV32" s="1042"/>
      <c r="BW32" s="1042"/>
      <c r="BX32" s="1042"/>
      <c r="BY32" s="1042"/>
      <c r="BZ32" s="1042"/>
      <c r="CA32" s="1042"/>
      <c r="CB32" s="1042"/>
      <c r="CC32" s="1042"/>
      <c r="CD32" s="1042"/>
      <c r="CE32" s="1042"/>
      <c r="CF32" s="1042"/>
      <c r="CG32" s="1043"/>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19"/>
      <c r="DW32" s="1020"/>
      <c r="DX32" s="1020"/>
      <c r="DY32" s="1020"/>
      <c r="DZ32" s="1021"/>
      <c r="EA32" s="199"/>
    </row>
    <row r="33" spans="1:131" s="200" customFormat="1" ht="26.25" customHeight="1">
      <c r="A33" s="219">
        <v>6</v>
      </c>
      <c r="B33" s="1064"/>
      <c r="C33" s="1065"/>
      <c r="D33" s="1065"/>
      <c r="E33" s="1065"/>
      <c r="F33" s="1065"/>
      <c r="G33" s="1065"/>
      <c r="H33" s="1065"/>
      <c r="I33" s="1065"/>
      <c r="J33" s="1065"/>
      <c r="K33" s="1065"/>
      <c r="L33" s="1065"/>
      <c r="M33" s="1065"/>
      <c r="N33" s="1065"/>
      <c r="O33" s="1065"/>
      <c r="P33" s="1066"/>
      <c r="Q33" s="1070"/>
      <c r="R33" s="1071"/>
      <c r="S33" s="1071"/>
      <c r="T33" s="1071"/>
      <c r="U33" s="1071"/>
      <c r="V33" s="1071"/>
      <c r="W33" s="1071"/>
      <c r="X33" s="1071"/>
      <c r="Y33" s="1071"/>
      <c r="Z33" s="1071"/>
      <c r="AA33" s="1071"/>
      <c r="AB33" s="1071"/>
      <c r="AC33" s="1071"/>
      <c r="AD33" s="1071"/>
      <c r="AE33" s="1072"/>
      <c r="AF33" s="1046"/>
      <c r="AG33" s="1047"/>
      <c r="AH33" s="1047"/>
      <c r="AI33" s="1047"/>
      <c r="AJ33" s="1048"/>
      <c r="AK33" s="1009"/>
      <c r="AL33" s="1000"/>
      <c r="AM33" s="1000"/>
      <c r="AN33" s="1000"/>
      <c r="AO33" s="1000"/>
      <c r="AP33" s="1000"/>
      <c r="AQ33" s="1000"/>
      <c r="AR33" s="1000"/>
      <c r="AS33" s="1000"/>
      <c r="AT33" s="1000"/>
      <c r="AU33" s="1000"/>
      <c r="AV33" s="1000"/>
      <c r="AW33" s="1000"/>
      <c r="AX33" s="1000"/>
      <c r="AY33" s="1000"/>
      <c r="AZ33" s="1069"/>
      <c r="BA33" s="1069"/>
      <c r="BB33" s="1069"/>
      <c r="BC33" s="1069"/>
      <c r="BD33" s="1069"/>
      <c r="BE33" s="1059"/>
      <c r="BF33" s="1059"/>
      <c r="BG33" s="1059"/>
      <c r="BH33" s="1059"/>
      <c r="BI33" s="1060"/>
      <c r="BJ33" s="205"/>
      <c r="BK33" s="205"/>
      <c r="BL33" s="205"/>
      <c r="BM33" s="205"/>
      <c r="BN33" s="205"/>
      <c r="BO33" s="218"/>
      <c r="BP33" s="218"/>
      <c r="BQ33" s="215">
        <v>27</v>
      </c>
      <c r="BR33" s="216"/>
      <c r="BS33" s="1041"/>
      <c r="BT33" s="1042"/>
      <c r="BU33" s="1042"/>
      <c r="BV33" s="1042"/>
      <c r="BW33" s="1042"/>
      <c r="BX33" s="1042"/>
      <c r="BY33" s="1042"/>
      <c r="BZ33" s="1042"/>
      <c r="CA33" s="1042"/>
      <c r="CB33" s="1042"/>
      <c r="CC33" s="1042"/>
      <c r="CD33" s="1042"/>
      <c r="CE33" s="1042"/>
      <c r="CF33" s="1042"/>
      <c r="CG33" s="1043"/>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19"/>
      <c r="DW33" s="1020"/>
      <c r="DX33" s="1020"/>
      <c r="DY33" s="1020"/>
      <c r="DZ33" s="1021"/>
      <c r="EA33" s="199"/>
    </row>
    <row r="34" spans="1:131" s="200" customFormat="1" ht="26.25" customHeight="1">
      <c r="A34" s="219">
        <v>7</v>
      </c>
      <c r="B34" s="1064"/>
      <c r="C34" s="1065"/>
      <c r="D34" s="1065"/>
      <c r="E34" s="1065"/>
      <c r="F34" s="1065"/>
      <c r="G34" s="1065"/>
      <c r="H34" s="1065"/>
      <c r="I34" s="1065"/>
      <c r="J34" s="1065"/>
      <c r="K34" s="1065"/>
      <c r="L34" s="1065"/>
      <c r="M34" s="1065"/>
      <c r="N34" s="1065"/>
      <c r="O34" s="1065"/>
      <c r="P34" s="1066"/>
      <c r="Q34" s="1070"/>
      <c r="R34" s="1071"/>
      <c r="S34" s="1071"/>
      <c r="T34" s="1071"/>
      <c r="U34" s="1071"/>
      <c r="V34" s="1071"/>
      <c r="W34" s="1071"/>
      <c r="X34" s="1071"/>
      <c r="Y34" s="1071"/>
      <c r="Z34" s="1071"/>
      <c r="AA34" s="1071"/>
      <c r="AB34" s="1071"/>
      <c r="AC34" s="1071"/>
      <c r="AD34" s="1071"/>
      <c r="AE34" s="1072"/>
      <c r="AF34" s="1046"/>
      <c r="AG34" s="1047"/>
      <c r="AH34" s="1047"/>
      <c r="AI34" s="1047"/>
      <c r="AJ34" s="1048"/>
      <c r="AK34" s="1009"/>
      <c r="AL34" s="1000"/>
      <c r="AM34" s="1000"/>
      <c r="AN34" s="1000"/>
      <c r="AO34" s="1000"/>
      <c r="AP34" s="1000"/>
      <c r="AQ34" s="1000"/>
      <c r="AR34" s="1000"/>
      <c r="AS34" s="1000"/>
      <c r="AT34" s="1000"/>
      <c r="AU34" s="1000"/>
      <c r="AV34" s="1000"/>
      <c r="AW34" s="1000"/>
      <c r="AX34" s="1000"/>
      <c r="AY34" s="1000"/>
      <c r="AZ34" s="1069"/>
      <c r="BA34" s="1069"/>
      <c r="BB34" s="1069"/>
      <c r="BC34" s="1069"/>
      <c r="BD34" s="1069"/>
      <c r="BE34" s="1059"/>
      <c r="BF34" s="1059"/>
      <c r="BG34" s="1059"/>
      <c r="BH34" s="1059"/>
      <c r="BI34" s="1060"/>
      <c r="BJ34" s="205"/>
      <c r="BK34" s="205"/>
      <c r="BL34" s="205"/>
      <c r="BM34" s="205"/>
      <c r="BN34" s="205"/>
      <c r="BO34" s="218"/>
      <c r="BP34" s="218"/>
      <c r="BQ34" s="215">
        <v>28</v>
      </c>
      <c r="BR34" s="216"/>
      <c r="BS34" s="1041"/>
      <c r="BT34" s="1042"/>
      <c r="BU34" s="1042"/>
      <c r="BV34" s="1042"/>
      <c r="BW34" s="1042"/>
      <c r="BX34" s="1042"/>
      <c r="BY34" s="1042"/>
      <c r="BZ34" s="1042"/>
      <c r="CA34" s="1042"/>
      <c r="CB34" s="1042"/>
      <c r="CC34" s="1042"/>
      <c r="CD34" s="1042"/>
      <c r="CE34" s="1042"/>
      <c r="CF34" s="1042"/>
      <c r="CG34" s="1043"/>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19"/>
      <c r="DW34" s="1020"/>
      <c r="DX34" s="1020"/>
      <c r="DY34" s="1020"/>
      <c r="DZ34" s="1021"/>
      <c r="EA34" s="199"/>
    </row>
    <row r="35" spans="1:131" s="200" customFormat="1" ht="26.25" customHeight="1">
      <c r="A35" s="219">
        <v>8</v>
      </c>
      <c r="B35" s="1064"/>
      <c r="C35" s="1065"/>
      <c r="D35" s="1065"/>
      <c r="E35" s="1065"/>
      <c r="F35" s="1065"/>
      <c r="G35" s="1065"/>
      <c r="H35" s="1065"/>
      <c r="I35" s="1065"/>
      <c r="J35" s="1065"/>
      <c r="K35" s="1065"/>
      <c r="L35" s="1065"/>
      <c r="M35" s="1065"/>
      <c r="N35" s="1065"/>
      <c r="O35" s="1065"/>
      <c r="P35" s="1066"/>
      <c r="Q35" s="1070"/>
      <c r="R35" s="1071"/>
      <c r="S35" s="1071"/>
      <c r="T35" s="1071"/>
      <c r="U35" s="1071"/>
      <c r="V35" s="1071"/>
      <c r="W35" s="1071"/>
      <c r="X35" s="1071"/>
      <c r="Y35" s="1071"/>
      <c r="Z35" s="1071"/>
      <c r="AA35" s="1071"/>
      <c r="AB35" s="1071"/>
      <c r="AC35" s="1071"/>
      <c r="AD35" s="1071"/>
      <c r="AE35" s="1072"/>
      <c r="AF35" s="1046"/>
      <c r="AG35" s="1047"/>
      <c r="AH35" s="1047"/>
      <c r="AI35" s="1047"/>
      <c r="AJ35" s="1048"/>
      <c r="AK35" s="1009"/>
      <c r="AL35" s="1000"/>
      <c r="AM35" s="1000"/>
      <c r="AN35" s="1000"/>
      <c r="AO35" s="1000"/>
      <c r="AP35" s="1000"/>
      <c r="AQ35" s="1000"/>
      <c r="AR35" s="1000"/>
      <c r="AS35" s="1000"/>
      <c r="AT35" s="1000"/>
      <c r="AU35" s="1000"/>
      <c r="AV35" s="1000"/>
      <c r="AW35" s="1000"/>
      <c r="AX35" s="1000"/>
      <c r="AY35" s="1000"/>
      <c r="AZ35" s="1069"/>
      <c r="BA35" s="1069"/>
      <c r="BB35" s="1069"/>
      <c r="BC35" s="1069"/>
      <c r="BD35" s="1069"/>
      <c r="BE35" s="1059"/>
      <c r="BF35" s="1059"/>
      <c r="BG35" s="1059"/>
      <c r="BH35" s="1059"/>
      <c r="BI35" s="1060"/>
      <c r="BJ35" s="205"/>
      <c r="BK35" s="205"/>
      <c r="BL35" s="205"/>
      <c r="BM35" s="205"/>
      <c r="BN35" s="205"/>
      <c r="BO35" s="218"/>
      <c r="BP35" s="218"/>
      <c r="BQ35" s="215">
        <v>29</v>
      </c>
      <c r="BR35" s="216"/>
      <c r="BS35" s="1041"/>
      <c r="BT35" s="1042"/>
      <c r="BU35" s="1042"/>
      <c r="BV35" s="1042"/>
      <c r="BW35" s="1042"/>
      <c r="BX35" s="1042"/>
      <c r="BY35" s="1042"/>
      <c r="BZ35" s="1042"/>
      <c r="CA35" s="1042"/>
      <c r="CB35" s="1042"/>
      <c r="CC35" s="1042"/>
      <c r="CD35" s="1042"/>
      <c r="CE35" s="1042"/>
      <c r="CF35" s="1042"/>
      <c r="CG35" s="1043"/>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19"/>
      <c r="DW35" s="1020"/>
      <c r="DX35" s="1020"/>
      <c r="DY35" s="1020"/>
      <c r="DZ35" s="1021"/>
      <c r="EA35" s="199"/>
    </row>
    <row r="36" spans="1:131" s="200" customFormat="1" ht="26.25" customHeight="1">
      <c r="A36" s="219">
        <v>9</v>
      </c>
      <c r="B36" s="1064"/>
      <c r="C36" s="1065"/>
      <c r="D36" s="1065"/>
      <c r="E36" s="1065"/>
      <c r="F36" s="1065"/>
      <c r="G36" s="1065"/>
      <c r="H36" s="1065"/>
      <c r="I36" s="1065"/>
      <c r="J36" s="1065"/>
      <c r="K36" s="1065"/>
      <c r="L36" s="1065"/>
      <c r="M36" s="1065"/>
      <c r="N36" s="1065"/>
      <c r="O36" s="1065"/>
      <c r="P36" s="1066"/>
      <c r="Q36" s="1070"/>
      <c r="R36" s="1071"/>
      <c r="S36" s="1071"/>
      <c r="T36" s="1071"/>
      <c r="U36" s="1071"/>
      <c r="V36" s="1071"/>
      <c r="W36" s="1071"/>
      <c r="X36" s="1071"/>
      <c r="Y36" s="1071"/>
      <c r="Z36" s="1071"/>
      <c r="AA36" s="1071"/>
      <c r="AB36" s="1071"/>
      <c r="AC36" s="1071"/>
      <c r="AD36" s="1071"/>
      <c r="AE36" s="1072"/>
      <c r="AF36" s="1046"/>
      <c r="AG36" s="1047"/>
      <c r="AH36" s="1047"/>
      <c r="AI36" s="1047"/>
      <c r="AJ36" s="1048"/>
      <c r="AK36" s="1009"/>
      <c r="AL36" s="1000"/>
      <c r="AM36" s="1000"/>
      <c r="AN36" s="1000"/>
      <c r="AO36" s="1000"/>
      <c r="AP36" s="1000"/>
      <c r="AQ36" s="1000"/>
      <c r="AR36" s="1000"/>
      <c r="AS36" s="1000"/>
      <c r="AT36" s="1000"/>
      <c r="AU36" s="1000"/>
      <c r="AV36" s="1000"/>
      <c r="AW36" s="1000"/>
      <c r="AX36" s="1000"/>
      <c r="AY36" s="1000"/>
      <c r="AZ36" s="1069"/>
      <c r="BA36" s="1069"/>
      <c r="BB36" s="1069"/>
      <c r="BC36" s="1069"/>
      <c r="BD36" s="1069"/>
      <c r="BE36" s="1059"/>
      <c r="BF36" s="1059"/>
      <c r="BG36" s="1059"/>
      <c r="BH36" s="1059"/>
      <c r="BI36" s="1060"/>
      <c r="BJ36" s="205"/>
      <c r="BK36" s="205"/>
      <c r="BL36" s="205"/>
      <c r="BM36" s="205"/>
      <c r="BN36" s="205"/>
      <c r="BO36" s="218"/>
      <c r="BP36" s="218"/>
      <c r="BQ36" s="215">
        <v>30</v>
      </c>
      <c r="BR36" s="216"/>
      <c r="BS36" s="1041"/>
      <c r="BT36" s="1042"/>
      <c r="BU36" s="1042"/>
      <c r="BV36" s="1042"/>
      <c r="BW36" s="1042"/>
      <c r="BX36" s="1042"/>
      <c r="BY36" s="1042"/>
      <c r="BZ36" s="1042"/>
      <c r="CA36" s="1042"/>
      <c r="CB36" s="1042"/>
      <c r="CC36" s="1042"/>
      <c r="CD36" s="1042"/>
      <c r="CE36" s="1042"/>
      <c r="CF36" s="1042"/>
      <c r="CG36" s="1043"/>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19"/>
      <c r="DW36" s="1020"/>
      <c r="DX36" s="1020"/>
      <c r="DY36" s="1020"/>
      <c r="DZ36" s="1021"/>
      <c r="EA36" s="199"/>
    </row>
    <row r="37" spans="1:131" s="200" customFormat="1" ht="26.25" customHeight="1">
      <c r="A37" s="219">
        <v>10</v>
      </c>
      <c r="B37" s="1064"/>
      <c r="C37" s="1065"/>
      <c r="D37" s="1065"/>
      <c r="E37" s="1065"/>
      <c r="F37" s="1065"/>
      <c r="G37" s="1065"/>
      <c r="H37" s="1065"/>
      <c r="I37" s="1065"/>
      <c r="J37" s="1065"/>
      <c r="K37" s="1065"/>
      <c r="L37" s="1065"/>
      <c r="M37" s="1065"/>
      <c r="N37" s="1065"/>
      <c r="O37" s="1065"/>
      <c r="P37" s="1066"/>
      <c r="Q37" s="1070"/>
      <c r="R37" s="1071"/>
      <c r="S37" s="1071"/>
      <c r="T37" s="1071"/>
      <c r="U37" s="1071"/>
      <c r="V37" s="1071"/>
      <c r="W37" s="1071"/>
      <c r="X37" s="1071"/>
      <c r="Y37" s="1071"/>
      <c r="Z37" s="1071"/>
      <c r="AA37" s="1071"/>
      <c r="AB37" s="1071"/>
      <c r="AC37" s="1071"/>
      <c r="AD37" s="1071"/>
      <c r="AE37" s="1072"/>
      <c r="AF37" s="1046"/>
      <c r="AG37" s="1047"/>
      <c r="AH37" s="1047"/>
      <c r="AI37" s="1047"/>
      <c r="AJ37" s="1048"/>
      <c r="AK37" s="1009"/>
      <c r="AL37" s="1000"/>
      <c r="AM37" s="1000"/>
      <c r="AN37" s="1000"/>
      <c r="AO37" s="1000"/>
      <c r="AP37" s="1000"/>
      <c r="AQ37" s="1000"/>
      <c r="AR37" s="1000"/>
      <c r="AS37" s="1000"/>
      <c r="AT37" s="1000"/>
      <c r="AU37" s="1000"/>
      <c r="AV37" s="1000"/>
      <c r="AW37" s="1000"/>
      <c r="AX37" s="1000"/>
      <c r="AY37" s="1000"/>
      <c r="AZ37" s="1069"/>
      <c r="BA37" s="1069"/>
      <c r="BB37" s="1069"/>
      <c r="BC37" s="1069"/>
      <c r="BD37" s="1069"/>
      <c r="BE37" s="1059"/>
      <c r="BF37" s="1059"/>
      <c r="BG37" s="1059"/>
      <c r="BH37" s="1059"/>
      <c r="BI37" s="1060"/>
      <c r="BJ37" s="205"/>
      <c r="BK37" s="205"/>
      <c r="BL37" s="205"/>
      <c r="BM37" s="205"/>
      <c r="BN37" s="205"/>
      <c r="BO37" s="218"/>
      <c r="BP37" s="218"/>
      <c r="BQ37" s="215">
        <v>31</v>
      </c>
      <c r="BR37" s="216"/>
      <c r="BS37" s="1041"/>
      <c r="BT37" s="1042"/>
      <c r="BU37" s="1042"/>
      <c r="BV37" s="1042"/>
      <c r="BW37" s="1042"/>
      <c r="BX37" s="1042"/>
      <c r="BY37" s="1042"/>
      <c r="BZ37" s="1042"/>
      <c r="CA37" s="1042"/>
      <c r="CB37" s="1042"/>
      <c r="CC37" s="1042"/>
      <c r="CD37" s="1042"/>
      <c r="CE37" s="1042"/>
      <c r="CF37" s="1042"/>
      <c r="CG37" s="1043"/>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19"/>
      <c r="DW37" s="1020"/>
      <c r="DX37" s="1020"/>
      <c r="DY37" s="1020"/>
      <c r="DZ37" s="1021"/>
      <c r="EA37" s="199"/>
    </row>
    <row r="38" spans="1:131" s="200" customFormat="1" ht="26.25" customHeight="1">
      <c r="A38" s="219">
        <v>11</v>
      </c>
      <c r="B38" s="1064"/>
      <c r="C38" s="1065"/>
      <c r="D38" s="1065"/>
      <c r="E38" s="1065"/>
      <c r="F38" s="1065"/>
      <c r="G38" s="1065"/>
      <c r="H38" s="1065"/>
      <c r="I38" s="1065"/>
      <c r="J38" s="1065"/>
      <c r="K38" s="1065"/>
      <c r="L38" s="1065"/>
      <c r="M38" s="1065"/>
      <c r="N38" s="1065"/>
      <c r="O38" s="1065"/>
      <c r="P38" s="1066"/>
      <c r="Q38" s="1070"/>
      <c r="R38" s="1071"/>
      <c r="S38" s="1071"/>
      <c r="T38" s="1071"/>
      <c r="U38" s="1071"/>
      <c r="V38" s="1071"/>
      <c r="W38" s="1071"/>
      <c r="X38" s="1071"/>
      <c r="Y38" s="1071"/>
      <c r="Z38" s="1071"/>
      <c r="AA38" s="1071"/>
      <c r="AB38" s="1071"/>
      <c r="AC38" s="1071"/>
      <c r="AD38" s="1071"/>
      <c r="AE38" s="1072"/>
      <c r="AF38" s="1046"/>
      <c r="AG38" s="1047"/>
      <c r="AH38" s="1047"/>
      <c r="AI38" s="1047"/>
      <c r="AJ38" s="1048"/>
      <c r="AK38" s="1009"/>
      <c r="AL38" s="1000"/>
      <c r="AM38" s="1000"/>
      <c r="AN38" s="1000"/>
      <c r="AO38" s="1000"/>
      <c r="AP38" s="1000"/>
      <c r="AQ38" s="1000"/>
      <c r="AR38" s="1000"/>
      <c r="AS38" s="1000"/>
      <c r="AT38" s="1000"/>
      <c r="AU38" s="1000"/>
      <c r="AV38" s="1000"/>
      <c r="AW38" s="1000"/>
      <c r="AX38" s="1000"/>
      <c r="AY38" s="1000"/>
      <c r="AZ38" s="1069"/>
      <c r="BA38" s="1069"/>
      <c r="BB38" s="1069"/>
      <c r="BC38" s="1069"/>
      <c r="BD38" s="1069"/>
      <c r="BE38" s="1059"/>
      <c r="BF38" s="1059"/>
      <c r="BG38" s="1059"/>
      <c r="BH38" s="1059"/>
      <c r="BI38" s="1060"/>
      <c r="BJ38" s="205"/>
      <c r="BK38" s="205"/>
      <c r="BL38" s="205"/>
      <c r="BM38" s="205"/>
      <c r="BN38" s="205"/>
      <c r="BO38" s="218"/>
      <c r="BP38" s="218"/>
      <c r="BQ38" s="215">
        <v>32</v>
      </c>
      <c r="BR38" s="216"/>
      <c r="BS38" s="1041"/>
      <c r="BT38" s="1042"/>
      <c r="BU38" s="1042"/>
      <c r="BV38" s="1042"/>
      <c r="BW38" s="1042"/>
      <c r="BX38" s="1042"/>
      <c r="BY38" s="1042"/>
      <c r="BZ38" s="1042"/>
      <c r="CA38" s="1042"/>
      <c r="CB38" s="1042"/>
      <c r="CC38" s="1042"/>
      <c r="CD38" s="1042"/>
      <c r="CE38" s="1042"/>
      <c r="CF38" s="1042"/>
      <c r="CG38" s="1043"/>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19"/>
      <c r="DW38" s="1020"/>
      <c r="DX38" s="1020"/>
      <c r="DY38" s="1020"/>
      <c r="DZ38" s="1021"/>
      <c r="EA38" s="199"/>
    </row>
    <row r="39" spans="1:131" s="200" customFormat="1" ht="26.25" customHeight="1">
      <c r="A39" s="219">
        <v>12</v>
      </c>
      <c r="B39" s="1064"/>
      <c r="C39" s="1065"/>
      <c r="D39" s="1065"/>
      <c r="E39" s="1065"/>
      <c r="F39" s="1065"/>
      <c r="G39" s="1065"/>
      <c r="H39" s="1065"/>
      <c r="I39" s="1065"/>
      <c r="J39" s="1065"/>
      <c r="K39" s="1065"/>
      <c r="L39" s="1065"/>
      <c r="M39" s="1065"/>
      <c r="N39" s="1065"/>
      <c r="O39" s="1065"/>
      <c r="P39" s="1066"/>
      <c r="Q39" s="1070"/>
      <c r="R39" s="1071"/>
      <c r="S39" s="1071"/>
      <c r="T39" s="1071"/>
      <c r="U39" s="1071"/>
      <c r="V39" s="1071"/>
      <c r="W39" s="1071"/>
      <c r="X39" s="1071"/>
      <c r="Y39" s="1071"/>
      <c r="Z39" s="1071"/>
      <c r="AA39" s="1071"/>
      <c r="AB39" s="1071"/>
      <c r="AC39" s="1071"/>
      <c r="AD39" s="1071"/>
      <c r="AE39" s="1072"/>
      <c r="AF39" s="1046"/>
      <c r="AG39" s="1047"/>
      <c r="AH39" s="1047"/>
      <c r="AI39" s="1047"/>
      <c r="AJ39" s="1048"/>
      <c r="AK39" s="1009"/>
      <c r="AL39" s="1000"/>
      <c r="AM39" s="1000"/>
      <c r="AN39" s="1000"/>
      <c r="AO39" s="1000"/>
      <c r="AP39" s="1000"/>
      <c r="AQ39" s="1000"/>
      <c r="AR39" s="1000"/>
      <c r="AS39" s="1000"/>
      <c r="AT39" s="1000"/>
      <c r="AU39" s="1000"/>
      <c r="AV39" s="1000"/>
      <c r="AW39" s="1000"/>
      <c r="AX39" s="1000"/>
      <c r="AY39" s="1000"/>
      <c r="AZ39" s="1069"/>
      <c r="BA39" s="1069"/>
      <c r="BB39" s="1069"/>
      <c r="BC39" s="1069"/>
      <c r="BD39" s="1069"/>
      <c r="BE39" s="1059"/>
      <c r="BF39" s="1059"/>
      <c r="BG39" s="1059"/>
      <c r="BH39" s="1059"/>
      <c r="BI39" s="1060"/>
      <c r="BJ39" s="205"/>
      <c r="BK39" s="205"/>
      <c r="BL39" s="205"/>
      <c r="BM39" s="205"/>
      <c r="BN39" s="205"/>
      <c r="BO39" s="218"/>
      <c r="BP39" s="218"/>
      <c r="BQ39" s="215">
        <v>33</v>
      </c>
      <c r="BR39" s="216"/>
      <c r="BS39" s="1041"/>
      <c r="BT39" s="1042"/>
      <c r="BU39" s="1042"/>
      <c r="BV39" s="1042"/>
      <c r="BW39" s="1042"/>
      <c r="BX39" s="1042"/>
      <c r="BY39" s="1042"/>
      <c r="BZ39" s="1042"/>
      <c r="CA39" s="1042"/>
      <c r="CB39" s="1042"/>
      <c r="CC39" s="1042"/>
      <c r="CD39" s="1042"/>
      <c r="CE39" s="1042"/>
      <c r="CF39" s="1042"/>
      <c r="CG39" s="1043"/>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19"/>
      <c r="DW39" s="1020"/>
      <c r="DX39" s="1020"/>
      <c r="DY39" s="1020"/>
      <c r="DZ39" s="1021"/>
      <c r="EA39" s="199"/>
    </row>
    <row r="40" spans="1:131" s="200" customFormat="1" ht="26.25" customHeight="1">
      <c r="A40" s="214">
        <v>13</v>
      </c>
      <c r="B40" s="1064"/>
      <c r="C40" s="1065"/>
      <c r="D40" s="1065"/>
      <c r="E40" s="1065"/>
      <c r="F40" s="1065"/>
      <c r="G40" s="1065"/>
      <c r="H40" s="1065"/>
      <c r="I40" s="1065"/>
      <c r="J40" s="1065"/>
      <c r="K40" s="1065"/>
      <c r="L40" s="1065"/>
      <c r="M40" s="1065"/>
      <c r="N40" s="1065"/>
      <c r="O40" s="1065"/>
      <c r="P40" s="1066"/>
      <c r="Q40" s="1070"/>
      <c r="R40" s="1071"/>
      <c r="S40" s="1071"/>
      <c r="T40" s="1071"/>
      <c r="U40" s="1071"/>
      <c r="V40" s="1071"/>
      <c r="W40" s="1071"/>
      <c r="X40" s="1071"/>
      <c r="Y40" s="1071"/>
      <c r="Z40" s="1071"/>
      <c r="AA40" s="1071"/>
      <c r="AB40" s="1071"/>
      <c r="AC40" s="1071"/>
      <c r="AD40" s="1071"/>
      <c r="AE40" s="1072"/>
      <c r="AF40" s="1046"/>
      <c r="AG40" s="1047"/>
      <c r="AH40" s="1047"/>
      <c r="AI40" s="1047"/>
      <c r="AJ40" s="1048"/>
      <c r="AK40" s="1009"/>
      <c r="AL40" s="1000"/>
      <c r="AM40" s="1000"/>
      <c r="AN40" s="1000"/>
      <c r="AO40" s="1000"/>
      <c r="AP40" s="1000"/>
      <c r="AQ40" s="1000"/>
      <c r="AR40" s="1000"/>
      <c r="AS40" s="1000"/>
      <c r="AT40" s="1000"/>
      <c r="AU40" s="1000"/>
      <c r="AV40" s="1000"/>
      <c r="AW40" s="1000"/>
      <c r="AX40" s="1000"/>
      <c r="AY40" s="1000"/>
      <c r="AZ40" s="1069"/>
      <c r="BA40" s="1069"/>
      <c r="BB40" s="1069"/>
      <c r="BC40" s="1069"/>
      <c r="BD40" s="1069"/>
      <c r="BE40" s="1059"/>
      <c r="BF40" s="1059"/>
      <c r="BG40" s="1059"/>
      <c r="BH40" s="1059"/>
      <c r="BI40" s="1060"/>
      <c r="BJ40" s="205"/>
      <c r="BK40" s="205"/>
      <c r="BL40" s="205"/>
      <c r="BM40" s="205"/>
      <c r="BN40" s="205"/>
      <c r="BO40" s="218"/>
      <c r="BP40" s="218"/>
      <c r="BQ40" s="215">
        <v>34</v>
      </c>
      <c r="BR40" s="216"/>
      <c r="BS40" s="1041"/>
      <c r="BT40" s="1042"/>
      <c r="BU40" s="1042"/>
      <c r="BV40" s="1042"/>
      <c r="BW40" s="1042"/>
      <c r="BX40" s="1042"/>
      <c r="BY40" s="1042"/>
      <c r="BZ40" s="1042"/>
      <c r="CA40" s="1042"/>
      <c r="CB40" s="1042"/>
      <c r="CC40" s="1042"/>
      <c r="CD40" s="1042"/>
      <c r="CE40" s="1042"/>
      <c r="CF40" s="1042"/>
      <c r="CG40" s="1043"/>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19"/>
      <c r="DW40" s="1020"/>
      <c r="DX40" s="1020"/>
      <c r="DY40" s="1020"/>
      <c r="DZ40" s="1021"/>
      <c r="EA40" s="199"/>
    </row>
    <row r="41" spans="1:131" s="200" customFormat="1" ht="26.25" customHeight="1">
      <c r="A41" s="214">
        <v>14</v>
      </c>
      <c r="B41" s="1064"/>
      <c r="C41" s="1065"/>
      <c r="D41" s="1065"/>
      <c r="E41" s="1065"/>
      <c r="F41" s="1065"/>
      <c r="G41" s="1065"/>
      <c r="H41" s="1065"/>
      <c r="I41" s="1065"/>
      <c r="J41" s="1065"/>
      <c r="K41" s="1065"/>
      <c r="L41" s="1065"/>
      <c r="M41" s="1065"/>
      <c r="N41" s="1065"/>
      <c r="O41" s="1065"/>
      <c r="P41" s="1066"/>
      <c r="Q41" s="1070"/>
      <c r="R41" s="1071"/>
      <c r="S41" s="1071"/>
      <c r="T41" s="1071"/>
      <c r="U41" s="1071"/>
      <c r="V41" s="1071"/>
      <c r="W41" s="1071"/>
      <c r="X41" s="1071"/>
      <c r="Y41" s="1071"/>
      <c r="Z41" s="1071"/>
      <c r="AA41" s="1071"/>
      <c r="AB41" s="1071"/>
      <c r="AC41" s="1071"/>
      <c r="AD41" s="1071"/>
      <c r="AE41" s="1072"/>
      <c r="AF41" s="1046"/>
      <c r="AG41" s="1047"/>
      <c r="AH41" s="1047"/>
      <c r="AI41" s="1047"/>
      <c r="AJ41" s="1048"/>
      <c r="AK41" s="1009"/>
      <c r="AL41" s="1000"/>
      <c r="AM41" s="1000"/>
      <c r="AN41" s="1000"/>
      <c r="AO41" s="1000"/>
      <c r="AP41" s="1000"/>
      <c r="AQ41" s="1000"/>
      <c r="AR41" s="1000"/>
      <c r="AS41" s="1000"/>
      <c r="AT41" s="1000"/>
      <c r="AU41" s="1000"/>
      <c r="AV41" s="1000"/>
      <c r="AW41" s="1000"/>
      <c r="AX41" s="1000"/>
      <c r="AY41" s="1000"/>
      <c r="AZ41" s="1069"/>
      <c r="BA41" s="1069"/>
      <c r="BB41" s="1069"/>
      <c r="BC41" s="1069"/>
      <c r="BD41" s="1069"/>
      <c r="BE41" s="1059"/>
      <c r="BF41" s="1059"/>
      <c r="BG41" s="1059"/>
      <c r="BH41" s="1059"/>
      <c r="BI41" s="1060"/>
      <c r="BJ41" s="205"/>
      <c r="BK41" s="205"/>
      <c r="BL41" s="205"/>
      <c r="BM41" s="205"/>
      <c r="BN41" s="205"/>
      <c r="BO41" s="218"/>
      <c r="BP41" s="218"/>
      <c r="BQ41" s="215">
        <v>35</v>
      </c>
      <c r="BR41" s="216"/>
      <c r="BS41" s="1041"/>
      <c r="BT41" s="1042"/>
      <c r="BU41" s="1042"/>
      <c r="BV41" s="1042"/>
      <c r="BW41" s="1042"/>
      <c r="BX41" s="1042"/>
      <c r="BY41" s="1042"/>
      <c r="BZ41" s="1042"/>
      <c r="CA41" s="1042"/>
      <c r="CB41" s="1042"/>
      <c r="CC41" s="1042"/>
      <c r="CD41" s="1042"/>
      <c r="CE41" s="1042"/>
      <c r="CF41" s="1042"/>
      <c r="CG41" s="1043"/>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19"/>
      <c r="DW41" s="1020"/>
      <c r="DX41" s="1020"/>
      <c r="DY41" s="1020"/>
      <c r="DZ41" s="1021"/>
      <c r="EA41" s="199"/>
    </row>
    <row r="42" spans="1:131" s="200" customFormat="1" ht="26.25" customHeight="1">
      <c r="A42" s="214">
        <v>15</v>
      </c>
      <c r="B42" s="1064"/>
      <c r="C42" s="1065"/>
      <c r="D42" s="1065"/>
      <c r="E42" s="1065"/>
      <c r="F42" s="1065"/>
      <c r="G42" s="1065"/>
      <c r="H42" s="1065"/>
      <c r="I42" s="1065"/>
      <c r="J42" s="1065"/>
      <c r="K42" s="1065"/>
      <c r="L42" s="1065"/>
      <c r="M42" s="1065"/>
      <c r="N42" s="1065"/>
      <c r="O42" s="1065"/>
      <c r="P42" s="1066"/>
      <c r="Q42" s="1070"/>
      <c r="R42" s="1071"/>
      <c r="S42" s="1071"/>
      <c r="T42" s="1071"/>
      <c r="U42" s="1071"/>
      <c r="V42" s="1071"/>
      <c r="W42" s="1071"/>
      <c r="X42" s="1071"/>
      <c r="Y42" s="1071"/>
      <c r="Z42" s="1071"/>
      <c r="AA42" s="1071"/>
      <c r="AB42" s="1071"/>
      <c r="AC42" s="1071"/>
      <c r="AD42" s="1071"/>
      <c r="AE42" s="1072"/>
      <c r="AF42" s="1046"/>
      <c r="AG42" s="1047"/>
      <c r="AH42" s="1047"/>
      <c r="AI42" s="1047"/>
      <c r="AJ42" s="1048"/>
      <c r="AK42" s="1009"/>
      <c r="AL42" s="1000"/>
      <c r="AM42" s="1000"/>
      <c r="AN42" s="1000"/>
      <c r="AO42" s="1000"/>
      <c r="AP42" s="1000"/>
      <c r="AQ42" s="1000"/>
      <c r="AR42" s="1000"/>
      <c r="AS42" s="1000"/>
      <c r="AT42" s="1000"/>
      <c r="AU42" s="1000"/>
      <c r="AV42" s="1000"/>
      <c r="AW42" s="1000"/>
      <c r="AX42" s="1000"/>
      <c r="AY42" s="1000"/>
      <c r="AZ42" s="1069"/>
      <c r="BA42" s="1069"/>
      <c r="BB42" s="1069"/>
      <c r="BC42" s="1069"/>
      <c r="BD42" s="1069"/>
      <c r="BE42" s="1059"/>
      <c r="BF42" s="1059"/>
      <c r="BG42" s="1059"/>
      <c r="BH42" s="1059"/>
      <c r="BI42" s="1060"/>
      <c r="BJ42" s="205"/>
      <c r="BK42" s="205"/>
      <c r="BL42" s="205"/>
      <c r="BM42" s="205"/>
      <c r="BN42" s="205"/>
      <c r="BO42" s="218"/>
      <c r="BP42" s="218"/>
      <c r="BQ42" s="215">
        <v>36</v>
      </c>
      <c r="BR42" s="216"/>
      <c r="BS42" s="1041"/>
      <c r="BT42" s="1042"/>
      <c r="BU42" s="1042"/>
      <c r="BV42" s="1042"/>
      <c r="BW42" s="1042"/>
      <c r="BX42" s="1042"/>
      <c r="BY42" s="1042"/>
      <c r="BZ42" s="1042"/>
      <c r="CA42" s="1042"/>
      <c r="CB42" s="1042"/>
      <c r="CC42" s="1042"/>
      <c r="CD42" s="1042"/>
      <c r="CE42" s="1042"/>
      <c r="CF42" s="1042"/>
      <c r="CG42" s="1043"/>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19"/>
      <c r="DW42" s="1020"/>
      <c r="DX42" s="1020"/>
      <c r="DY42" s="1020"/>
      <c r="DZ42" s="1021"/>
      <c r="EA42" s="199"/>
    </row>
    <row r="43" spans="1:131" s="200" customFormat="1" ht="26.25" customHeight="1">
      <c r="A43" s="214">
        <v>16</v>
      </c>
      <c r="B43" s="1064"/>
      <c r="C43" s="1065"/>
      <c r="D43" s="1065"/>
      <c r="E43" s="1065"/>
      <c r="F43" s="1065"/>
      <c r="G43" s="1065"/>
      <c r="H43" s="1065"/>
      <c r="I43" s="1065"/>
      <c r="J43" s="1065"/>
      <c r="K43" s="1065"/>
      <c r="L43" s="1065"/>
      <c r="M43" s="1065"/>
      <c r="N43" s="1065"/>
      <c r="O43" s="1065"/>
      <c r="P43" s="1066"/>
      <c r="Q43" s="1070"/>
      <c r="R43" s="1071"/>
      <c r="S43" s="1071"/>
      <c r="T43" s="1071"/>
      <c r="U43" s="1071"/>
      <c r="V43" s="1071"/>
      <c r="W43" s="1071"/>
      <c r="X43" s="1071"/>
      <c r="Y43" s="1071"/>
      <c r="Z43" s="1071"/>
      <c r="AA43" s="1071"/>
      <c r="AB43" s="1071"/>
      <c r="AC43" s="1071"/>
      <c r="AD43" s="1071"/>
      <c r="AE43" s="1072"/>
      <c r="AF43" s="1046"/>
      <c r="AG43" s="1047"/>
      <c r="AH43" s="1047"/>
      <c r="AI43" s="1047"/>
      <c r="AJ43" s="1048"/>
      <c r="AK43" s="1009"/>
      <c r="AL43" s="1000"/>
      <c r="AM43" s="1000"/>
      <c r="AN43" s="1000"/>
      <c r="AO43" s="1000"/>
      <c r="AP43" s="1000"/>
      <c r="AQ43" s="1000"/>
      <c r="AR43" s="1000"/>
      <c r="AS43" s="1000"/>
      <c r="AT43" s="1000"/>
      <c r="AU43" s="1000"/>
      <c r="AV43" s="1000"/>
      <c r="AW43" s="1000"/>
      <c r="AX43" s="1000"/>
      <c r="AY43" s="1000"/>
      <c r="AZ43" s="1069"/>
      <c r="BA43" s="1069"/>
      <c r="BB43" s="1069"/>
      <c r="BC43" s="1069"/>
      <c r="BD43" s="1069"/>
      <c r="BE43" s="1059"/>
      <c r="BF43" s="1059"/>
      <c r="BG43" s="1059"/>
      <c r="BH43" s="1059"/>
      <c r="BI43" s="1060"/>
      <c r="BJ43" s="205"/>
      <c r="BK43" s="205"/>
      <c r="BL43" s="205"/>
      <c r="BM43" s="205"/>
      <c r="BN43" s="205"/>
      <c r="BO43" s="218"/>
      <c r="BP43" s="218"/>
      <c r="BQ43" s="215">
        <v>37</v>
      </c>
      <c r="BR43" s="216"/>
      <c r="BS43" s="1041"/>
      <c r="BT43" s="1042"/>
      <c r="BU43" s="1042"/>
      <c r="BV43" s="1042"/>
      <c r="BW43" s="1042"/>
      <c r="BX43" s="1042"/>
      <c r="BY43" s="1042"/>
      <c r="BZ43" s="1042"/>
      <c r="CA43" s="1042"/>
      <c r="CB43" s="1042"/>
      <c r="CC43" s="1042"/>
      <c r="CD43" s="1042"/>
      <c r="CE43" s="1042"/>
      <c r="CF43" s="1042"/>
      <c r="CG43" s="1043"/>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19"/>
      <c r="DW43" s="1020"/>
      <c r="DX43" s="1020"/>
      <c r="DY43" s="1020"/>
      <c r="DZ43" s="1021"/>
      <c r="EA43" s="199"/>
    </row>
    <row r="44" spans="1:131" s="200" customFormat="1" ht="26.25" customHeight="1">
      <c r="A44" s="214">
        <v>17</v>
      </c>
      <c r="B44" s="1064"/>
      <c r="C44" s="1065"/>
      <c r="D44" s="1065"/>
      <c r="E44" s="1065"/>
      <c r="F44" s="1065"/>
      <c r="G44" s="1065"/>
      <c r="H44" s="1065"/>
      <c r="I44" s="1065"/>
      <c r="J44" s="1065"/>
      <c r="K44" s="1065"/>
      <c r="L44" s="1065"/>
      <c r="M44" s="1065"/>
      <c r="N44" s="1065"/>
      <c r="O44" s="1065"/>
      <c r="P44" s="1066"/>
      <c r="Q44" s="1070"/>
      <c r="R44" s="1071"/>
      <c r="S44" s="1071"/>
      <c r="T44" s="1071"/>
      <c r="U44" s="1071"/>
      <c r="V44" s="1071"/>
      <c r="W44" s="1071"/>
      <c r="X44" s="1071"/>
      <c r="Y44" s="1071"/>
      <c r="Z44" s="1071"/>
      <c r="AA44" s="1071"/>
      <c r="AB44" s="1071"/>
      <c r="AC44" s="1071"/>
      <c r="AD44" s="1071"/>
      <c r="AE44" s="1072"/>
      <c r="AF44" s="1046"/>
      <c r="AG44" s="1047"/>
      <c r="AH44" s="1047"/>
      <c r="AI44" s="1047"/>
      <c r="AJ44" s="1048"/>
      <c r="AK44" s="1009"/>
      <c r="AL44" s="1000"/>
      <c r="AM44" s="1000"/>
      <c r="AN44" s="1000"/>
      <c r="AO44" s="1000"/>
      <c r="AP44" s="1000"/>
      <c r="AQ44" s="1000"/>
      <c r="AR44" s="1000"/>
      <c r="AS44" s="1000"/>
      <c r="AT44" s="1000"/>
      <c r="AU44" s="1000"/>
      <c r="AV44" s="1000"/>
      <c r="AW44" s="1000"/>
      <c r="AX44" s="1000"/>
      <c r="AY44" s="1000"/>
      <c r="AZ44" s="1069"/>
      <c r="BA44" s="1069"/>
      <c r="BB44" s="1069"/>
      <c r="BC44" s="1069"/>
      <c r="BD44" s="1069"/>
      <c r="BE44" s="1059"/>
      <c r="BF44" s="1059"/>
      <c r="BG44" s="1059"/>
      <c r="BH44" s="1059"/>
      <c r="BI44" s="1060"/>
      <c r="BJ44" s="205"/>
      <c r="BK44" s="205"/>
      <c r="BL44" s="205"/>
      <c r="BM44" s="205"/>
      <c r="BN44" s="205"/>
      <c r="BO44" s="218"/>
      <c r="BP44" s="218"/>
      <c r="BQ44" s="215">
        <v>38</v>
      </c>
      <c r="BR44" s="216"/>
      <c r="BS44" s="1041"/>
      <c r="BT44" s="1042"/>
      <c r="BU44" s="1042"/>
      <c r="BV44" s="1042"/>
      <c r="BW44" s="1042"/>
      <c r="BX44" s="1042"/>
      <c r="BY44" s="1042"/>
      <c r="BZ44" s="1042"/>
      <c r="CA44" s="1042"/>
      <c r="CB44" s="1042"/>
      <c r="CC44" s="1042"/>
      <c r="CD44" s="1042"/>
      <c r="CE44" s="1042"/>
      <c r="CF44" s="1042"/>
      <c r="CG44" s="1043"/>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19"/>
      <c r="DW44" s="1020"/>
      <c r="DX44" s="1020"/>
      <c r="DY44" s="1020"/>
      <c r="DZ44" s="1021"/>
      <c r="EA44" s="199"/>
    </row>
    <row r="45" spans="1:131" s="200" customFormat="1" ht="26.25" customHeight="1">
      <c r="A45" s="214">
        <v>18</v>
      </c>
      <c r="B45" s="1064"/>
      <c r="C45" s="1065"/>
      <c r="D45" s="1065"/>
      <c r="E45" s="1065"/>
      <c r="F45" s="1065"/>
      <c r="G45" s="1065"/>
      <c r="H45" s="1065"/>
      <c r="I45" s="1065"/>
      <c r="J45" s="1065"/>
      <c r="K45" s="1065"/>
      <c r="L45" s="1065"/>
      <c r="M45" s="1065"/>
      <c r="N45" s="1065"/>
      <c r="O45" s="1065"/>
      <c r="P45" s="1066"/>
      <c r="Q45" s="1070"/>
      <c r="R45" s="1071"/>
      <c r="S45" s="1071"/>
      <c r="T45" s="1071"/>
      <c r="U45" s="1071"/>
      <c r="V45" s="1071"/>
      <c r="W45" s="1071"/>
      <c r="X45" s="1071"/>
      <c r="Y45" s="1071"/>
      <c r="Z45" s="1071"/>
      <c r="AA45" s="1071"/>
      <c r="AB45" s="1071"/>
      <c r="AC45" s="1071"/>
      <c r="AD45" s="1071"/>
      <c r="AE45" s="1072"/>
      <c r="AF45" s="1046"/>
      <c r="AG45" s="1047"/>
      <c r="AH45" s="1047"/>
      <c r="AI45" s="1047"/>
      <c r="AJ45" s="1048"/>
      <c r="AK45" s="1009"/>
      <c r="AL45" s="1000"/>
      <c r="AM45" s="1000"/>
      <c r="AN45" s="1000"/>
      <c r="AO45" s="1000"/>
      <c r="AP45" s="1000"/>
      <c r="AQ45" s="1000"/>
      <c r="AR45" s="1000"/>
      <c r="AS45" s="1000"/>
      <c r="AT45" s="1000"/>
      <c r="AU45" s="1000"/>
      <c r="AV45" s="1000"/>
      <c r="AW45" s="1000"/>
      <c r="AX45" s="1000"/>
      <c r="AY45" s="1000"/>
      <c r="AZ45" s="1069"/>
      <c r="BA45" s="1069"/>
      <c r="BB45" s="1069"/>
      <c r="BC45" s="1069"/>
      <c r="BD45" s="1069"/>
      <c r="BE45" s="1059"/>
      <c r="BF45" s="1059"/>
      <c r="BG45" s="1059"/>
      <c r="BH45" s="1059"/>
      <c r="BI45" s="1060"/>
      <c r="BJ45" s="205"/>
      <c r="BK45" s="205"/>
      <c r="BL45" s="205"/>
      <c r="BM45" s="205"/>
      <c r="BN45" s="205"/>
      <c r="BO45" s="218"/>
      <c r="BP45" s="218"/>
      <c r="BQ45" s="215">
        <v>39</v>
      </c>
      <c r="BR45" s="216"/>
      <c r="BS45" s="1041"/>
      <c r="BT45" s="1042"/>
      <c r="BU45" s="1042"/>
      <c r="BV45" s="1042"/>
      <c r="BW45" s="1042"/>
      <c r="BX45" s="1042"/>
      <c r="BY45" s="1042"/>
      <c r="BZ45" s="1042"/>
      <c r="CA45" s="1042"/>
      <c r="CB45" s="1042"/>
      <c r="CC45" s="1042"/>
      <c r="CD45" s="1042"/>
      <c r="CE45" s="1042"/>
      <c r="CF45" s="1042"/>
      <c r="CG45" s="1043"/>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19"/>
      <c r="DW45" s="1020"/>
      <c r="DX45" s="1020"/>
      <c r="DY45" s="1020"/>
      <c r="DZ45" s="1021"/>
      <c r="EA45" s="199"/>
    </row>
    <row r="46" spans="1:131" s="200" customFormat="1" ht="26.25" customHeight="1">
      <c r="A46" s="214">
        <v>19</v>
      </c>
      <c r="B46" s="1064"/>
      <c r="C46" s="1065"/>
      <c r="D46" s="1065"/>
      <c r="E46" s="1065"/>
      <c r="F46" s="1065"/>
      <c r="G46" s="1065"/>
      <c r="H46" s="1065"/>
      <c r="I46" s="1065"/>
      <c r="J46" s="1065"/>
      <c r="K46" s="1065"/>
      <c r="L46" s="1065"/>
      <c r="M46" s="1065"/>
      <c r="N46" s="1065"/>
      <c r="O46" s="1065"/>
      <c r="P46" s="1066"/>
      <c r="Q46" s="1070"/>
      <c r="R46" s="1071"/>
      <c r="S46" s="1071"/>
      <c r="T46" s="1071"/>
      <c r="U46" s="1071"/>
      <c r="V46" s="1071"/>
      <c r="W46" s="1071"/>
      <c r="X46" s="1071"/>
      <c r="Y46" s="1071"/>
      <c r="Z46" s="1071"/>
      <c r="AA46" s="1071"/>
      <c r="AB46" s="1071"/>
      <c r="AC46" s="1071"/>
      <c r="AD46" s="1071"/>
      <c r="AE46" s="1072"/>
      <c r="AF46" s="1046"/>
      <c r="AG46" s="1047"/>
      <c r="AH46" s="1047"/>
      <c r="AI46" s="1047"/>
      <c r="AJ46" s="1048"/>
      <c r="AK46" s="1009"/>
      <c r="AL46" s="1000"/>
      <c r="AM46" s="1000"/>
      <c r="AN46" s="1000"/>
      <c r="AO46" s="1000"/>
      <c r="AP46" s="1000"/>
      <c r="AQ46" s="1000"/>
      <c r="AR46" s="1000"/>
      <c r="AS46" s="1000"/>
      <c r="AT46" s="1000"/>
      <c r="AU46" s="1000"/>
      <c r="AV46" s="1000"/>
      <c r="AW46" s="1000"/>
      <c r="AX46" s="1000"/>
      <c r="AY46" s="1000"/>
      <c r="AZ46" s="1069"/>
      <c r="BA46" s="1069"/>
      <c r="BB46" s="1069"/>
      <c r="BC46" s="1069"/>
      <c r="BD46" s="1069"/>
      <c r="BE46" s="1059"/>
      <c r="BF46" s="1059"/>
      <c r="BG46" s="1059"/>
      <c r="BH46" s="1059"/>
      <c r="BI46" s="1060"/>
      <c r="BJ46" s="205"/>
      <c r="BK46" s="205"/>
      <c r="BL46" s="205"/>
      <c r="BM46" s="205"/>
      <c r="BN46" s="205"/>
      <c r="BO46" s="218"/>
      <c r="BP46" s="218"/>
      <c r="BQ46" s="215">
        <v>40</v>
      </c>
      <c r="BR46" s="216"/>
      <c r="BS46" s="1041"/>
      <c r="BT46" s="1042"/>
      <c r="BU46" s="1042"/>
      <c r="BV46" s="1042"/>
      <c r="BW46" s="1042"/>
      <c r="BX46" s="1042"/>
      <c r="BY46" s="1042"/>
      <c r="BZ46" s="1042"/>
      <c r="CA46" s="1042"/>
      <c r="CB46" s="1042"/>
      <c r="CC46" s="1042"/>
      <c r="CD46" s="1042"/>
      <c r="CE46" s="1042"/>
      <c r="CF46" s="1042"/>
      <c r="CG46" s="1043"/>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19"/>
      <c r="DW46" s="1020"/>
      <c r="DX46" s="1020"/>
      <c r="DY46" s="1020"/>
      <c r="DZ46" s="1021"/>
      <c r="EA46" s="199"/>
    </row>
    <row r="47" spans="1:131" s="200" customFormat="1" ht="26.25" customHeight="1">
      <c r="A47" s="214">
        <v>20</v>
      </c>
      <c r="B47" s="1064"/>
      <c r="C47" s="1065"/>
      <c r="D47" s="1065"/>
      <c r="E47" s="1065"/>
      <c r="F47" s="1065"/>
      <c r="G47" s="1065"/>
      <c r="H47" s="1065"/>
      <c r="I47" s="1065"/>
      <c r="J47" s="1065"/>
      <c r="K47" s="1065"/>
      <c r="L47" s="1065"/>
      <c r="M47" s="1065"/>
      <c r="N47" s="1065"/>
      <c r="O47" s="1065"/>
      <c r="P47" s="1066"/>
      <c r="Q47" s="1070"/>
      <c r="R47" s="1071"/>
      <c r="S47" s="1071"/>
      <c r="T47" s="1071"/>
      <c r="U47" s="1071"/>
      <c r="V47" s="1071"/>
      <c r="W47" s="1071"/>
      <c r="X47" s="1071"/>
      <c r="Y47" s="1071"/>
      <c r="Z47" s="1071"/>
      <c r="AA47" s="1071"/>
      <c r="AB47" s="1071"/>
      <c r="AC47" s="1071"/>
      <c r="AD47" s="1071"/>
      <c r="AE47" s="1072"/>
      <c r="AF47" s="1046"/>
      <c r="AG47" s="1047"/>
      <c r="AH47" s="1047"/>
      <c r="AI47" s="1047"/>
      <c r="AJ47" s="1048"/>
      <c r="AK47" s="1009"/>
      <c r="AL47" s="1000"/>
      <c r="AM47" s="1000"/>
      <c r="AN47" s="1000"/>
      <c r="AO47" s="1000"/>
      <c r="AP47" s="1000"/>
      <c r="AQ47" s="1000"/>
      <c r="AR47" s="1000"/>
      <c r="AS47" s="1000"/>
      <c r="AT47" s="1000"/>
      <c r="AU47" s="1000"/>
      <c r="AV47" s="1000"/>
      <c r="AW47" s="1000"/>
      <c r="AX47" s="1000"/>
      <c r="AY47" s="1000"/>
      <c r="AZ47" s="1069"/>
      <c r="BA47" s="1069"/>
      <c r="BB47" s="1069"/>
      <c r="BC47" s="1069"/>
      <c r="BD47" s="1069"/>
      <c r="BE47" s="1059"/>
      <c r="BF47" s="1059"/>
      <c r="BG47" s="1059"/>
      <c r="BH47" s="1059"/>
      <c r="BI47" s="1060"/>
      <c r="BJ47" s="205"/>
      <c r="BK47" s="205"/>
      <c r="BL47" s="205"/>
      <c r="BM47" s="205"/>
      <c r="BN47" s="205"/>
      <c r="BO47" s="218"/>
      <c r="BP47" s="218"/>
      <c r="BQ47" s="215">
        <v>41</v>
      </c>
      <c r="BR47" s="216"/>
      <c r="BS47" s="1041"/>
      <c r="BT47" s="1042"/>
      <c r="BU47" s="1042"/>
      <c r="BV47" s="1042"/>
      <c r="BW47" s="1042"/>
      <c r="BX47" s="1042"/>
      <c r="BY47" s="1042"/>
      <c r="BZ47" s="1042"/>
      <c r="CA47" s="1042"/>
      <c r="CB47" s="1042"/>
      <c r="CC47" s="1042"/>
      <c r="CD47" s="1042"/>
      <c r="CE47" s="1042"/>
      <c r="CF47" s="1042"/>
      <c r="CG47" s="1043"/>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19"/>
      <c r="DW47" s="1020"/>
      <c r="DX47" s="1020"/>
      <c r="DY47" s="1020"/>
      <c r="DZ47" s="1021"/>
      <c r="EA47" s="199"/>
    </row>
    <row r="48" spans="1:131" s="200" customFormat="1" ht="26.25" customHeight="1">
      <c r="A48" s="214">
        <v>21</v>
      </c>
      <c r="B48" s="1064"/>
      <c r="C48" s="1065"/>
      <c r="D48" s="1065"/>
      <c r="E48" s="1065"/>
      <c r="F48" s="1065"/>
      <c r="G48" s="1065"/>
      <c r="H48" s="1065"/>
      <c r="I48" s="1065"/>
      <c r="J48" s="1065"/>
      <c r="K48" s="1065"/>
      <c r="L48" s="1065"/>
      <c r="M48" s="1065"/>
      <c r="N48" s="1065"/>
      <c r="O48" s="1065"/>
      <c r="P48" s="1066"/>
      <c r="Q48" s="1070"/>
      <c r="R48" s="1071"/>
      <c r="S48" s="1071"/>
      <c r="T48" s="1071"/>
      <c r="U48" s="1071"/>
      <c r="V48" s="1071"/>
      <c r="W48" s="1071"/>
      <c r="X48" s="1071"/>
      <c r="Y48" s="1071"/>
      <c r="Z48" s="1071"/>
      <c r="AA48" s="1071"/>
      <c r="AB48" s="1071"/>
      <c r="AC48" s="1071"/>
      <c r="AD48" s="1071"/>
      <c r="AE48" s="1072"/>
      <c r="AF48" s="1046"/>
      <c r="AG48" s="1047"/>
      <c r="AH48" s="1047"/>
      <c r="AI48" s="1047"/>
      <c r="AJ48" s="1048"/>
      <c r="AK48" s="1009"/>
      <c r="AL48" s="1000"/>
      <c r="AM48" s="1000"/>
      <c r="AN48" s="1000"/>
      <c r="AO48" s="1000"/>
      <c r="AP48" s="1000"/>
      <c r="AQ48" s="1000"/>
      <c r="AR48" s="1000"/>
      <c r="AS48" s="1000"/>
      <c r="AT48" s="1000"/>
      <c r="AU48" s="1000"/>
      <c r="AV48" s="1000"/>
      <c r="AW48" s="1000"/>
      <c r="AX48" s="1000"/>
      <c r="AY48" s="1000"/>
      <c r="AZ48" s="1069"/>
      <c r="BA48" s="1069"/>
      <c r="BB48" s="1069"/>
      <c r="BC48" s="1069"/>
      <c r="BD48" s="1069"/>
      <c r="BE48" s="1059"/>
      <c r="BF48" s="1059"/>
      <c r="BG48" s="1059"/>
      <c r="BH48" s="1059"/>
      <c r="BI48" s="1060"/>
      <c r="BJ48" s="205"/>
      <c r="BK48" s="205"/>
      <c r="BL48" s="205"/>
      <c r="BM48" s="205"/>
      <c r="BN48" s="205"/>
      <c r="BO48" s="218"/>
      <c r="BP48" s="218"/>
      <c r="BQ48" s="215">
        <v>42</v>
      </c>
      <c r="BR48" s="216"/>
      <c r="BS48" s="1041"/>
      <c r="BT48" s="1042"/>
      <c r="BU48" s="1042"/>
      <c r="BV48" s="1042"/>
      <c r="BW48" s="1042"/>
      <c r="BX48" s="1042"/>
      <c r="BY48" s="1042"/>
      <c r="BZ48" s="1042"/>
      <c r="CA48" s="1042"/>
      <c r="CB48" s="1042"/>
      <c r="CC48" s="1042"/>
      <c r="CD48" s="1042"/>
      <c r="CE48" s="1042"/>
      <c r="CF48" s="1042"/>
      <c r="CG48" s="1043"/>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19"/>
      <c r="DW48" s="1020"/>
      <c r="DX48" s="1020"/>
      <c r="DY48" s="1020"/>
      <c r="DZ48" s="1021"/>
      <c r="EA48" s="199"/>
    </row>
    <row r="49" spans="1:131" s="200" customFormat="1" ht="26.25" customHeight="1">
      <c r="A49" s="214">
        <v>22</v>
      </c>
      <c r="B49" s="1064"/>
      <c r="C49" s="1065"/>
      <c r="D49" s="1065"/>
      <c r="E49" s="1065"/>
      <c r="F49" s="1065"/>
      <c r="G49" s="1065"/>
      <c r="H49" s="1065"/>
      <c r="I49" s="1065"/>
      <c r="J49" s="1065"/>
      <c r="K49" s="1065"/>
      <c r="L49" s="1065"/>
      <c r="M49" s="1065"/>
      <c r="N49" s="1065"/>
      <c r="O49" s="1065"/>
      <c r="P49" s="1066"/>
      <c r="Q49" s="1070"/>
      <c r="R49" s="1071"/>
      <c r="S49" s="1071"/>
      <c r="T49" s="1071"/>
      <c r="U49" s="1071"/>
      <c r="V49" s="1071"/>
      <c r="W49" s="1071"/>
      <c r="X49" s="1071"/>
      <c r="Y49" s="1071"/>
      <c r="Z49" s="1071"/>
      <c r="AA49" s="1071"/>
      <c r="AB49" s="1071"/>
      <c r="AC49" s="1071"/>
      <c r="AD49" s="1071"/>
      <c r="AE49" s="1072"/>
      <c r="AF49" s="1046"/>
      <c r="AG49" s="1047"/>
      <c r="AH49" s="1047"/>
      <c r="AI49" s="1047"/>
      <c r="AJ49" s="1048"/>
      <c r="AK49" s="1009"/>
      <c r="AL49" s="1000"/>
      <c r="AM49" s="1000"/>
      <c r="AN49" s="1000"/>
      <c r="AO49" s="1000"/>
      <c r="AP49" s="1000"/>
      <c r="AQ49" s="1000"/>
      <c r="AR49" s="1000"/>
      <c r="AS49" s="1000"/>
      <c r="AT49" s="1000"/>
      <c r="AU49" s="1000"/>
      <c r="AV49" s="1000"/>
      <c r="AW49" s="1000"/>
      <c r="AX49" s="1000"/>
      <c r="AY49" s="1000"/>
      <c r="AZ49" s="1069"/>
      <c r="BA49" s="1069"/>
      <c r="BB49" s="1069"/>
      <c r="BC49" s="1069"/>
      <c r="BD49" s="1069"/>
      <c r="BE49" s="1059"/>
      <c r="BF49" s="1059"/>
      <c r="BG49" s="1059"/>
      <c r="BH49" s="1059"/>
      <c r="BI49" s="1060"/>
      <c r="BJ49" s="205"/>
      <c r="BK49" s="205"/>
      <c r="BL49" s="205"/>
      <c r="BM49" s="205"/>
      <c r="BN49" s="205"/>
      <c r="BO49" s="218"/>
      <c r="BP49" s="218"/>
      <c r="BQ49" s="215">
        <v>43</v>
      </c>
      <c r="BR49" s="216"/>
      <c r="BS49" s="1041"/>
      <c r="BT49" s="1042"/>
      <c r="BU49" s="1042"/>
      <c r="BV49" s="1042"/>
      <c r="BW49" s="1042"/>
      <c r="BX49" s="1042"/>
      <c r="BY49" s="1042"/>
      <c r="BZ49" s="1042"/>
      <c r="CA49" s="1042"/>
      <c r="CB49" s="1042"/>
      <c r="CC49" s="1042"/>
      <c r="CD49" s="1042"/>
      <c r="CE49" s="1042"/>
      <c r="CF49" s="1042"/>
      <c r="CG49" s="1043"/>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19"/>
      <c r="DW49" s="1020"/>
      <c r="DX49" s="1020"/>
      <c r="DY49" s="1020"/>
      <c r="DZ49" s="1021"/>
      <c r="EA49" s="199"/>
    </row>
    <row r="50" spans="1:131" s="200" customFormat="1" ht="26.25" customHeight="1">
      <c r="A50" s="214">
        <v>23</v>
      </c>
      <c r="B50" s="1064"/>
      <c r="C50" s="1065"/>
      <c r="D50" s="1065"/>
      <c r="E50" s="1065"/>
      <c r="F50" s="1065"/>
      <c r="G50" s="1065"/>
      <c r="H50" s="1065"/>
      <c r="I50" s="1065"/>
      <c r="J50" s="1065"/>
      <c r="K50" s="1065"/>
      <c r="L50" s="1065"/>
      <c r="M50" s="1065"/>
      <c r="N50" s="1065"/>
      <c r="O50" s="1065"/>
      <c r="P50" s="1066"/>
      <c r="Q50" s="1067"/>
      <c r="R50" s="1050"/>
      <c r="S50" s="1050"/>
      <c r="T50" s="1050"/>
      <c r="U50" s="1050"/>
      <c r="V50" s="1050"/>
      <c r="W50" s="1050"/>
      <c r="X50" s="1050"/>
      <c r="Y50" s="1050"/>
      <c r="Z50" s="1050"/>
      <c r="AA50" s="1050"/>
      <c r="AB50" s="1050"/>
      <c r="AC50" s="1050"/>
      <c r="AD50" s="1050"/>
      <c r="AE50" s="1068"/>
      <c r="AF50" s="1046"/>
      <c r="AG50" s="1047"/>
      <c r="AH50" s="1047"/>
      <c r="AI50" s="1047"/>
      <c r="AJ50" s="1048"/>
      <c r="AK50" s="1049"/>
      <c r="AL50" s="1050"/>
      <c r="AM50" s="1050"/>
      <c r="AN50" s="1050"/>
      <c r="AO50" s="1050"/>
      <c r="AP50" s="1050"/>
      <c r="AQ50" s="1050"/>
      <c r="AR50" s="1050"/>
      <c r="AS50" s="1050"/>
      <c r="AT50" s="1050"/>
      <c r="AU50" s="1050"/>
      <c r="AV50" s="1050"/>
      <c r="AW50" s="1050"/>
      <c r="AX50" s="1050"/>
      <c r="AY50" s="1050"/>
      <c r="AZ50" s="1051"/>
      <c r="BA50" s="1051"/>
      <c r="BB50" s="1051"/>
      <c r="BC50" s="1051"/>
      <c r="BD50" s="1051"/>
      <c r="BE50" s="1059"/>
      <c r="BF50" s="1059"/>
      <c r="BG50" s="1059"/>
      <c r="BH50" s="1059"/>
      <c r="BI50" s="1060"/>
      <c r="BJ50" s="205"/>
      <c r="BK50" s="205"/>
      <c r="BL50" s="205"/>
      <c r="BM50" s="205"/>
      <c r="BN50" s="205"/>
      <c r="BO50" s="218"/>
      <c r="BP50" s="218"/>
      <c r="BQ50" s="215">
        <v>44</v>
      </c>
      <c r="BR50" s="216"/>
      <c r="BS50" s="1041"/>
      <c r="BT50" s="1042"/>
      <c r="BU50" s="1042"/>
      <c r="BV50" s="1042"/>
      <c r="BW50" s="1042"/>
      <c r="BX50" s="1042"/>
      <c r="BY50" s="1042"/>
      <c r="BZ50" s="1042"/>
      <c r="CA50" s="1042"/>
      <c r="CB50" s="1042"/>
      <c r="CC50" s="1042"/>
      <c r="CD50" s="1042"/>
      <c r="CE50" s="1042"/>
      <c r="CF50" s="1042"/>
      <c r="CG50" s="1043"/>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19"/>
      <c r="DW50" s="1020"/>
      <c r="DX50" s="1020"/>
      <c r="DY50" s="1020"/>
      <c r="DZ50" s="1021"/>
      <c r="EA50" s="199"/>
    </row>
    <row r="51" spans="1:131" s="200" customFormat="1" ht="26.25" customHeight="1">
      <c r="A51" s="214">
        <v>24</v>
      </c>
      <c r="B51" s="1064"/>
      <c r="C51" s="1065"/>
      <c r="D51" s="1065"/>
      <c r="E51" s="1065"/>
      <c r="F51" s="1065"/>
      <c r="G51" s="1065"/>
      <c r="H51" s="1065"/>
      <c r="I51" s="1065"/>
      <c r="J51" s="1065"/>
      <c r="K51" s="1065"/>
      <c r="L51" s="1065"/>
      <c r="M51" s="1065"/>
      <c r="N51" s="1065"/>
      <c r="O51" s="1065"/>
      <c r="P51" s="1066"/>
      <c r="Q51" s="1067"/>
      <c r="R51" s="1050"/>
      <c r="S51" s="1050"/>
      <c r="T51" s="1050"/>
      <c r="U51" s="1050"/>
      <c r="V51" s="1050"/>
      <c r="W51" s="1050"/>
      <c r="X51" s="1050"/>
      <c r="Y51" s="1050"/>
      <c r="Z51" s="1050"/>
      <c r="AA51" s="1050"/>
      <c r="AB51" s="1050"/>
      <c r="AC51" s="1050"/>
      <c r="AD51" s="1050"/>
      <c r="AE51" s="1068"/>
      <c r="AF51" s="1046"/>
      <c r="AG51" s="1047"/>
      <c r="AH51" s="1047"/>
      <c r="AI51" s="1047"/>
      <c r="AJ51" s="1048"/>
      <c r="AK51" s="1049"/>
      <c r="AL51" s="1050"/>
      <c r="AM51" s="1050"/>
      <c r="AN51" s="1050"/>
      <c r="AO51" s="1050"/>
      <c r="AP51" s="1050"/>
      <c r="AQ51" s="1050"/>
      <c r="AR51" s="1050"/>
      <c r="AS51" s="1050"/>
      <c r="AT51" s="1050"/>
      <c r="AU51" s="1050"/>
      <c r="AV51" s="1050"/>
      <c r="AW51" s="1050"/>
      <c r="AX51" s="1050"/>
      <c r="AY51" s="1050"/>
      <c r="AZ51" s="1051"/>
      <c r="BA51" s="1051"/>
      <c r="BB51" s="1051"/>
      <c r="BC51" s="1051"/>
      <c r="BD51" s="1051"/>
      <c r="BE51" s="1059"/>
      <c r="BF51" s="1059"/>
      <c r="BG51" s="1059"/>
      <c r="BH51" s="1059"/>
      <c r="BI51" s="1060"/>
      <c r="BJ51" s="205"/>
      <c r="BK51" s="205"/>
      <c r="BL51" s="205"/>
      <c r="BM51" s="205"/>
      <c r="BN51" s="205"/>
      <c r="BO51" s="218"/>
      <c r="BP51" s="218"/>
      <c r="BQ51" s="215">
        <v>45</v>
      </c>
      <c r="BR51" s="216"/>
      <c r="BS51" s="1041"/>
      <c r="BT51" s="1042"/>
      <c r="BU51" s="1042"/>
      <c r="BV51" s="1042"/>
      <c r="BW51" s="1042"/>
      <c r="BX51" s="1042"/>
      <c r="BY51" s="1042"/>
      <c r="BZ51" s="1042"/>
      <c r="CA51" s="1042"/>
      <c r="CB51" s="1042"/>
      <c r="CC51" s="1042"/>
      <c r="CD51" s="1042"/>
      <c r="CE51" s="1042"/>
      <c r="CF51" s="1042"/>
      <c r="CG51" s="1043"/>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19"/>
      <c r="DW51" s="1020"/>
      <c r="DX51" s="1020"/>
      <c r="DY51" s="1020"/>
      <c r="DZ51" s="1021"/>
      <c r="EA51" s="199"/>
    </row>
    <row r="52" spans="1:131" s="200" customFormat="1" ht="26.25" customHeight="1">
      <c r="A52" s="214">
        <v>25</v>
      </c>
      <c r="B52" s="1064"/>
      <c r="C52" s="1065"/>
      <c r="D52" s="1065"/>
      <c r="E52" s="1065"/>
      <c r="F52" s="1065"/>
      <c r="G52" s="1065"/>
      <c r="H52" s="1065"/>
      <c r="I52" s="1065"/>
      <c r="J52" s="1065"/>
      <c r="K52" s="1065"/>
      <c r="L52" s="1065"/>
      <c r="M52" s="1065"/>
      <c r="N52" s="1065"/>
      <c r="O52" s="1065"/>
      <c r="P52" s="1066"/>
      <c r="Q52" s="1067"/>
      <c r="R52" s="1050"/>
      <c r="S52" s="1050"/>
      <c r="T52" s="1050"/>
      <c r="U52" s="1050"/>
      <c r="V52" s="1050"/>
      <c r="W52" s="1050"/>
      <c r="X52" s="1050"/>
      <c r="Y52" s="1050"/>
      <c r="Z52" s="1050"/>
      <c r="AA52" s="1050"/>
      <c r="AB52" s="1050"/>
      <c r="AC52" s="1050"/>
      <c r="AD52" s="1050"/>
      <c r="AE52" s="1068"/>
      <c r="AF52" s="1046"/>
      <c r="AG52" s="1047"/>
      <c r="AH52" s="1047"/>
      <c r="AI52" s="1047"/>
      <c r="AJ52" s="1048"/>
      <c r="AK52" s="1049"/>
      <c r="AL52" s="1050"/>
      <c r="AM52" s="1050"/>
      <c r="AN52" s="1050"/>
      <c r="AO52" s="1050"/>
      <c r="AP52" s="1050"/>
      <c r="AQ52" s="1050"/>
      <c r="AR52" s="1050"/>
      <c r="AS52" s="1050"/>
      <c r="AT52" s="1050"/>
      <c r="AU52" s="1050"/>
      <c r="AV52" s="1050"/>
      <c r="AW52" s="1050"/>
      <c r="AX52" s="1050"/>
      <c r="AY52" s="1050"/>
      <c r="AZ52" s="1051"/>
      <c r="BA52" s="1051"/>
      <c r="BB52" s="1051"/>
      <c r="BC52" s="1051"/>
      <c r="BD52" s="1051"/>
      <c r="BE52" s="1059"/>
      <c r="BF52" s="1059"/>
      <c r="BG52" s="1059"/>
      <c r="BH52" s="1059"/>
      <c r="BI52" s="1060"/>
      <c r="BJ52" s="205"/>
      <c r="BK52" s="205"/>
      <c r="BL52" s="205"/>
      <c r="BM52" s="205"/>
      <c r="BN52" s="205"/>
      <c r="BO52" s="218"/>
      <c r="BP52" s="218"/>
      <c r="BQ52" s="215">
        <v>46</v>
      </c>
      <c r="BR52" s="216"/>
      <c r="BS52" s="1041"/>
      <c r="BT52" s="1042"/>
      <c r="BU52" s="1042"/>
      <c r="BV52" s="1042"/>
      <c r="BW52" s="1042"/>
      <c r="BX52" s="1042"/>
      <c r="BY52" s="1042"/>
      <c r="BZ52" s="1042"/>
      <c r="CA52" s="1042"/>
      <c r="CB52" s="1042"/>
      <c r="CC52" s="1042"/>
      <c r="CD52" s="1042"/>
      <c r="CE52" s="1042"/>
      <c r="CF52" s="1042"/>
      <c r="CG52" s="1043"/>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19"/>
      <c r="DW52" s="1020"/>
      <c r="DX52" s="1020"/>
      <c r="DY52" s="1020"/>
      <c r="DZ52" s="1021"/>
      <c r="EA52" s="199"/>
    </row>
    <row r="53" spans="1:131" s="200" customFormat="1" ht="26.25" customHeight="1">
      <c r="A53" s="214">
        <v>26</v>
      </c>
      <c r="B53" s="1064"/>
      <c r="C53" s="1065"/>
      <c r="D53" s="1065"/>
      <c r="E53" s="1065"/>
      <c r="F53" s="1065"/>
      <c r="G53" s="1065"/>
      <c r="H53" s="1065"/>
      <c r="I53" s="1065"/>
      <c r="J53" s="1065"/>
      <c r="K53" s="1065"/>
      <c r="L53" s="1065"/>
      <c r="M53" s="1065"/>
      <c r="N53" s="1065"/>
      <c r="O53" s="1065"/>
      <c r="P53" s="1066"/>
      <c r="Q53" s="1067"/>
      <c r="R53" s="1050"/>
      <c r="S53" s="1050"/>
      <c r="T53" s="1050"/>
      <c r="U53" s="1050"/>
      <c r="V53" s="1050"/>
      <c r="W53" s="1050"/>
      <c r="X53" s="1050"/>
      <c r="Y53" s="1050"/>
      <c r="Z53" s="1050"/>
      <c r="AA53" s="1050"/>
      <c r="AB53" s="1050"/>
      <c r="AC53" s="1050"/>
      <c r="AD53" s="1050"/>
      <c r="AE53" s="1068"/>
      <c r="AF53" s="1046"/>
      <c r="AG53" s="1047"/>
      <c r="AH53" s="1047"/>
      <c r="AI53" s="1047"/>
      <c r="AJ53" s="1048"/>
      <c r="AK53" s="1049"/>
      <c r="AL53" s="1050"/>
      <c r="AM53" s="1050"/>
      <c r="AN53" s="1050"/>
      <c r="AO53" s="1050"/>
      <c r="AP53" s="1050"/>
      <c r="AQ53" s="1050"/>
      <c r="AR53" s="1050"/>
      <c r="AS53" s="1050"/>
      <c r="AT53" s="1050"/>
      <c r="AU53" s="1050"/>
      <c r="AV53" s="1050"/>
      <c r="AW53" s="1050"/>
      <c r="AX53" s="1050"/>
      <c r="AY53" s="1050"/>
      <c r="AZ53" s="1051"/>
      <c r="BA53" s="1051"/>
      <c r="BB53" s="1051"/>
      <c r="BC53" s="1051"/>
      <c r="BD53" s="1051"/>
      <c r="BE53" s="1059"/>
      <c r="BF53" s="1059"/>
      <c r="BG53" s="1059"/>
      <c r="BH53" s="1059"/>
      <c r="BI53" s="1060"/>
      <c r="BJ53" s="205"/>
      <c r="BK53" s="205"/>
      <c r="BL53" s="205"/>
      <c r="BM53" s="205"/>
      <c r="BN53" s="205"/>
      <c r="BO53" s="218"/>
      <c r="BP53" s="218"/>
      <c r="BQ53" s="215">
        <v>47</v>
      </c>
      <c r="BR53" s="216"/>
      <c r="BS53" s="1041"/>
      <c r="BT53" s="1042"/>
      <c r="BU53" s="1042"/>
      <c r="BV53" s="1042"/>
      <c r="BW53" s="1042"/>
      <c r="BX53" s="1042"/>
      <c r="BY53" s="1042"/>
      <c r="BZ53" s="1042"/>
      <c r="CA53" s="1042"/>
      <c r="CB53" s="1042"/>
      <c r="CC53" s="1042"/>
      <c r="CD53" s="1042"/>
      <c r="CE53" s="1042"/>
      <c r="CF53" s="1042"/>
      <c r="CG53" s="1043"/>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19"/>
      <c r="DW53" s="1020"/>
      <c r="DX53" s="1020"/>
      <c r="DY53" s="1020"/>
      <c r="DZ53" s="1021"/>
      <c r="EA53" s="199"/>
    </row>
    <row r="54" spans="1:131" s="200" customFormat="1" ht="26.25" customHeight="1">
      <c r="A54" s="214">
        <v>27</v>
      </c>
      <c r="B54" s="1064"/>
      <c r="C54" s="1065"/>
      <c r="D54" s="1065"/>
      <c r="E54" s="1065"/>
      <c r="F54" s="1065"/>
      <c r="G54" s="1065"/>
      <c r="H54" s="1065"/>
      <c r="I54" s="1065"/>
      <c r="J54" s="1065"/>
      <c r="K54" s="1065"/>
      <c r="L54" s="1065"/>
      <c r="M54" s="1065"/>
      <c r="N54" s="1065"/>
      <c r="O54" s="1065"/>
      <c r="P54" s="1066"/>
      <c r="Q54" s="1067"/>
      <c r="R54" s="1050"/>
      <c r="S54" s="1050"/>
      <c r="T54" s="1050"/>
      <c r="U54" s="1050"/>
      <c r="V54" s="1050"/>
      <c r="W54" s="1050"/>
      <c r="X54" s="1050"/>
      <c r="Y54" s="1050"/>
      <c r="Z54" s="1050"/>
      <c r="AA54" s="1050"/>
      <c r="AB54" s="1050"/>
      <c r="AC54" s="1050"/>
      <c r="AD54" s="1050"/>
      <c r="AE54" s="1068"/>
      <c r="AF54" s="1046"/>
      <c r="AG54" s="1047"/>
      <c r="AH54" s="1047"/>
      <c r="AI54" s="1047"/>
      <c r="AJ54" s="1048"/>
      <c r="AK54" s="1049"/>
      <c r="AL54" s="1050"/>
      <c r="AM54" s="1050"/>
      <c r="AN54" s="1050"/>
      <c r="AO54" s="1050"/>
      <c r="AP54" s="1050"/>
      <c r="AQ54" s="1050"/>
      <c r="AR54" s="1050"/>
      <c r="AS54" s="1050"/>
      <c r="AT54" s="1050"/>
      <c r="AU54" s="1050"/>
      <c r="AV54" s="1050"/>
      <c r="AW54" s="1050"/>
      <c r="AX54" s="1050"/>
      <c r="AY54" s="1050"/>
      <c r="AZ54" s="1051"/>
      <c r="BA54" s="1051"/>
      <c r="BB54" s="1051"/>
      <c r="BC54" s="1051"/>
      <c r="BD54" s="1051"/>
      <c r="BE54" s="1059"/>
      <c r="BF54" s="1059"/>
      <c r="BG54" s="1059"/>
      <c r="BH54" s="1059"/>
      <c r="BI54" s="1060"/>
      <c r="BJ54" s="205"/>
      <c r="BK54" s="205"/>
      <c r="BL54" s="205"/>
      <c r="BM54" s="205"/>
      <c r="BN54" s="205"/>
      <c r="BO54" s="218"/>
      <c r="BP54" s="218"/>
      <c r="BQ54" s="215">
        <v>48</v>
      </c>
      <c r="BR54" s="216"/>
      <c r="BS54" s="1041"/>
      <c r="BT54" s="1042"/>
      <c r="BU54" s="1042"/>
      <c r="BV54" s="1042"/>
      <c r="BW54" s="1042"/>
      <c r="BX54" s="1042"/>
      <c r="BY54" s="1042"/>
      <c r="BZ54" s="1042"/>
      <c r="CA54" s="1042"/>
      <c r="CB54" s="1042"/>
      <c r="CC54" s="1042"/>
      <c r="CD54" s="1042"/>
      <c r="CE54" s="1042"/>
      <c r="CF54" s="1042"/>
      <c r="CG54" s="1043"/>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19"/>
      <c r="DW54" s="1020"/>
      <c r="DX54" s="1020"/>
      <c r="DY54" s="1020"/>
      <c r="DZ54" s="1021"/>
      <c r="EA54" s="199"/>
    </row>
    <row r="55" spans="1:131" s="200" customFormat="1" ht="26.25" customHeight="1">
      <c r="A55" s="214">
        <v>28</v>
      </c>
      <c r="B55" s="1064"/>
      <c r="C55" s="1065"/>
      <c r="D55" s="1065"/>
      <c r="E55" s="1065"/>
      <c r="F55" s="1065"/>
      <c r="G55" s="1065"/>
      <c r="H55" s="1065"/>
      <c r="I55" s="1065"/>
      <c r="J55" s="1065"/>
      <c r="K55" s="1065"/>
      <c r="L55" s="1065"/>
      <c r="M55" s="1065"/>
      <c r="N55" s="1065"/>
      <c r="O55" s="1065"/>
      <c r="P55" s="1066"/>
      <c r="Q55" s="1067"/>
      <c r="R55" s="1050"/>
      <c r="S55" s="1050"/>
      <c r="T55" s="1050"/>
      <c r="U55" s="1050"/>
      <c r="V55" s="1050"/>
      <c r="W55" s="1050"/>
      <c r="X55" s="1050"/>
      <c r="Y55" s="1050"/>
      <c r="Z55" s="1050"/>
      <c r="AA55" s="1050"/>
      <c r="AB55" s="1050"/>
      <c r="AC55" s="1050"/>
      <c r="AD55" s="1050"/>
      <c r="AE55" s="1068"/>
      <c r="AF55" s="1046"/>
      <c r="AG55" s="1047"/>
      <c r="AH55" s="1047"/>
      <c r="AI55" s="1047"/>
      <c r="AJ55" s="1048"/>
      <c r="AK55" s="1049"/>
      <c r="AL55" s="1050"/>
      <c r="AM55" s="1050"/>
      <c r="AN55" s="1050"/>
      <c r="AO55" s="1050"/>
      <c r="AP55" s="1050"/>
      <c r="AQ55" s="1050"/>
      <c r="AR55" s="1050"/>
      <c r="AS55" s="1050"/>
      <c r="AT55" s="1050"/>
      <c r="AU55" s="1050"/>
      <c r="AV55" s="1050"/>
      <c r="AW55" s="1050"/>
      <c r="AX55" s="1050"/>
      <c r="AY55" s="1050"/>
      <c r="AZ55" s="1051"/>
      <c r="BA55" s="1051"/>
      <c r="BB55" s="1051"/>
      <c r="BC55" s="1051"/>
      <c r="BD55" s="1051"/>
      <c r="BE55" s="1059"/>
      <c r="BF55" s="1059"/>
      <c r="BG55" s="1059"/>
      <c r="BH55" s="1059"/>
      <c r="BI55" s="1060"/>
      <c r="BJ55" s="205"/>
      <c r="BK55" s="205"/>
      <c r="BL55" s="205"/>
      <c r="BM55" s="205"/>
      <c r="BN55" s="205"/>
      <c r="BO55" s="218"/>
      <c r="BP55" s="218"/>
      <c r="BQ55" s="215">
        <v>49</v>
      </c>
      <c r="BR55" s="216"/>
      <c r="BS55" s="1041"/>
      <c r="BT55" s="1042"/>
      <c r="BU55" s="1042"/>
      <c r="BV55" s="1042"/>
      <c r="BW55" s="1042"/>
      <c r="BX55" s="1042"/>
      <c r="BY55" s="1042"/>
      <c r="BZ55" s="1042"/>
      <c r="CA55" s="1042"/>
      <c r="CB55" s="1042"/>
      <c r="CC55" s="1042"/>
      <c r="CD55" s="1042"/>
      <c r="CE55" s="1042"/>
      <c r="CF55" s="1042"/>
      <c r="CG55" s="1043"/>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19"/>
      <c r="DW55" s="1020"/>
      <c r="DX55" s="1020"/>
      <c r="DY55" s="1020"/>
      <c r="DZ55" s="1021"/>
      <c r="EA55" s="199"/>
    </row>
    <row r="56" spans="1:131" s="200" customFormat="1" ht="26.25" customHeight="1">
      <c r="A56" s="214">
        <v>29</v>
      </c>
      <c r="B56" s="1064"/>
      <c r="C56" s="1065"/>
      <c r="D56" s="1065"/>
      <c r="E56" s="1065"/>
      <c r="F56" s="1065"/>
      <c r="G56" s="1065"/>
      <c r="H56" s="1065"/>
      <c r="I56" s="1065"/>
      <c r="J56" s="1065"/>
      <c r="K56" s="1065"/>
      <c r="L56" s="1065"/>
      <c r="M56" s="1065"/>
      <c r="N56" s="1065"/>
      <c r="O56" s="1065"/>
      <c r="P56" s="1066"/>
      <c r="Q56" s="1067"/>
      <c r="R56" s="1050"/>
      <c r="S56" s="1050"/>
      <c r="T56" s="1050"/>
      <c r="U56" s="1050"/>
      <c r="V56" s="1050"/>
      <c r="W56" s="1050"/>
      <c r="X56" s="1050"/>
      <c r="Y56" s="1050"/>
      <c r="Z56" s="1050"/>
      <c r="AA56" s="1050"/>
      <c r="AB56" s="1050"/>
      <c r="AC56" s="1050"/>
      <c r="AD56" s="1050"/>
      <c r="AE56" s="1068"/>
      <c r="AF56" s="1046"/>
      <c r="AG56" s="1047"/>
      <c r="AH56" s="1047"/>
      <c r="AI56" s="1047"/>
      <c r="AJ56" s="1048"/>
      <c r="AK56" s="1049"/>
      <c r="AL56" s="1050"/>
      <c r="AM56" s="1050"/>
      <c r="AN56" s="1050"/>
      <c r="AO56" s="1050"/>
      <c r="AP56" s="1050"/>
      <c r="AQ56" s="1050"/>
      <c r="AR56" s="1050"/>
      <c r="AS56" s="1050"/>
      <c r="AT56" s="1050"/>
      <c r="AU56" s="1050"/>
      <c r="AV56" s="1050"/>
      <c r="AW56" s="1050"/>
      <c r="AX56" s="1050"/>
      <c r="AY56" s="1050"/>
      <c r="AZ56" s="1051"/>
      <c r="BA56" s="1051"/>
      <c r="BB56" s="1051"/>
      <c r="BC56" s="1051"/>
      <c r="BD56" s="1051"/>
      <c r="BE56" s="1059"/>
      <c r="BF56" s="1059"/>
      <c r="BG56" s="1059"/>
      <c r="BH56" s="1059"/>
      <c r="BI56" s="1060"/>
      <c r="BJ56" s="205"/>
      <c r="BK56" s="205"/>
      <c r="BL56" s="205"/>
      <c r="BM56" s="205"/>
      <c r="BN56" s="205"/>
      <c r="BO56" s="218"/>
      <c r="BP56" s="218"/>
      <c r="BQ56" s="215">
        <v>50</v>
      </c>
      <c r="BR56" s="216"/>
      <c r="BS56" s="1041"/>
      <c r="BT56" s="1042"/>
      <c r="BU56" s="1042"/>
      <c r="BV56" s="1042"/>
      <c r="BW56" s="1042"/>
      <c r="BX56" s="1042"/>
      <c r="BY56" s="1042"/>
      <c r="BZ56" s="1042"/>
      <c r="CA56" s="1042"/>
      <c r="CB56" s="1042"/>
      <c r="CC56" s="1042"/>
      <c r="CD56" s="1042"/>
      <c r="CE56" s="1042"/>
      <c r="CF56" s="1042"/>
      <c r="CG56" s="1043"/>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19"/>
      <c r="DW56" s="1020"/>
      <c r="DX56" s="1020"/>
      <c r="DY56" s="1020"/>
      <c r="DZ56" s="1021"/>
      <c r="EA56" s="199"/>
    </row>
    <row r="57" spans="1:131" s="200" customFormat="1" ht="26.25" customHeight="1">
      <c r="A57" s="214">
        <v>30</v>
      </c>
      <c r="B57" s="1064"/>
      <c r="C57" s="1065"/>
      <c r="D57" s="1065"/>
      <c r="E57" s="1065"/>
      <c r="F57" s="1065"/>
      <c r="G57" s="1065"/>
      <c r="H57" s="1065"/>
      <c r="I57" s="1065"/>
      <c r="J57" s="1065"/>
      <c r="K57" s="1065"/>
      <c r="L57" s="1065"/>
      <c r="M57" s="1065"/>
      <c r="N57" s="1065"/>
      <c r="O57" s="1065"/>
      <c r="P57" s="1066"/>
      <c r="Q57" s="1067"/>
      <c r="R57" s="1050"/>
      <c r="S57" s="1050"/>
      <c r="T57" s="1050"/>
      <c r="U57" s="1050"/>
      <c r="V57" s="1050"/>
      <c r="W57" s="1050"/>
      <c r="X57" s="1050"/>
      <c r="Y57" s="1050"/>
      <c r="Z57" s="1050"/>
      <c r="AA57" s="1050"/>
      <c r="AB57" s="1050"/>
      <c r="AC57" s="1050"/>
      <c r="AD57" s="1050"/>
      <c r="AE57" s="1068"/>
      <c r="AF57" s="1046"/>
      <c r="AG57" s="1047"/>
      <c r="AH57" s="1047"/>
      <c r="AI57" s="1047"/>
      <c r="AJ57" s="1048"/>
      <c r="AK57" s="1049"/>
      <c r="AL57" s="1050"/>
      <c r="AM57" s="1050"/>
      <c r="AN57" s="1050"/>
      <c r="AO57" s="1050"/>
      <c r="AP57" s="1050"/>
      <c r="AQ57" s="1050"/>
      <c r="AR57" s="1050"/>
      <c r="AS57" s="1050"/>
      <c r="AT57" s="1050"/>
      <c r="AU57" s="1050"/>
      <c r="AV57" s="1050"/>
      <c r="AW57" s="1050"/>
      <c r="AX57" s="1050"/>
      <c r="AY57" s="1050"/>
      <c r="AZ57" s="1051"/>
      <c r="BA57" s="1051"/>
      <c r="BB57" s="1051"/>
      <c r="BC57" s="1051"/>
      <c r="BD57" s="1051"/>
      <c r="BE57" s="1059"/>
      <c r="BF57" s="1059"/>
      <c r="BG57" s="1059"/>
      <c r="BH57" s="1059"/>
      <c r="BI57" s="1060"/>
      <c r="BJ57" s="205"/>
      <c r="BK57" s="205"/>
      <c r="BL57" s="205"/>
      <c r="BM57" s="205"/>
      <c r="BN57" s="205"/>
      <c r="BO57" s="218"/>
      <c r="BP57" s="218"/>
      <c r="BQ57" s="215">
        <v>51</v>
      </c>
      <c r="BR57" s="216"/>
      <c r="BS57" s="1041"/>
      <c r="BT57" s="1042"/>
      <c r="BU57" s="1042"/>
      <c r="BV57" s="1042"/>
      <c r="BW57" s="1042"/>
      <c r="BX57" s="1042"/>
      <c r="BY57" s="1042"/>
      <c r="BZ57" s="1042"/>
      <c r="CA57" s="1042"/>
      <c r="CB57" s="1042"/>
      <c r="CC57" s="1042"/>
      <c r="CD57" s="1042"/>
      <c r="CE57" s="1042"/>
      <c r="CF57" s="1042"/>
      <c r="CG57" s="1043"/>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19"/>
      <c r="DW57" s="1020"/>
      <c r="DX57" s="1020"/>
      <c r="DY57" s="1020"/>
      <c r="DZ57" s="1021"/>
      <c r="EA57" s="199"/>
    </row>
    <row r="58" spans="1:131" s="200" customFormat="1" ht="26.25" customHeight="1">
      <c r="A58" s="214">
        <v>31</v>
      </c>
      <c r="B58" s="1064"/>
      <c r="C58" s="1065"/>
      <c r="D58" s="1065"/>
      <c r="E58" s="1065"/>
      <c r="F58" s="1065"/>
      <c r="G58" s="1065"/>
      <c r="H58" s="1065"/>
      <c r="I58" s="1065"/>
      <c r="J58" s="1065"/>
      <c r="K58" s="1065"/>
      <c r="L58" s="1065"/>
      <c r="M58" s="1065"/>
      <c r="N58" s="1065"/>
      <c r="O58" s="1065"/>
      <c r="P58" s="1066"/>
      <c r="Q58" s="1067"/>
      <c r="R58" s="1050"/>
      <c r="S58" s="1050"/>
      <c r="T58" s="1050"/>
      <c r="U58" s="1050"/>
      <c r="V58" s="1050"/>
      <c r="W58" s="1050"/>
      <c r="X58" s="1050"/>
      <c r="Y58" s="1050"/>
      <c r="Z58" s="1050"/>
      <c r="AA58" s="1050"/>
      <c r="AB58" s="1050"/>
      <c r="AC58" s="1050"/>
      <c r="AD58" s="1050"/>
      <c r="AE58" s="1068"/>
      <c r="AF58" s="1046"/>
      <c r="AG58" s="1047"/>
      <c r="AH58" s="1047"/>
      <c r="AI58" s="1047"/>
      <c r="AJ58" s="1048"/>
      <c r="AK58" s="1049"/>
      <c r="AL58" s="1050"/>
      <c r="AM58" s="1050"/>
      <c r="AN58" s="1050"/>
      <c r="AO58" s="1050"/>
      <c r="AP58" s="1050"/>
      <c r="AQ58" s="1050"/>
      <c r="AR58" s="1050"/>
      <c r="AS58" s="1050"/>
      <c r="AT58" s="1050"/>
      <c r="AU58" s="1050"/>
      <c r="AV58" s="1050"/>
      <c r="AW58" s="1050"/>
      <c r="AX58" s="1050"/>
      <c r="AY58" s="1050"/>
      <c r="AZ58" s="1051"/>
      <c r="BA58" s="1051"/>
      <c r="BB58" s="1051"/>
      <c r="BC58" s="1051"/>
      <c r="BD58" s="1051"/>
      <c r="BE58" s="1059"/>
      <c r="BF58" s="1059"/>
      <c r="BG58" s="1059"/>
      <c r="BH58" s="1059"/>
      <c r="BI58" s="1060"/>
      <c r="BJ58" s="205"/>
      <c r="BK58" s="205"/>
      <c r="BL58" s="205"/>
      <c r="BM58" s="205"/>
      <c r="BN58" s="205"/>
      <c r="BO58" s="218"/>
      <c r="BP58" s="218"/>
      <c r="BQ58" s="215">
        <v>52</v>
      </c>
      <c r="BR58" s="216"/>
      <c r="BS58" s="1041"/>
      <c r="BT58" s="1042"/>
      <c r="BU58" s="1042"/>
      <c r="BV58" s="1042"/>
      <c r="BW58" s="1042"/>
      <c r="BX58" s="1042"/>
      <c r="BY58" s="1042"/>
      <c r="BZ58" s="1042"/>
      <c r="CA58" s="1042"/>
      <c r="CB58" s="1042"/>
      <c r="CC58" s="1042"/>
      <c r="CD58" s="1042"/>
      <c r="CE58" s="1042"/>
      <c r="CF58" s="1042"/>
      <c r="CG58" s="1043"/>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19"/>
      <c r="DW58" s="1020"/>
      <c r="DX58" s="1020"/>
      <c r="DY58" s="1020"/>
      <c r="DZ58" s="1021"/>
      <c r="EA58" s="199"/>
    </row>
    <row r="59" spans="1:131" s="200" customFormat="1" ht="26.25" customHeight="1">
      <c r="A59" s="214">
        <v>32</v>
      </c>
      <c r="B59" s="1064"/>
      <c r="C59" s="1065"/>
      <c r="D59" s="1065"/>
      <c r="E59" s="1065"/>
      <c r="F59" s="1065"/>
      <c r="G59" s="1065"/>
      <c r="H59" s="1065"/>
      <c r="I59" s="1065"/>
      <c r="J59" s="1065"/>
      <c r="K59" s="1065"/>
      <c r="L59" s="1065"/>
      <c r="M59" s="1065"/>
      <c r="N59" s="1065"/>
      <c r="O59" s="1065"/>
      <c r="P59" s="1066"/>
      <c r="Q59" s="1067"/>
      <c r="R59" s="1050"/>
      <c r="S59" s="1050"/>
      <c r="T59" s="1050"/>
      <c r="U59" s="1050"/>
      <c r="V59" s="1050"/>
      <c r="W59" s="1050"/>
      <c r="X59" s="1050"/>
      <c r="Y59" s="1050"/>
      <c r="Z59" s="1050"/>
      <c r="AA59" s="1050"/>
      <c r="AB59" s="1050"/>
      <c r="AC59" s="1050"/>
      <c r="AD59" s="1050"/>
      <c r="AE59" s="1068"/>
      <c r="AF59" s="1046"/>
      <c r="AG59" s="1047"/>
      <c r="AH59" s="1047"/>
      <c r="AI59" s="1047"/>
      <c r="AJ59" s="1048"/>
      <c r="AK59" s="1049"/>
      <c r="AL59" s="1050"/>
      <c r="AM59" s="1050"/>
      <c r="AN59" s="1050"/>
      <c r="AO59" s="1050"/>
      <c r="AP59" s="1050"/>
      <c r="AQ59" s="1050"/>
      <c r="AR59" s="1050"/>
      <c r="AS59" s="1050"/>
      <c r="AT59" s="1050"/>
      <c r="AU59" s="1050"/>
      <c r="AV59" s="1050"/>
      <c r="AW59" s="1050"/>
      <c r="AX59" s="1050"/>
      <c r="AY59" s="1050"/>
      <c r="AZ59" s="1051"/>
      <c r="BA59" s="1051"/>
      <c r="BB59" s="1051"/>
      <c r="BC59" s="1051"/>
      <c r="BD59" s="1051"/>
      <c r="BE59" s="1059"/>
      <c r="BF59" s="1059"/>
      <c r="BG59" s="1059"/>
      <c r="BH59" s="1059"/>
      <c r="BI59" s="1060"/>
      <c r="BJ59" s="205"/>
      <c r="BK59" s="205"/>
      <c r="BL59" s="205"/>
      <c r="BM59" s="205"/>
      <c r="BN59" s="205"/>
      <c r="BO59" s="218"/>
      <c r="BP59" s="218"/>
      <c r="BQ59" s="215">
        <v>53</v>
      </c>
      <c r="BR59" s="216"/>
      <c r="BS59" s="1041"/>
      <c r="BT59" s="1042"/>
      <c r="BU59" s="1042"/>
      <c r="BV59" s="1042"/>
      <c r="BW59" s="1042"/>
      <c r="BX59" s="1042"/>
      <c r="BY59" s="1042"/>
      <c r="BZ59" s="1042"/>
      <c r="CA59" s="1042"/>
      <c r="CB59" s="1042"/>
      <c r="CC59" s="1042"/>
      <c r="CD59" s="1042"/>
      <c r="CE59" s="1042"/>
      <c r="CF59" s="1042"/>
      <c r="CG59" s="1043"/>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19"/>
      <c r="DW59" s="1020"/>
      <c r="DX59" s="1020"/>
      <c r="DY59" s="1020"/>
      <c r="DZ59" s="1021"/>
      <c r="EA59" s="199"/>
    </row>
    <row r="60" spans="1:131" s="200" customFormat="1" ht="26.25" customHeight="1">
      <c r="A60" s="214">
        <v>33</v>
      </c>
      <c r="B60" s="1064"/>
      <c r="C60" s="1065"/>
      <c r="D60" s="1065"/>
      <c r="E60" s="1065"/>
      <c r="F60" s="1065"/>
      <c r="G60" s="1065"/>
      <c r="H60" s="1065"/>
      <c r="I60" s="1065"/>
      <c r="J60" s="1065"/>
      <c r="K60" s="1065"/>
      <c r="L60" s="1065"/>
      <c r="M60" s="1065"/>
      <c r="N60" s="1065"/>
      <c r="O60" s="1065"/>
      <c r="P60" s="1066"/>
      <c r="Q60" s="1067"/>
      <c r="R60" s="1050"/>
      <c r="S60" s="1050"/>
      <c r="T60" s="1050"/>
      <c r="U60" s="1050"/>
      <c r="V60" s="1050"/>
      <c r="W60" s="1050"/>
      <c r="X60" s="1050"/>
      <c r="Y60" s="1050"/>
      <c r="Z60" s="1050"/>
      <c r="AA60" s="1050"/>
      <c r="AB60" s="1050"/>
      <c r="AC60" s="1050"/>
      <c r="AD60" s="1050"/>
      <c r="AE60" s="1068"/>
      <c r="AF60" s="1046"/>
      <c r="AG60" s="1047"/>
      <c r="AH60" s="1047"/>
      <c r="AI60" s="1047"/>
      <c r="AJ60" s="1048"/>
      <c r="AK60" s="1049"/>
      <c r="AL60" s="1050"/>
      <c r="AM60" s="1050"/>
      <c r="AN60" s="1050"/>
      <c r="AO60" s="1050"/>
      <c r="AP60" s="1050"/>
      <c r="AQ60" s="1050"/>
      <c r="AR60" s="1050"/>
      <c r="AS60" s="1050"/>
      <c r="AT60" s="1050"/>
      <c r="AU60" s="1050"/>
      <c r="AV60" s="1050"/>
      <c r="AW60" s="1050"/>
      <c r="AX60" s="1050"/>
      <c r="AY60" s="1050"/>
      <c r="AZ60" s="1051"/>
      <c r="BA60" s="1051"/>
      <c r="BB60" s="1051"/>
      <c r="BC60" s="1051"/>
      <c r="BD60" s="1051"/>
      <c r="BE60" s="1059"/>
      <c r="BF60" s="1059"/>
      <c r="BG60" s="1059"/>
      <c r="BH60" s="1059"/>
      <c r="BI60" s="1060"/>
      <c r="BJ60" s="205"/>
      <c r="BK60" s="205"/>
      <c r="BL60" s="205"/>
      <c r="BM60" s="205"/>
      <c r="BN60" s="205"/>
      <c r="BO60" s="218"/>
      <c r="BP60" s="218"/>
      <c r="BQ60" s="215">
        <v>54</v>
      </c>
      <c r="BR60" s="216"/>
      <c r="BS60" s="1041"/>
      <c r="BT60" s="1042"/>
      <c r="BU60" s="1042"/>
      <c r="BV60" s="1042"/>
      <c r="BW60" s="1042"/>
      <c r="BX60" s="1042"/>
      <c r="BY60" s="1042"/>
      <c r="BZ60" s="1042"/>
      <c r="CA60" s="1042"/>
      <c r="CB60" s="1042"/>
      <c r="CC60" s="1042"/>
      <c r="CD60" s="1042"/>
      <c r="CE60" s="1042"/>
      <c r="CF60" s="1042"/>
      <c r="CG60" s="1043"/>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19"/>
      <c r="DW60" s="1020"/>
      <c r="DX60" s="1020"/>
      <c r="DY60" s="1020"/>
      <c r="DZ60" s="1021"/>
      <c r="EA60" s="199"/>
    </row>
    <row r="61" spans="1:131" s="200" customFormat="1" ht="26.25" customHeight="1" thickBot="1">
      <c r="A61" s="214">
        <v>34</v>
      </c>
      <c r="B61" s="1064"/>
      <c r="C61" s="1065"/>
      <c r="D61" s="1065"/>
      <c r="E61" s="1065"/>
      <c r="F61" s="1065"/>
      <c r="G61" s="1065"/>
      <c r="H61" s="1065"/>
      <c r="I61" s="1065"/>
      <c r="J61" s="1065"/>
      <c r="K61" s="1065"/>
      <c r="L61" s="1065"/>
      <c r="M61" s="1065"/>
      <c r="N61" s="1065"/>
      <c r="O61" s="1065"/>
      <c r="P61" s="1066"/>
      <c r="Q61" s="1067"/>
      <c r="R61" s="1050"/>
      <c r="S61" s="1050"/>
      <c r="T61" s="1050"/>
      <c r="U61" s="1050"/>
      <c r="V61" s="1050"/>
      <c r="W61" s="1050"/>
      <c r="X61" s="1050"/>
      <c r="Y61" s="1050"/>
      <c r="Z61" s="1050"/>
      <c r="AA61" s="1050"/>
      <c r="AB61" s="1050"/>
      <c r="AC61" s="1050"/>
      <c r="AD61" s="1050"/>
      <c r="AE61" s="1068"/>
      <c r="AF61" s="1046"/>
      <c r="AG61" s="1047"/>
      <c r="AH61" s="1047"/>
      <c r="AI61" s="1047"/>
      <c r="AJ61" s="1048"/>
      <c r="AK61" s="1049"/>
      <c r="AL61" s="1050"/>
      <c r="AM61" s="1050"/>
      <c r="AN61" s="1050"/>
      <c r="AO61" s="1050"/>
      <c r="AP61" s="1050"/>
      <c r="AQ61" s="1050"/>
      <c r="AR61" s="1050"/>
      <c r="AS61" s="1050"/>
      <c r="AT61" s="1050"/>
      <c r="AU61" s="1050"/>
      <c r="AV61" s="1050"/>
      <c r="AW61" s="1050"/>
      <c r="AX61" s="1050"/>
      <c r="AY61" s="1050"/>
      <c r="AZ61" s="1051"/>
      <c r="BA61" s="1051"/>
      <c r="BB61" s="1051"/>
      <c r="BC61" s="1051"/>
      <c r="BD61" s="1051"/>
      <c r="BE61" s="1059"/>
      <c r="BF61" s="1059"/>
      <c r="BG61" s="1059"/>
      <c r="BH61" s="1059"/>
      <c r="BI61" s="1060"/>
      <c r="BJ61" s="205"/>
      <c r="BK61" s="205"/>
      <c r="BL61" s="205"/>
      <c r="BM61" s="205"/>
      <c r="BN61" s="205"/>
      <c r="BO61" s="218"/>
      <c r="BP61" s="218"/>
      <c r="BQ61" s="215">
        <v>55</v>
      </c>
      <c r="BR61" s="216"/>
      <c r="BS61" s="1041"/>
      <c r="BT61" s="1042"/>
      <c r="BU61" s="1042"/>
      <c r="BV61" s="1042"/>
      <c r="BW61" s="1042"/>
      <c r="BX61" s="1042"/>
      <c r="BY61" s="1042"/>
      <c r="BZ61" s="1042"/>
      <c r="CA61" s="1042"/>
      <c r="CB61" s="1042"/>
      <c r="CC61" s="1042"/>
      <c r="CD61" s="1042"/>
      <c r="CE61" s="1042"/>
      <c r="CF61" s="1042"/>
      <c r="CG61" s="1043"/>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19"/>
      <c r="DW61" s="1020"/>
      <c r="DX61" s="1020"/>
      <c r="DY61" s="1020"/>
      <c r="DZ61" s="1021"/>
      <c r="EA61" s="199"/>
    </row>
    <row r="62" spans="1:131" s="200" customFormat="1" ht="26.25" customHeight="1">
      <c r="A62" s="214">
        <v>35</v>
      </c>
      <c r="B62" s="1064"/>
      <c r="C62" s="1065"/>
      <c r="D62" s="1065"/>
      <c r="E62" s="1065"/>
      <c r="F62" s="1065"/>
      <c r="G62" s="1065"/>
      <c r="H62" s="1065"/>
      <c r="I62" s="1065"/>
      <c r="J62" s="1065"/>
      <c r="K62" s="1065"/>
      <c r="L62" s="1065"/>
      <c r="M62" s="1065"/>
      <c r="N62" s="1065"/>
      <c r="O62" s="1065"/>
      <c r="P62" s="1066"/>
      <c r="Q62" s="1067"/>
      <c r="R62" s="1050"/>
      <c r="S62" s="1050"/>
      <c r="T62" s="1050"/>
      <c r="U62" s="1050"/>
      <c r="V62" s="1050"/>
      <c r="W62" s="1050"/>
      <c r="X62" s="1050"/>
      <c r="Y62" s="1050"/>
      <c r="Z62" s="1050"/>
      <c r="AA62" s="1050"/>
      <c r="AB62" s="1050"/>
      <c r="AC62" s="1050"/>
      <c r="AD62" s="1050"/>
      <c r="AE62" s="1068"/>
      <c r="AF62" s="1046"/>
      <c r="AG62" s="1047"/>
      <c r="AH62" s="1047"/>
      <c r="AI62" s="1047"/>
      <c r="AJ62" s="1048"/>
      <c r="AK62" s="1049"/>
      <c r="AL62" s="1050"/>
      <c r="AM62" s="1050"/>
      <c r="AN62" s="1050"/>
      <c r="AO62" s="1050"/>
      <c r="AP62" s="1050"/>
      <c r="AQ62" s="1050"/>
      <c r="AR62" s="1050"/>
      <c r="AS62" s="1050"/>
      <c r="AT62" s="1050"/>
      <c r="AU62" s="1050"/>
      <c r="AV62" s="1050"/>
      <c r="AW62" s="1050"/>
      <c r="AX62" s="1050"/>
      <c r="AY62" s="1050"/>
      <c r="AZ62" s="1051"/>
      <c r="BA62" s="1051"/>
      <c r="BB62" s="1051"/>
      <c r="BC62" s="1051"/>
      <c r="BD62" s="1051"/>
      <c r="BE62" s="1059"/>
      <c r="BF62" s="1059"/>
      <c r="BG62" s="1059"/>
      <c r="BH62" s="1059"/>
      <c r="BI62" s="1060"/>
      <c r="BJ62" s="1061" t="s">
        <v>387</v>
      </c>
      <c r="BK62" s="1062"/>
      <c r="BL62" s="1062"/>
      <c r="BM62" s="1062"/>
      <c r="BN62" s="1063"/>
      <c r="BO62" s="218"/>
      <c r="BP62" s="218"/>
      <c r="BQ62" s="215">
        <v>56</v>
      </c>
      <c r="BR62" s="216"/>
      <c r="BS62" s="1041"/>
      <c r="BT62" s="1042"/>
      <c r="BU62" s="1042"/>
      <c r="BV62" s="1042"/>
      <c r="BW62" s="1042"/>
      <c r="BX62" s="1042"/>
      <c r="BY62" s="1042"/>
      <c r="BZ62" s="1042"/>
      <c r="CA62" s="1042"/>
      <c r="CB62" s="1042"/>
      <c r="CC62" s="1042"/>
      <c r="CD62" s="1042"/>
      <c r="CE62" s="1042"/>
      <c r="CF62" s="1042"/>
      <c r="CG62" s="1043"/>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19"/>
      <c r="DW62" s="1020"/>
      <c r="DX62" s="1020"/>
      <c r="DY62" s="1020"/>
      <c r="DZ62" s="1021"/>
      <c r="EA62" s="199"/>
    </row>
    <row r="63" spans="1:131" s="200" customFormat="1" ht="26.25" customHeight="1" thickBot="1">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5"/>
      <c r="AF63" s="1056">
        <v>342</v>
      </c>
      <c r="AG63" s="988"/>
      <c r="AH63" s="988"/>
      <c r="AI63" s="988"/>
      <c r="AJ63" s="1057"/>
      <c r="AK63" s="1058"/>
      <c r="AL63" s="992"/>
      <c r="AM63" s="992"/>
      <c r="AN63" s="992"/>
      <c r="AO63" s="992"/>
      <c r="AP63" s="988">
        <v>530</v>
      </c>
      <c r="AQ63" s="988"/>
      <c r="AR63" s="988"/>
      <c r="AS63" s="988"/>
      <c r="AT63" s="988"/>
      <c r="AU63" s="988">
        <v>1</v>
      </c>
      <c r="AV63" s="988"/>
      <c r="AW63" s="988"/>
      <c r="AX63" s="988"/>
      <c r="AY63" s="988"/>
      <c r="AZ63" s="1052"/>
      <c r="BA63" s="1052"/>
      <c r="BB63" s="1052"/>
      <c r="BC63" s="1052"/>
      <c r="BD63" s="1052"/>
      <c r="BE63" s="989"/>
      <c r="BF63" s="989"/>
      <c r="BG63" s="989"/>
      <c r="BH63" s="989"/>
      <c r="BI63" s="990"/>
      <c r="BJ63" s="1053" t="s">
        <v>112</v>
      </c>
      <c r="BK63" s="980"/>
      <c r="BL63" s="980"/>
      <c r="BM63" s="980"/>
      <c r="BN63" s="1054"/>
      <c r="BO63" s="218"/>
      <c r="BP63" s="218"/>
      <c r="BQ63" s="215">
        <v>57</v>
      </c>
      <c r="BR63" s="216"/>
      <c r="BS63" s="1041"/>
      <c r="BT63" s="1042"/>
      <c r="BU63" s="1042"/>
      <c r="BV63" s="1042"/>
      <c r="BW63" s="1042"/>
      <c r="BX63" s="1042"/>
      <c r="BY63" s="1042"/>
      <c r="BZ63" s="1042"/>
      <c r="CA63" s="1042"/>
      <c r="CB63" s="1042"/>
      <c r="CC63" s="1042"/>
      <c r="CD63" s="1042"/>
      <c r="CE63" s="1042"/>
      <c r="CF63" s="1042"/>
      <c r="CG63" s="1043"/>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19"/>
      <c r="DW63" s="1020"/>
      <c r="DX63" s="1020"/>
      <c r="DY63" s="1020"/>
      <c r="DZ63" s="1021"/>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1"/>
      <c r="BT64" s="1042"/>
      <c r="BU64" s="1042"/>
      <c r="BV64" s="1042"/>
      <c r="BW64" s="1042"/>
      <c r="BX64" s="1042"/>
      <c r="BY64" s="1042"/>
      <c r="BZ64" s="1042"/>
      <c r="CA64" s="1042"/>
      <c r="CB64" s="1042"/>
      <c r="CC64" s="1042"/>
      <c r="CD64" s="1042"/>
      <c r="CE64" s="1042"/>
      <c r="CF64" s="1042"/>
      <c r="CG64" s="1043"/>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19"/>
      <c r="DW64" s="1020"/>
      <c r="DX64" s="1020"/>
      <c r="DY64" s="1020"/>
      <c r="DZ64" s="1021"/>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1"/>
      <c r="BT65" s="1042"/>
      <c r="BU65" s="1042"/>
      <c r="BV65" s="1042"/>
      <c r="BW65" s="1042"/>
      <c r="BX65" s="1042"/>
      <c r="BY65" s="1042"/>
      <c r="BZ65" s="1042"/>
      <c r="CA65" s="1042"/>
      <c r="CB65" s="1042"/>
      <c r="CC65" s="1042"/>
      <c r="CD65" s="1042"/>
      <c r="CE65" s="1042"/>
      <c r="CF65" s="1042"/>
      <c r="CG65" s="1043"/>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19"/>
      <c r="DW65" s="1020"/>
      <c r="DX65" s="1020"/>
      <c r="DY65" s="1020"/>
      <c r="DZ65" s="1021"/>
      <c r="EA65" s="199"/>
    </row>
    <row r="66" spans="1:131" s="200" customFormat="1" ht="26.25" customHeight="1">
      <c r="A66" s="1022" t="s">
        <v>390</v>
      </c>
      <c r="B66" s="1023"/>
      <c r="C66" s="1023"/>
      <c r="D66" s="1023"/>
      <c r="E66" s="1023"/>
      <c r="F66" s="1023"/>
      <c r="G66" s="1023"/>
      <c r="H66" s="1023"/>
      <c r="I66" s="1023"/>
      <c r="J66" s="1023"/>
      <c r="K66" s="1023"/>
      <c r="L66" s="1023"/>
      <c r="M66" s="1023"/>
      <c r="N66" s="1023"/>
      <c r="O66" s="1023"/>
      <c r="P66" s="1024"/>
      <c r="Q66" s="1028" t="s">
        <v>372</v>
      </c>
      <c r="R66" s="1029"/>
      <c r="S66" s="1029"/>
      <c r="T66" s="1029"/>
      <c r="U66" s="1030"/>
      <c r="V66" s="1028" t="s">
        <v>373</v>
      </c>
      <c r="W66" s="1029"/>
      <c r="X66" s="1029"/>
      <c r="Y66" s="1029"/>
      <c r="Z66" s="1030"/>
      <c r="AA66" s="1028" t="s">
        <v>374</v>
      </c>
      <c r="AB66" s="1029"/>
      <c r="AC66" s="1029"/>
      <c r="AD66" s="1029"/>
      <c r="AE66" s="1030"/>
      <c r="AF66" s="1034" t="s">
        <v>375</v>
      </c>
      <c r="AG66" s="1035"/>
      <c r="AH66" s="1035"/>
      <c r="AI66" s="1035"/>
      <c r="AJ66" s="1036"/>
      <c r="AK66" s="1028" t="s">
        <v>376</v>
      </c>
      <c r="AL66" s="1023"/>
      <c r="AM66" s="1023"/>
      <c r="AN66" s="1023"/>
      <c r="AO66" s="1024"/>
      <c r="AP66" s="1028" t="s">
        <v>377</v>
      </c>
      <c r="AQ66" s="1029"/>
      <c r="AR66" s="1029"/>
      <c r="AS66" s="1029"/>
      <c r="AT66" s="1030"/>
      <c r="AU66" s="1028" t="s">
        <v>391</v>
      </c>
      <c r="AV66" s="1029"/>
      <c r="AW66" s="1029"/>
      <c r="AX66" s="1029"/>
      <c r="AY66" s="1030"/>
      <c r="AZ66" s="1028" t="s">
        <v>355</v>
      </c>
      <c r="BA66" s="1029"/>
      <c r="BB66" s="1029"/>
      <c r="BC66" s="1029"/>
      <c r="BD66" s="1044"/>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5"/>
      <c r="B67" s="1026"/>
      <c r="C67" s="1026"/>
      <c r="D67" s="1026"/>
      <c r="E67" s="1026"/>
      <c r="F67" s="1026"/>
      <c r="G67" s="1026"/>
      <c r="H67" s="1026"/>
      <c r="I67" s="1026"/>
      <c r="J67" s="1026"/>
      <c r="K67" s="1026"/>
      <c r="L67" s="1026"/>
      <c r="M67" s="1026"/>
      <c r="N67" s="1026"/>
      <c r="O67" s="1026"/>
      <c r="P67" s="1027"/>
      <c r="Q67" s="1031"/>
      <c r="R67" s="1032"/>
      <c r="S67" s="1032"/>
      <c r="T67" s="1032"/>
      <c r="U67" s="1033"/>
      <c r="V67" s="1031"/>
      <c r="W67" s="1032"/>
      <c r="X67" s="1032"/>
      <c r="Y67" s="1032"/>
      <c r="Z67" s="1033"/>
      <c r="AA67" s="1031"/>
      <c r="AB67" s="1032"/>
      <c r="AC67" s="1032"/>
      <c r="AD67" s="1032"/>
      <c r="AE67" s="1033"/>
      <c r="AF67" s="1037"/>
      <c r="AG67" s="1038"/>
      <c r="AH67" s="1038"/>
      <c r="AI67" s="1038"/>
      <c r="AJ67" s="1039"/>
      <c r="AK67" s="1040"/>
      <c r="AL67" s="1026"/>
      <c r="AM67" s="1026"/>
      <c r="AN67" s="1026"/>
      <c r="AO67" s="1027"/>
      <c r="AP67" s="1031"/>
      <c r="AQ67" s="1032"/>
      <c r="AR67" s="1032"/>
      <c r="AS67" s="1032"/>
      <c r="AT67" s="1033"/>
      <c r="AU67" s="1031"/>
      <c r="AV67" s="1032"/>
      <c r="AW67" s="1032"/>
      <c r="AX67" s="1032"/>
      <c r="AY67" s="1033"/>
      <c r="AZ67" s="1031"/>
      <c r="BA67" s="1032"/>
      <c r="BB67" s="1032"/>
      <c r="BC67" s="1032"/>
      <c r="BD67" s="1045"/>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3" t="s">
        <v>541</v>
      </c>
      <c r="C68" s="1014"/>
      <c r="D68" s="1014"/>
      <c r="E68" s="1014"/>
      <c r="F68" s="1014"/>
      <c r="G68" s="1014"/>
      <c r="H68" s="1014"/>
      <c r="I68" s="1014"/>
      <c r="J68" s="1014"/>
      <c r="K68" s="1014"/>
      <c r="L68" s="1014"/>
      <c r="M68" s="1014"/>
      <c r="N68" s="1014"/>
      <c r="O68" s="1014"/>
      <c r="P68" s="1015"/>
      <c r="Q68" s="1012">
        <v>2445</v>
      </c>
      <c r="R68" s="1011"/>
      <c r="S68" s="1011"/>
      <c r="T68" s="1011"/>
      <c r="U68" s="1011"/>
      <c r="V68" s="1011">
        <v>2214</v>
      </c>
      <c r="W68" s="1011"/>
      <c r="X68" s="1011"/>
      <c r="Y68" s="1011"/>
      <c r="Z68" s="1011"/>
      <c r="AA68" s="1011">
        <v>231</v>
      </c>
      <c r="AB68" s="1011"/>
      <c r="AC68" s="1011"/>
      <c r="AD68" s="1011"/>
      <c r="AE68" s="1011"/>
      <c r="AF68" s="1011">
        <v>231</v>
      </c>
      <c r="AG68" s="1011"/>
      <c r="AH68" s="1011"/>
      <c r="AI68" s="1011"/>
      <c r="AJ68" s="1011"/>
      <c r="AK68" s="1011" t="s">
        <v>549</v>
      </c>
      <c r="AL68" s="1011"/>
      <c r="AM68" s="1011"/>
      <c r="AN68" s="1011"/>
      <c r="AO68" s="1011"/>
      <c r="AP68" s="1011" t="s">
        <v>549</v>
      </c>
      <c r="AQ68" s="1011"/>
      <c r="AR68" s="1011"/>
      <c r="AS68" s="1011"/>
      <c r="AT68" s="1011"/>
      <c r="AU68" s="1011" t="s">
        <v>558</v>
      </c>
      <c r="AV68" s="1011"/>
      <c r="AW68" s="1011"/>
      <c r="AX68" s="1011"/>
      <c r="AY68" s="1011"/>
      <c r="AZ68" s="1133"/>
      <c r="BA68" s="1133"/>
      <c r="BB68" s="1133"/>
      <c r="BC68" s="1133"/>
      <c r="BD68" s="1134"/>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542</v>
      </c>
      <c r="C69" s="1004"/>
      <c r="D69" s="1004"/>
      <c r="E69" s="1004"/>
      <c r="F69" s="1004"/>
      <c r="G69" s="1004"/>
      <c r="H69" s="1004"/>
      <c r="I69" s="1004"/>
      <c r="J69" s="1004"/>
      <c r="K69" s="1004"/>
      <c r="L69" s="1004"/>
      <c r="M69" s="1004"/>
      <c r="N69" s="1004"/>
      <c r="O69" s="1004"/>
      <c r="P69" s="1005"/>
      <c r="Q69" s="1006">
        <v>367</v>
      </c>
      <c r="R69" s="1000"/>
      <c r="S69" s="1000"/>
      <c r="T69" s="1000"/>
      <c r="U69" s="1000"/>
      <c r="V69" s="1000">
        <v>366</v>
      </c>
      <c r="W69" s="1000"/>
      <c r="X69" s="1000"/>
      <c r="Y69" s="1000"/>
      <c r="Z69" s="1000"/>
      <c r="AA69" s="1000">
        <v>1</v>
      </c>
      <c r="AB69" s="1000"/>
      <c r="AC69" s="1000"/>
      <c r="AD69" s="1000"/>
      <c r="AE69" s="1000"/>
      <c r="AF69" s="1000">
        <v>1</v>
      </c>
      <c r="AG69" s="1000"/>
      <c r="AH69" s="1000"/>
      <c r="AI69" s="1000"/>
      <c r="AJ69" s="1000"/>
      <c r="AK69" s="1000">
        <v>6</v>
      </c>
      <c r="AL69" s="1000"/>
      <c r="AM69" s="1000"/>
      <c r="AN69" s="1000"/>
      <c r="AO69" s="1000"/>
      <c r="AP69" s="1000" t="s">
        <v>549</v>
      </c>
      <c r="AQ69" s="1000"/>
      <c r="AR69" s="1000"/>
      <c r="AS69" s="1000"/>
      <c r="AT69" s="1000"/>
      <c r="AU69" s="1000" t="s">
        <v>558</v>
      </c>
      <c r="AV69" s="1000"/>
      <c r="AW69" s="1000"/>
      <c r="AX69" s="1000"/>
      <c r="AY69" s="1000"/>
      <c r="AZ69" s="1001" t="s">
        <v>550</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543</v>
      </c>
      <c r="C70" s="1004"/>
      <c r="D70" s="1004"/>
      <c r="E70" s="1004"/>
      <c r="F70" s="1004"/>
      <c r="G70" s="1004"/>
      <c r="H70" s="1004"/>
      <c r="I70" s="1004"/>
      <c r="J70" s="1004"/>
      <c r="K70" s="1004"/>
      <c r="L70" s="1004"/>
      <c r="M70" s="1004"/>
      <c r="N70" s="1004"/>
      <c r="O70" s="1004"/>
      <c r="P70" s="1005"/>
      <c r="Q70" s="1006">
        <v>31</v>
      </c>
      <c r="R70" s="1000"/>
      <c r="S70" s="1000"/>
      <c r="T70" s="1000"/>
      <c r="U70" s="1000"/>
      <c r="V70" s="1000">
        <v>30</v>
      </c>
      <c r="W70" s="1000"/>
      <c r="X70" s="1000"/>
      <c r="Y70" s="1000"/>
      <c r="Z70" s="1000"/>
      <c r="AA70" s="1000">
        <v>1</v>
      </c>
      <c r="AB70" s="1000"/>
      <c r="AC70" s="1000"/>
      <c r="AD70" s="1000"/>
      <c r="AE70" s="1000"/>
      <c r="AF70" s="1000">
        <v>1</v>
      </c>
      <c r="AG70" s="1000"/>
      <c r="AH70" s="1000"/>
      <c r="AI70" s="1000"/>
      <c r="AJ70" s="1000"/>
      <c r="AK70" s="1000">
        <v>1</v>
      </c>
      <c r="AL70" s="1000"/>
      <c r="AM70" s="1000"/>
      <c r="AN70" s="1000"/>
      <c r="AO70" s="1000"/>
      <c r="AP70" s="1000" t="s">
        <v>549</v>
      </c>
      <c r="AQ70" s="1000"/>
      <c r="AR70" s="1000"/>
      <c r="AS70" s="1000"/>
      <c r="AT70" s="1000"/>
      <c r="AU70" s="1000" t="s">
        <v>560</v>
      </c>
      <c r="AV70" s="1000"/>
      <c r="AW70" s="1000"/>
      <c r="AX70" s="1000"/>
      <c r="AY70" s="1000"/>
      <c r="AZ70" s="1001" t="s">
        <v>551</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544</v>
      </c>
      <c r="C71" s="1004"/>
      <c r="D71" s="1004"/>
      <c r="E71" s="1004"/>
      <c r="F71" s="1004"/>
      <c r="G71" s="1004"/>
      <c r="H71" s="1004"/>
      <c r="I71" s="1004"/>
      <c r="J71" s="1004"/>
      <c r="K71" s="1004"/>
      <c r="L71" s="1004"/>
      <c r="M71" s="1004"/>
      <c r="N71" s="1004"/>
      <c r="O71" s="1004"/>
      <c r="P71" s="1005"/>
      <c r="Q71" s="1006">
        <v>61</v>
      </c>
      <c r="R71" s="1000"/>
      <c r="S71" s="1000"/>
      <c r="T71" s="1000"/>
      <c r="U71" s="1000"/>
      <c r="V71" s="1000">
        <v>49</v>
      </c>
      <c r="W71" s="1000"/>
      <c r="X71" s="1000"/>
      <c r="Y71" s="1000"/>
      <c r="Z71" s="1000"/>
      <c r="AA71" s="1000">
        <v>12</v>
      </c>
      <c r="AB71" s="1000"/>
      <c r="AC71" s="1000"/>
      <c r="AD71" s="1000"/>
      <c r="AE71" s="1000"/>
      <c r="AF71" s="1000">
        <v>12</v>
      </c>
      <c r="AG71" s="1000"/>
      <c r="AH71" s="1000"/>
      <c r="AI71" s="1000"/>
      <c r="AJ71" s="1000"/>
      <c r="AK71" s="1000" t="s">
        <v>549</v>
      </c>
      <c r="AL71" s="1000"/>
      <c r="AM71" s="1000"/>
      <c r="AN71" s="1000"/>
      <c r="AO71" s="1000"/>
      <c r="AP71" s="1000" t="s">
        <v>549</v>
      </c>
      <c r="AQ71" s="1000"/>
      <c r="AR71" s="1000"/>
      <c r="AS71" s="1000"/>
      <c r="AT71" s="1000"/>
      <c r="AU71" s="1000" t="s">
        <v>558</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545</v>
      </c>
      <c r="C72" s="1004"/>
      <c r="D72" s="1004"/>
      <c r="E72" s="1004"/>
      <c r="F72" s="1004"/>
      <c r="G72" s="1004"/>
      <c r="H72" s="1004"/>
      <c r="I72" s="1004"/>
      <c r="J72" s="1004"/>
      <c r="K72" s="1004"/>
      <c r="L72" s="1004"/>
      <c r="M72" s="1004"/>
      <c r="N72" s="1004"/>
      <c r="O72" s="1004"/>
      <c r="P72" s="1005"/>
      <c r="Q72" s="1006">
        <v>192</v>
      </c>
      <c r="R72" s="1000"/>
      <c r="S72" s="1000"/>
      <c r="T72" s="1000"/>
      <c r="U72" s="1000"/>
      <c r="V72" s="1000">
        <v>146</v>
      </c>
      <c r="W72" s="1000"/>
      <c r="X72" s="1000"/>
      <c r="Y72" s="1000"/>
      <c r="Z72" s="1000"/>
      <c r="AA72" s="1000">
        <v>46</v>
      </c>
      <c r="AB72" s="1000"/>
      <c r="AC72" s="1000"/>
      <c r="AD72" s="1000"/>
      <c r="AE72" s="1000"/>
      <c r="AF72" s="1000">
        <v>46</v>
      </c>
      <c r="AG72" s="1000"/>
      <c r="AH72" s="1000"/>
      <c r="AI72" s="1000"/>
      <c r="AJ72" s="1000"/>
      <c r="AK72" s="1000">
        <v>49</v>
      </c>
      <c r="AL72" s="1000"/>
      <c r="AM72" s="1000"/>
      <c r="AN72" s="1000"/>
      <c r="AO72" s="1000"/>
      <c r="AP72" s="1000" t="s">
        <v>549</v>
      </c>
      <c r="AQ72" s="1000"/>
      <c r="AR72" s="1000"/>
      <c r="AS72" s="1000"/>
      <c r="AT72" s="1000"/>
      <c r="AU72" s="1000" t="s">
        <v>558</v>
      </c>
      <c r="AV72" s="1000"/>
      <c r="AW72" s="1000"/>
      <c r="AX72" s="1000"/>
      <c r="AY72" s="1000"/>
      <c r="AZ72" s="1001" t="s">
        <v>552</v>
      </c>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546</v>
      </c>
      <c r="C73" s="1004"/>
      <c r="D73" s="1004"/>
      <c r="E73" s="1004"/>
      <c r="F73" s="1004"/>
      <c r="G73" s="1004"/>
      <c r="H73" s="1004"/>
      <c r="I73" s="1004"/>
      <c r="J73" s="1004"/>
      <c r="K73" s="1004"/>
      <c r="L73" s="1004"/>
      <c r="M73" s="1004"/>
      <c r="N73" s="1004"/>
      <c r="O73" s="1004"/>
      <c r="P73" s="1005"/>
      <c r="Q73" s="1006">
        <v>189459</v>
      </c>
      <c r="R73" s="1000"/>
      <c r="S73" s="1000"/>
      <c r="T73" s="1000"/>
      <c r="U73" s="1000"/>
      <c r="V73" s="1000">
        <v>178623</v>
      </c>
      <c r="W73" s="1000"/>
      <c r="X73" s="1000"/>
      <c r="Y73" s="1000"/>
      <c r="Z73" s="1000"/>
      <c r="AA73" s="1000">
        <v>10835</v>
      </c>
      <c r="AB73" s="1000"/>
      <c r="AC73" s="1000"/>
      <c r="AD73" s="1000"/>
      <c r="AE73" s="1000"/>
      <c r="AF73" s="1000">
        <v>10835</v>
      </c>
      <c r="AG73" s="1000"/>
      <c r="AH73" s="1000"/>
      <c r="AI73" s="1000"/>
      <c r="AJ73" s="1000"/>
      <c r="AK73" s="1000" t="s">
        <v>557</v>
      </c>
      <c r="AL73" s="1000"/>
      <c r="AM73" s="1000"/>
      <c r="AN73" s="1000"/>
      <c r="AO73" s="1000"/>
      <c r="AP73" s="1000" t="s">
        <v>549</v>
      </c>
      <c r="AQ73" s="1000"/>
      <c r="AR73" s="1000"/>
      <c r="AS73" s="1000"/>
      <c r="AT73" s="1000"/>
      <c r="AU73" s="1000" t="s">
        <v>560</v>
      </c>
      <c r="AV73" s="1000"/>
      <c r="AW73" s="1000"/>
      <c r="AX73" s="1000"/>
      <c r="AY73" s="1000"/>
      <c r="AZ73" s="1001" t="s">
        <v>553</v>
      </c>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547</v>
      </c>
      <c r="C74" s="1004"/>
      <c r="D74" s="1004"/>
      <c r="E74" s="1004"/>
      <c r="F74" s="1004"/>
      <c r="G74" s="1004"/>
      <c r="H74" s="1004"/>
      <c r="I74" s="1004"/>
      <c r="J74" s="1004"/>
      <c r="K74" s="1004"/>
      <c r="L74" s="1004"/>
      <c r="M74" s="1004"/>
      <c r="N74" s="1004"/>
      <c r="O74" s="1004"/>
      <c r="P74" s="1005"/>
      <c r="Q74" s="1006">
        <v>1348</v>
      </c>
      <c r="R74" s="1000"/>
      <c r="S74" s="1000"/>
      <c r="T74" s="1000"/>
      <c r="U74" s="1000"/>
      <c r="V74" s="1000">
        <v>1337</v>
      </c>
      <c r="W74" s="1000"/>
      <c r="X74" s="1000"/>
      <c r="Y74" s="1000"/>
      <c r="Z74" s="1000"/>
      <c r="AA74" s="1000">
        <v>11</v>
      </c>
      <c r="AB74" s="1000"/>
      <c r="AC74" s="1000"/>
      <c r="AD74" s="1000"/>
      <c r="AE74" s="1000"/>
      <c r="AF74" s="1000">
        <v>11</v>
      </c>
      <c r="AG74" s="1000"/>
      <c r="AH74" s="1000"/>
      <c r="AI74" s="1000"/>
      <c r="AJ74" s="1000"/>
      <c r="AK74" s="1000">
        <v>111</v>
      </c>
      <c r="AL74" s="1000"/>
      <c r="AM74" s="1000"/>
      <c r="AN74" s="1000"/>
      <c r="AO74" s="1000"/>
      <c r="AP74" s="1000">
        <v>504</v>
      </c>
      <c r="AQ74" s="1000"/>
      <c r="AR74" s="1000"/>
      <c r="AS74" s="1000"/>
      <c r="AT74" s="1000"/>
      <c r="AU74" s="1000">
        <v>121</v>
      </c>
      <c r="AV74" s="1000"/>
      <c r="AW74" s="1000"/>
      <c r="AX74" s="1000"/>
      <c r="AY74" s="1000"/>
      <c r="AZ74" s="1001" t="s">
        <v>554</v>
      </c>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548</v>
      </c>
      <c r="C75" s="1004"/>
      <c r="D75" s="1004"/>
      <c r="E75" s="1004"/>
      <c r="F75" s="1004"/>
      <c r="G75" s="1004"/>
      <c r="H75" s="1004"/>
      <c r="I75" s="1004"/>
      <c r="J75" s="1004"/>
      <c r="K75" s="1004"/>
      <c r="L75" s="1004"/>
      <c r="M75" s="1004"/>
      <c r="N75" s="1004"/>
      <c r="O75" s="1004"/>
      <c r="P75" s="1005"/>
      <c r="Q75" s="1007">
        <v>626</v>
      </c>
      <c r="R75" s="1008"/>
      <c r="S75" s="1008"/>
      <c r="T75" s="1008"/>
      <c r="U75" s="1009"/>
      <c r="V75" s="1010">
        <v>608</v>
      </c>
      <c r="W75" s="1008"/>
      <c r="X75" s="1008"/>
      <c r="Y75" s="1008"/>
      <c r="Z75" s="1009"/>
      <c r="AA75" s="1010">
        <v>18</v>
      </c>
      <c r="AB75" s="1008"/>
      <c r="AC75" s="1008"/>
      <c r="AD75" s="1008"/>
      <c r="AE75" s="1009"/>
      <c r="AF75" s="1010">
        <v>18</v>
      </c>
      <c r="AG75" s="1008"/>
      <c r="AH75" s="1008"/>
      <c r="AI75" s="1008"/>
      <c r="AJ75" s="1009"/>
      <c r="AK75" s="1010">
        <v>4</v>
      </c>
      <c r="AL75" s="1008"/>
      <c r="AM75" s="1008"/>
      <c r="AN75" s="1008"/>
      <c r="AO75" s="1009"/>
      <c r="AP75" s="1010">
        <v>244</v>
      </c>
      <c r="AQ75" s="1008"/>
      <c r="AR75" s="1008"/>
      <c r="AS75" s="1008"/>
      <c r="AT75" s="1009"/>
      <c r="AU75" s="1010">
        <v>178</v>
      </c>
      <c r="AV75" s="1008"/>
      <c r="AW75" s="1008"/>
      <c r="AX75" s="1008"/>
      <c r="AY75" s="1009"/>
      <c r="AZ75" s="1001" t="s">
        <v>555</v>
      </c>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11155</v>
      </c>
      <c r="AG88" s="988"/>
      <c r="AH88" s="988"/>
      <c r="AI88" s="988"/>
      <c r="AJ88" s="988"/>
      <c r="AK88" s="992"/>
      <c r="AL88" s="992"/>
      <c r="AM88" s="992"/>
      <c r="AN88" s="992"/>
      <c r="AO88" s="992"/>
      <c r="AP88" s="988">
        <v>748</v>
      </c>
      <c r="AQ88" s="988"/>
      <c r="AR88" s="988"/>
      <c r="AS88" s="988"/>
      <c r="AT88" s="988"/>
      <c r="AU88" s="988">
        <v>299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52</v>
      </c>
      <c r="CS102" s="980"/>
      <c r="CT102" s="980"/>
      <c r="CU102" s="980"/>
      <c r="CV102" s="981"/>
      <c r="CW102" s="979">
        <v>15</v>
      </c>
      <c r="CX102" s="980"/>
      <c r="CY102" s="980"/>
      <c r="CZ102" s="980"/>
      <c r="DA102" s="981"/>
      <c r="DB102" s="979" t="s">
        <v>538</v>
      </c>
      <c r="DC102" s="980"/>
      <c r="DD102" s="980"/>
      <c r="DE102" s="980"/>
      <c r="DF102" s="981"/>
      <c r="DG102" s="979" t="s">
        <v>538</v>
      </c>
      <c r="DH102" s="980"/>
      <c r="DI102" s="980"/>
      <c r="DJ102" s="980"/>
      <c r="DK102" s="981"/>
      <c r="DL102" s="979" t="s">
        <v>538</v>
      </c>
      <c r="DM102" s="980"/>
      <c r="DN102" s="980"/>
      <c r="DO102" s="980"/>
      <c r="DP102" s="981"/>
      <c r="DQ102" s="979" t="s">
        <v>538</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287</v>
      </c>
      <c r="AG109" s="923"/>
      <c r="AH109" s="923"/>
      <c r="AI109" s="923"/>
      <c r="AJ109" s="924"/>
      <c r="AK109" s="925" t="s">
        <v>286</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287</v>
      </c>
      <c r="BW109" s="923"/>
      <c r="BX109" s="923"/>
      <c r="BY109" s="923"/>
      <c r="BZ109" s="924"/>
      <c r="CA109" s="925" t="s">
        <v>286</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287</v>
      </c>
      <c r="DM109" s="923"/>
      <c r="DN109" s="923"/>
      <c r="DO109" s="923"/>
      <c r="DP109" s="924"/>
      <c r="DQ109" s="925" t="s">
        <v>286</v>
      </c>
      <c r="DR109" s="923"/>
      <c r="DS109" s="923"/>
      <c r="DT109" s="923"/>
      <c r="DU109" s="924"/>
      <c r="DV109" s="925" t="s">
        <v>402</v>
      </c>
      <c r="DW109" s="923"/>
      <c r="DX109" s="923"/>
      <c r="DY109" s="923"/>
      <c r="DZ109" s="954"/>
    </row>
    <row r="110" spans="1:131" s="199" customFormat="1" ht="26.25" customHeight="1">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787449</v>
      </c>
      <c r="AB110" s="916"/>
      <c r="AC110" s="916"/>
      <c r="AD110" s="916"/>
      <c r="AE110" s="917"/>
      <c r="AF110" s="918">
        <v>742029</v>
      </c>
      <c r="AG110" s="916"/>
      <c r="AH110" s="916"/>
      <c r="AI110" s="916"/>
      <c r="AJ110" s="917"/>
      <c r="AK110" s="918">
        <v>759941</v>
      </c>
      <c r="AL110" s="916"/>
      <c r="AM110" s="916"/>
      <c r="AN110" s="916"/>
      <c r="AO110" s="917"/>
      <c r="AP110" s="919">
        <v>17.600000000000001</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6834114</v>
      </c>
      <c r="BR110" s="863"/>
      <c r="BS110" s="863"/>
      <c r="BT110" s="863"/>
      <c r="BU110" s="863"/>
      <c r="BV110" s="863">
        <v>6962658</v>
      </c>
      <c r="BW110" s="863"/>
      <c r="BX110" s="863"/>
      <c r="BY110" s="863"/>
      <c r="BZ110" s="863"/>
      <c r="CA110" s="863">
        <v>6769842</v>
      </c>
      <c r="CB110" s="863"/>
      <c r="CC110" s="863"/>
      <c r="CD110" s="863"/>
      <c r="CE110" s="863"/>
      <c r="CF110" s="887">
        <v>156.5</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6273</v>
      </c>
      <c r="BR111" s="835"/>
      <c r="BS111" s="835"/>
      <c r="BT111" s="835"/>
      <c r="BU111" s="835"/>
      <c r="BV111" s="835">
        <v>2702</v>
      </c>
      <c r="BW111" s="835"/>
      <c r="BX111" s="835"/>
      <c r="BY111" s="835"/>
      <c r="BZ111" s="835"/>
      <c r="CA111" s="835">
        <v>146</v>
      </c>
      <c r="CB111" s="835"/>
      <c r="CC111" s="835"/>
      <c r="CD111" s="835"/>
      <c r="CE111" s="835"/>
      <c r="CF111" s="896">
        <v>0</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684</v>
      </c>
      <c r="BR112" s="835"/>
      <c r="BS112" s="835"/>
      <c r="BT112" s="835"/>
      <c r="BU112" s="835"/>
      <c r="BV112" s="835">
        <v>1527</v>
      </c>
      <c r="BW112" s="835"/>
      <c r="BX112" s="835"/>
      <c r="BY112" s="835"/>
      <c r="BZ112" s="835"/>
      <c r="CA112" s="835">
        <v>1353</v>
      </c>
      <c r="CB112" s="835"/>
      <c r="CC112" s="835"/>
      <c r="CD112" s="835"/>
      <c r="CE112" s="835"/>
      <c r="CF112" s="896">
        <v>0</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293</v>
      </c>
      <c r="AB113" s="944"/>
      <c r="AC113" s="944"/>
      <c r="AD113" s="944"/>
      <c r="AE113" s="945"/>
      <c r="AF113" s="946">
        <v>422</v>
      </c>
      <c r="AG113" s="944"/>
      <c r="AH113" s="944"/>
      <c r="AI113" s="944"/>
      <c r="AJ113" s="945"/>
      <c r="AK113" s="946">
        <v>70</v>
      </c>
      <c r="AL113" s="944"/>
      <c r="AM113" s="944"/>
      <c r="AN113" s="944"/>
      <c r="AO113" s="945"/>
      <c r="AP113" s="947">
        <v>0</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444524</v>
      </c>
      <c r="BR113" s="835"/>
      <c r="BS113" s="835"/>
      <c r="BT113" s="835"/>
      <c r="BU113" s="835"/>
      <c r="BV113" s="835">
        <v>347998</v>
      </c>
      <c r="BW113" s="835"/>
      <c r="BX113" s="835"/>
      <c r="BY113" s="835"/>
      <c r="BZ113" s="835"/>
      <c r="CA113" s="835">
        <v>299055</v>
      </c>
      <c r="CB113" s="835"/>
      <c r="CC113" s="835"/>
      <c r="CD113" s="835"/>
      <c r="CE113" s="835"/>
      <c r="CF113" s="896">
        <v>6.9</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147139</v>
      </c>
      <c r="AB114" s="798"/>
      <c r="AC114" s="798"/>
      <c r="AD114" s="798"/>
      <c r="AE114" s="799"/>
      <c r="AF114" s="800">
        <v>107174</v>
      </c>
      <c r="AG114" s="798"/>
      <c r="AH114" s="798"/>
      <c r="AI114" s="798"/>
      <c r="AJ114" s="799"/>
      <c r="AK114" s="800">
        <v>74657</v>
      </c>
      <c r="AL114" s="798"/>
      <c r="AM114" s="798"/>
      <c r="AN114" s="798"/>
      <c r="AO114" s="799"/>
      <c r="AP114" s="845">
        <v>1.7</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1658480</v>
      </c>
      <c r="BR114" s="835"/>
      <c r="BS114" s="835"/>
      <c r="BT114" s="835"/>
      <c r="BU114" s="835"/>
      <c r="BV114" s="835">
        <v>1572330</v>
      </c>
      <c r="BW114" s="835"/>
      <c r="BX114" s="835"/>
      <c r="BY114" s="835"/>
      <c r="BZ114" s="835"/>
      <c r="CA114" s="835">
        <v>1490302</v>
      </c>
      <c r="CB114" s="835"/>
      <c r="CC114" s="835"/>
      <c r="CD114" s="835"/>
      <c r="CE114" s="835"/>
      <c r="CF114" s="896">
        <v>34.4</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5298</v>
      </c>
      <c r="AB115" s="944"/>
      <c r="AC115" s="944"/>
      <c r="AD115" s="944"/>
      <c r="AE115" s="945"/>
      <c r="AF115" s="946">
        <v>3902</v>
      </c>
      <c r="AG115" s="944"/>
      <c r="AH115" s="944"/>
      <c r="AI115" s="944"/>
      <c r="AJ115" s="945"/>
      <c r="AK115" s="946">
        <v>2693</v>
      </c>
      <c r="AL115" s="944"/>
      <c r="AM115" s="944"/>
      <c r="AN115" s="944"/>
      <c r="AO115" s="945"/>
      <c r="AP115" s="947">
        <v>0.1</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v>238</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940179</v>
      </c>
      <c r="AB117" s="930"/>
      <c r="AC117" s="930"/>
      <c r="AD117" s="930"/>
      <c r="AE117" s="931"/>
      <c r="AF117" s="932">
        <v>853527</v>
      </c>
      <c r="AG117" s="930"/>
      <c r="AH117" s="930"/>
      <c r="AI117" s="930"/>
      <c r="AJ117" s="931"/>
      <c r="AK117" s="932">
        <v>837361</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287</v>
      </c>
      <c r="AG118" s="923"/>
      <c r="AH118" s="923"/>
      <c r="AI118" s="923"/>
      <c r="AJ118" s="924"/>
      <c r="AK118" s="925" t="s">
        <v>286</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432</v>
      </c>
      <c r="BP119" s="899"/>
      <c r="BQ119" s="903">
        <v>8944313</v>
      </c>
      <c r="BR119" s="866"/>
      <c r="BS119" s="866"/>
      <c r="BT119" s="866"/>
      <c r="BU119" s="866"/>
      <c r="BV119" s="866">
        <v>8887215</v>
      </c>
      <c r="BW119" s="866"/>
      <c r="BX119" s="866"/>
      <c r="BY119" s="866"/>
      <c r="BZ119" s="866"/>
      <c r="CA119" s="866">
        <v>8560698</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6273</v>
      </c>
      <c r="DH119" s="781"/>
      <c r="DI119" s="781"/>
      <c r="DJ119" s="781"/>
      <c r="DK119" s="782"/>
      <c r="DL119" s="783">
        <v>2702</v>
      </c>
      <c r="DM119" s="781"/>
      <c r="DN119" s="781"/>
      <c r="DO119" s="781"/>
      <c r="DP119" s="782"/>
      <c r="DQ119" s="783">
        <v>146</v>
      </c>
      <c r="DR119" s="781"/>
      <c r="DS119" s="781"/>
      <c r="DT119" s="781"/>
      <c r="DU119" s="782"/>
      <c r="DV119" s="869">
        <v>0</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4795318</v>
      </c>
      <c r="BR120" s="863"/>
      <c r="BS120" s="863"/>
      <c r="BT120" s="863"/>
      <c r="BU120" s="863"/>
      <c r="BV120" s="863">
        <v>5077024</v>
      </c>
      <c r="BW120" s="863"/>
      <c r="BX120" s="863"/>
      <c r="BY120" s="863"/>
      <c r="BZ120" s="863"/>
      <c r="CA120" s="863">
        <v>5069071</v>
      </c>
      <c r="CB120" s="863"/>
      <c r="CC120" s="863"/>
      <c r="CD120" s="863"/>
      <c r="CE120" s="863"/>
      <c r="CF120" s="887">
        <v>117.1</v>
      </c>
      <c r="CG120" s="888"/>
      <c r="CH120" s="888"/>
      <c r="CI120" s="888"/>
      <c r="CJ120" s="888"/>
      <c r="CK120" s="889" t="s">
        <v>436</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684</v>
      </c>
      <c r="DH120" s="863"/>
      <c r="DI120" s="863"/>
      <c r="DJ120" s="863"/>
      <c r="DK120" s="863"/>
      <c r="DL120" s="863">
        <v>1527</v>
      </c>
      <c r="DM120" s="863"/>
      <c r="DN120" s="863"/>
      <c r="DO120" s="863"/>
      <c r="DP120" s="863"/>
      <c r="DQ120" s="863">
        <v>1353</v>
      </c>
      <c r="DR120" s="863"/>
      <c r="DS120" s="863"/>
      <c r="DT120" s="863"/>
      <c r="DU120" s="863"/>
      <c r="DV120" s="864">
        <v>0</v>
      </c>
      <c r="DW120" s="864"/>
      <c r="DX120" s="864"/>
      <c r="DY120" s="864"/>
      <c r="DZ120" s="865"/>
    </row>
    <row r="121" spans="1:130" s="199" customFormat="1" ht="26.25" customHeight="1">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437056</v>
      </c>
      <c r="BR121" s="835"/>
      <c r="BS121" s="835"/>
      <c r="BT121" s="835"/>
      <c r="BU121" s="835"/>
      <c r="BV121" s="835">
        <v>386123</v>
      </c>
      <c r="BW121" s="835"/>
      <c r="BX121" s="835"/>
      <c r="BY121" s="835"/>
      <c r="BZ121" s="835"/>
      <c r="CA121" s="835">
        <v>334884</v>
      </c>
      <c r="CB121" s="835"/>
      <c r="CC121" s="835"/>
      <c r="CD121" s="835"/>
      <c r="CE121" s="835"/>
      <c r="CF121" s="896">
        <v>7.7</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5845525</v>
      </c>
      <c r="BR122" s="866"/>
      <c r="BS122" s="866"/>
      <c r="BT122" s="866"/>
      <c r="BU122" s="866"/>
      <c r="BV122" s="866">
        <v>5894579</v>
      </c>
      <c r="BW122" s="866"/>
      <c r="BX122" s="866"/>
      <c r="BY122" s="866"/>
      <c r="BZ122" s="866"/>
      <c r="CA122" s="866">
        <v>5747668</v>
      </c>
      <c r="CB122" s="866"/>
      <c r="CC122" s="866"/>
      <c r="CD122" s="866"/>
      <c r="CE122" s="866"/>
      <c r="CF122" s="867">
        <v>132.80000000000001</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440</v>
      </c>
      <c r="BP123" s="899"/>
      <c r="BQ123" s="853">
        <v>11077899</v>
      </c>
      <c r="BR123" s="854"/>
      <c r="BS123" s="854"/>
      <c r="BT123" s="854"/>
      <c r="BU123" s="854"/>
      <c r="BV123" s="854">
        <v>11357726</v>
      </c>
      <c r="BW123" s="854"/>
      <c r="BX123" s="854"/>
      <c r="BY123" s="854"/>
      <c r="BZ123" s="854"/>
      <c r="CA123" s="854">
        <v>11151623</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5298</v>
      </c>
      <c r="AB127" s="798"/>
      <c r="AC127" s="798"/>
      <c r="AD127" s="798"/>
      <c r="AE127" s="799"/>
      <c r="AF127" s="800">
        <v>3902</v>
      </c>
      <c r="AG127" s="798"/>
      <c r="AH127" s="798"/>
      <c r="AI127" s="798"/>
      <c r="AJ127" s="799"/>
      <c r="AK127" s="800">
        <v>2693</v>
      </c>
      <c r="AL127" s="798"/>
      <c r="AM127" s="798"/>
      <c r="AN127" s="798"/>
      <c r="AO127" s="799"/>
      <c r="AP127" s="845">
        <v>0.1</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50861</v>
      </c>
      <c r="AB128" s="819"/>
      <c r="AC128" s="819"/>
      <c r="AD128" s="819"/>
      <c r="AE128" s="820"/>
      <c r="AF128" s="821">
        <v>52184</v>
      </c>
      <c r="AG128" s="819"/>
      <c r="AH128" s="819"/>
      <c r="AI128" s="819"/>
      <c r="AJ128" s="820"/>
      <c r="AK128" s="821">
        <v>54185</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v>238</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4962024</v>
      </c>
      <c r="AB129" s="798"/>
      <c r="AC129" s="798"/>
      <c r="AD129" s="798"/>
      <c r="AE129" s="799"/>
      <c r="AF129" s="800">
        <v>5059179</v>
      </c>
      <c r="AG129" s="798"/>
      <c r="AH129" s="798"/>
      <c r="AI129" s="798"/>
      <c r="AJ129" s="799"/>
      <c r="AK129" s="800">
        <v>5002586</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708534</v>
      </c>
      <c r="AB130" s="798"/>
      <c r="AC130" s="798"/>
      <c r="AD130" s="798"/>
      <c r="AE130" s="799"/>
      <c r="AF130" s="800">
        <v>669656</v>
      </c>
      <c r="AG130" s="798"/>
      <c r="AH130" s="798"/>
      <c r="AI130" s="798"/>
      <c r="AJ130" s="799"/>
      <c r="AK130" s="800">
        <v>675480</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3.2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4253490</v>
      </c>
      <c r="AB131" s="781"/>
      <c r="AC131" s="781"/>
      <c r="AD131" s="781"/>
      <c r="AE131" s="782"/>
      <c r="AF131" s="783">
        <v>4389523</v>
      </c>
      <c r="AG131" s="781"/>
      <c r="AH131" s="781"/>
      <c r="AI131" s="781"/>
      <c r="AJ131" s="782"/>
      <c r="AK131" s="783">
        <v>4327106</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4.2502509699999997</v>
      </c>
      <c r="AB132" s="761"/>
      <c r="AC132" s="761"/>
      <c r="AD132" s="761"/>
      <c r="AE132" s="762"/>
      <c r="AF132" s="763">
        <v>3.0000298440000002</v>
      </c>
      <c r="AG132" s="761"/>
      <c r="AH132" s="761"/>
      <c r="AI132" s="761"/>
      <c r="AJ132" s="762"/>
      <c r="AK132" s="763">
        <v>2.4888690040000001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5</v>
      </c>
      <c r="AB133" s="740"/>
      <c r="AC133" s="740"/>
      <c r="AD133" s="740"/>
      <c r="AE133" s="741"/>
      <c r="AF133" s="739">
        <v>4</v>
      </c>
      <c r="AG133" s="740"/>
      <c r="AH133" s="740"/>
      <c r="AI133" s="740"/>
      <c r="AJ133" s="741"/>
      <c r="AK133" s="739">
        <v>3.2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CM7:CQ7"/>
    <mergeCell ref="B73:P73"/>
    <mergeCell ref="B75:P75"/>
    <mergeCell ref="AZ68:BD68"/>
    <mergeCell ref="AZ69:BD69"/>
    <mergeCell ref="AZ71:BD71"/>
    <mergeCell ref="AZ70:BD70"/>
    <mergeCell ref="AZ72:BD72"/>
    <mergeCell ref="AZ73:BD73"/>
    <mergeCell ref="AZ75:BD75"/>
    <mergeCell ref="AZ74:BD74"/>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Q10:U10"/>
    <mergeCell ref="V10:Z10"/>
    <mergeCell ref="AA10:AE10"/>
    <mergeCell ref="AF10:AJ10"/>
    <mergeCell ref="B10:P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BS68:CG68"/>
    <mergeCell ref="CH68:CL68"/>
    <mergeCell ref="CM68:CQ68"/>
    <mergeCell ref="Q68:U68"/>
    <mergeCell ref="V68:Z68"/>
    <mergeCell ref="AA68:AE68"/>
    <mergeCell ref="AF68:AJ68"/>
    <mergeCell ref="AK68:AO68"/>
    <mergeCell ref="B68:P68"/>
    <mergeCell ref="CW67:DA67"/>
    <mergeCell ref="DV72:DZ72"/>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CR68:CV68"/>
    <mergeCell ref="CW68:DA68"/>
    <mergeCell ref="DB68:DF68"/>
    <mergeCell ref="DG68:DK68"/>
    <mergeCell ref="DQ68:DU68"/>
    <mergeCell ref="DV70:DZ70"/>
    <mergeCell ref="Q71:U71"/>
    <mergeCell ref="V71:Z71"/>
    <mergeCell ref="AA71:AE71"/>
    <mergeCell ref="AF71:AJ71"/>
    <mergeCell ref="AK71:AO71"/>
    <mergeCell ref="AP71:AT71"/>
    <mergeCell ref="AU71:AY71"/>
    <mergeCell ref="CR70:CV70"/>
    <mergeCell ref="CW70:DA70"/>
    <mergeCell ref="DB70:DF70"/>
    <mergeCell ref="DG70:DK70"/>
    <mergeCell ref="DL70:DP70"/>
    <mergeCell ref="DQ70:DU70"/>
    <mergeCell ref="AP70:AT70"/>
    <mergeCell ref="AU70:AY70"/>
    <mergeCell ref="BS70:CG70"/>
    <mergeCell ref="CH70:CL70"/>
    <mergeCell ref="CM70:CQ70"/>
    <mergeCell ref="DL68:DP68"/>
    <mergeCell ref="CR72:CV72"/>
    <mergeCell ref="CW72:DA72"/>
    <mergeCell ref="DB72:DF72"/>
    <mergeCell ref="DG72:DK72"/>
    <mergeCell ref="DL72:DP72"/>
    <mergeCell ref="DQ72:DU72"/>
    <mergeCell ref="DV74:DZ74"/>
    <mergeCell ref="B70:P70"/>
    <mergeCell ref="B69:P69"/>
    <mergeCell ref="B71:P71"/>
    <mergeCell ref="AP72:AT72"/>
    <mergeCell ref="AU72:AY72"/>
    <mergeCell ref="BS72:CG72"/>
    <mergeCell ref="CH72:CL72"/>
    <mergeCell ref="CM72:CQ72"/>
    <mergeCell ref="DG71:DK71"/>
    <mergeCell ref="DL71:DP71"/>
    <mergeCell ref="DQ71:DU71"/>
    <mergeCell ref="DV71:DZ71"/>
    <mergeCell ref="Q72:U72"/>
    <mergeCell ref="V72:Z72"/>
    <mergeCell ref="AA72:AE72"/>
    <mergeCell ref="AF72:AJ72"/>
    <mergeCell ref="AK72:AO72"/>
    <mergeCell ref="DB74:DF74"/>
    <mergeCell ref="BS71:CG71"/>
    <mergeCell ref="CH71:CL71"/>
    <mergeCell ref="CM71:CQ71"/>
    <mergeCell ref="CR71:CV71"/>
    <mergeCell ref="CW71:DA71"/>
    <mergeCell ref="DB71:DF71"/>
    <mergeCell ref="B72:P72"/>
    <mergeCell ref="DG74:DK74"/>
    <mergeCell ref="DL74:DP74"/>
    <mergeCell ref="DQ74:DU74"/>
    <mergeCell ref="AP74:AT74"/>
    <mergeCell ref="AU74:AY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Q73:U73"/>
    <mergeCell ref="V73:Z73"/>
    <mergeCell ref="AA73:AE73"/>
    <mergeCell ref="AF73:AJ73"/>
    <mergeCell ref="AK73:AO73"/>
    <mergeCell ref="AP73:AT73"/>
    <mergeCell ref="AU73:AY73"/>
    <mergeCell ref="B74:P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CR74:CV74"/>
    <mergeCell ref="CW74:DA74"/>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2" t="s">
        <v>468</v>
      </c>
      <c r="L7" s="256"/>
      <c r="M7" s="257" t="s">
        <v>469</v>
      </c>
      <c r="N7" s="258"/>
    </row>
    <row r="8" spans="1:16">
      <c r="A8" s="250"/>
      <c r="B8" s="246"/>
      <c r="C8" s="246"/>
      <c r="D8" s="246"/>
      <c r="E8" s="246"/>
      <c r="F8" s="246"/>
      <c r="G8" s="259"/>
      <c r="H8" s="260"/>
      <c r="I8" s="260"/>
      <c r="J8" s="261"/>
      <c r="K8" s="1153"/>
      <c r="L8" s="262" t="s">
        <v>470</v>
      </c>
      <c r="M8" s="263" t="s">
        <v>471</v>
      </c>
      <c r="N8" s="264" t="s">
        <v>472</v>
      </c>
    </row>
    <row r="9" spans="1:16">
      <c r="A9" s="250"/>
      <c r="B9" s="246"/>
      <c r="C9" s="246"/>
      <c r="D9" s="246"/>
      <c r="E9" s="246"/>
      <c r="F9" s="246"/>
      <c r="G9" s="1166" t="s">
        <v>473</v>
      </c>
      <c r="H9" s="1167"/>
      <c r="I9" s="1167"/>
      <c r="J9" s="1168"/>
      <c r="K9" s="265">
        <v>1498863</v>
      </c>
      <c r="L9" s="266">
        <v>92608</v>
      </c>
      <c r="M9" s="267">
        <v>79561</v>
      </c>
      <c r="N9" s="268">
        <v>16.399999999999999</v>
      </c>
    </row>
    <row r="10" spans="1:16">
      <c r="A10" s="250"/>
      <c r="B10" s="246"/>
      <c r="C10" s="246"/>
      <c r="D10" s="246"/>
      <c r="E10" s="246"/>
      <c r="F10" s="246"/>
      <c r="G10" s="1166" t="s">
        <v>474</v>
      </c>
      <c r="H10" s="1167"/>
      <c r="I10" s="1167"/>
      <c r="J10" s="1168"/>
      <c r="K10" s="269">
        <v>118694</v>
      </c>
      <c r="L10" s="270">
        <v>7334</v>
      </c>
      <c r="M10" s="271">
        <v>7948</v>
      </c>
      <c r="N10" s="272">
        <v>-7.7</v>
      </c>
    </row>
    <row r="11" spans="1:16" ht="13.5" customHeight="1">
      <c r="A11" s="250"/>
      <c r="B11" s="246"/>
      <c r="C11" s="246"/>
      <c r="D11" s="246"/>
      <c r="E11" s="246"/>
      <c r="F11" s="246"/>
      <c r="G11" s="1166" t="s">
        <v>475</v>
      </c>
      <c r="H11" s="1167"/>
      <c r="I11" s="1167"/>
      <c r="J11" s="1168"/>
      <c r="K11" s="269">
        <v>228831</v>
      </c>
      <c r="L11" s="270">
        <v>14138</v>
      </c>
      <c r="M11" s="271">
        <v>11971</v>
      </c>
      <c r="N11" s="272">
        <v>18.100000000000001</v>
      </c>
    </row>
    <row r="12" spans="1:16" ht="13.5" customHeight="1">
      <c r="A12" s="250"/>
      <c r="B12" s="246"/>
      <c r="C12" s="246"/>
      <c r="D12" s="246"/>
      <c r="E12" s="246"/>
      <c r="F12" s="246"/>
      <c r="G12" s="1166" t="s">
        <v>476</v>
      </c>
      <c r="H12" s="1167"/>
      <c r="I12" s="1167"/>
      <c r="J12" s="1168"/>
      <c r="K12" s="269" t="s">
        <v>477</v>
      </c>
      <c r="L12" s="270" t="s">
        <v>477</v>
      </c>
      <c r="M12" s="271">
        <v>484</v>
      </c>
      <c r="N12" s="272" t="s">
        <v>477</v>
      </c>
    </row>
    <row r="13" spans="1:16" ht="13.5" customHeight="1">
      <c r="A13" s="250"/>
      <c r="B13" s="246"/>
      <c r="C13" s="246"/>
      <c r="D13" s="246"/>
      <c r="E13" s="246"/>
      <c r="F13" s="246"/>
      <c r="G13" s="1166" t="s">
        <v>478</v>
      </c>
      <c r="H13" s="1167"/>
      <c r="I13" s="1167"/>
      <c r="J13" s="1168"/>
      <c r="K13" s="269" t="s">
        <v>477</v>
      </c>
      <c r="L13" s="270" t="s">
        <v>477</v>
      </c>
      <c r="M13" s="271">
        <v>5</v>
      </c>
      <c r="N13" s="272" t="s">
        <v>477</v>
      </c>
    </row>
    <row r="14" spans="1:16" ht="13.5" customHeight="1">
      <c r="A14" s="250"/>
      <c r="B14" s="246"/>
      <c r="C14" s="246"/>
      <c r="D14" s="246"/>
      <c r="E14" s="246"/>
      <c r="F14" s="246"/>
      <c r="G14" s="1166" t="s">
        <v>479</v>
      </c>
      <c r="H14" s="1167"/>
      <c r="I14" s="1167"/>
      <c r="J14" s="1168"/>
      <c r="K14" s="269">
        <v>99911</v>
      </c>
      <c r="L14" s="270">
        <v>6173</v>
      </c>
      <c r="M14" s="271">
        <v>3782</v>
      </c>
      <c r="N14" s="272">
        <v>63.2</v>
      </c>
    </row>
    <row r="15" spans="1:16" ht="13.5" customHeight="1">
      <c r="A15" s="250"/>
      <c r="B15" s="246"/>
      <c r="C15" s="246"/>
      <c r="D15" s="246"/>
      <c r="E15" s="246"/>
      <c r="F15" s="246"/>
      <c r="G15" s="1166" t="s">
        <v>480</v>
      </c>
      <c r="H15" s="1167"/>
      <c r="I15" s="1167"/>
      <c r="J15" s="1168"/>
      <c r="K15" s="269">
        <v>29136</v>
      </c>
      <c r="L15" s="270">
        <v>1800</v>
      </c>
      <c r="M15" s="271">
        <v>1791</v>
      </c>
      <c r="N15" s="272">
        <v>0.5</v>
      </c>
    </row>
    <row r="16" spans="1:16">
      <c r="A16" s="250"/>
      <c r="B16" s="246"/>
      <c r="C16" s="246"/>
      <c r="D16" s="246"/>
      <c r="E16" s="246"/>
      <c r="F16" s="246"/>
      <c r="G16" s="1169" t="s">
        <v>481</v>
      </c>
      <c r="H16" s="1170"/>
      <c r="I16" s="1170"/>
      <c r="J16" s="1171"/>
      <c r="K16" s="270">
        <v>-121635</v>
      </c>
      <c r="L16" s="270">
        <v>-7515</v>
      </c>
      <c r="M16" s="271">
        <v>-8307</v>
      </c>
      <c r="N16" s="272">
        <v>-9.5</v>
      </c>
    </row>
    <row r="17" spans="1:16">
      <c r="A17" s="250"/>
      <c r="B17" s="246"/>
      <c r="C17" s="246"/>
      <c r="D17" s="246"/>
      <c r="E17" s="246"/>
      <c r="F17" s="246"/>
      <c r="G17" s="1169" t="s">
        <v>170</v>
      </c>
      <c r="H17" s="1170"/>
      <c r="I17" s="1170"/>
      <c r="J17" s="1171"/>
      <c r="K17" s="270">
        <v>1853800</v>
      </c>
      <c r="L17" s="270">
        <v>114538</v>
      </c>
      <c r="M17" s="271">
        <v>97236</v>
      </c>
      <c r="N17" s="272">
        <v>17.8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63" t="s">
        <v>486</v>
      </c>
      <c r="H21" s="1164"/>
      <c r="I21" s="1164"/>
      <c r="J21" s="1165"/>
      <c r="K21" s="282">
        <v>10.38</v>
      </c>
      <c r="L21" s="283">
        <v>9.07</v>
      </c>
      <c r="M21" s="284">
        <v>1.31</v>
      </c>
      <c r="N21" s="251"/>
      <c r="O21" s="285"/>
      <c r="P21" s="281"/>
    </row>
    <row r="22" spans="1:16" s="286" customFormat="1">
      <c r="A22" s="281"/>
      <c r="B22" s="251"/>
      <c r="C22" s="251"/>
      <c r="D22" s="251"/>
      <c r="E22" s="251"/>
      <c r="F22" s="251"/>
      <c r="G22" s="1163" t="s">
        <v>487</v>
      </c>
      <c r="H22" s="1164"/>
      <c r="I22" s="1164"/>
      <c r="J22" s="1165"/>
      <c r="K22" s="287">
        <v>101.6</v>
      </c>
      <c r="L22" s="288">
        <v>97.2</v>
      </c>
      <c r="M22" s="289">
        <v>4.4000000000000004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2" t="s">
        <v>468</v>
      </c>
      <c r="L30" s="256"/>
      <c r="M30" s="257" t="s">
        <v>469</v>
      </c>
      <c r="N30" s="258"/>
    </row>
    <row r="31" spans="1:16">
      <c r="A31" s="250"/>
      <c r="B31" s="246"/>
      <c r="C31" s="246"/>
      <c r="D31" s="246"/>
      <c r="E31" s="246"/>
      <c r="F31" s="246"/>
      <c r="G31" s="259"/>
      <c r="H31" s="260"/>
      <c r="I31" s="260"/>
      <c r="J31" s="261"/>
      <c r="K31" s="1153"/>
      <c r="L31" s="262" t="s">
        <v>470</v>
      </c>
      <c r="M31" s="263" t="s">
        <v>471</v>
      </c>
      <c r="N31" s="264" t="s">
        <v>472</v>
      </c>
    </row>
    <row r="32" spans="1:16" ht="27" customHeight="1">
      <c r="A32" s="250"/>
      <c r="B32" s="246"/>
      <c r="C32" s="246"/>
      <c r="D32" s="246"/>
      <c r="E32" s="246"/>
      <c r="F32" s="246"/>
      <c r="G32" s="1154" t="s">
        <v>491</v>
      </c>
      <c r="H32" s="1155"/>
      <c r="I32" s="1155"/>
      <c r="J32" s="1156"/>
      <c r="K32" s="296">
        <v>759941</v>
      </c>
      <c r="L32" s="296">
        <v>46953</v>
      </c>
      <c r="M32" s="297">
        <v>47831</v>
      </c>
      <c r="N32" s="298">
        <v>-1.8</v>
      </c>
    </row>
    <row r="33" spans="1:16" ht="13.5" customHeight="1">
      <c r="A33" s="250"/>
      <c r="B33" s="246"/>
      <c r="C33" s="246"/>
      <c r="D33" s="246"/>
      <c r="E33" s="246"/>
      <c r="F33" s="246"/>
      <c r="G33" s="1154" t="s">
        <v>492</v>
      </c>
      <c r="H33" s="1155"/>
      <c r="I33" s="1155"/>
      <c r="J33" s="1156"/>
      <c r="K33" s="296" t="s">
        <v>477</v>
      </c>
      <c r="L33" s="296" t="s">
        <v>477</v>
      </c>
      <c r="M33" s="297" t="s">
        <v>477</v>
      </c>
      <c r="N33" s="298" t="s">
        <v>477</v>
      </c>
    </row>
    <row r="34" spans="1:16" ht="27" customHeight="1">
      <c r="A34" s="250"/>
      <c r="B34" s="246"/>
      <c r="C34" s="246"/>
      <c r="D34" s="246"/>
      <c r="E34" s="246"/>
      <c r="F34" s="246"/>
      <c r="G34" s="1154" t="s">
        <v>493</v>
      </c>
      <c r="H34" s="1155"/>
      <c r="I34" s="1155"/>
      <c r="J34" s="1156"/>
      <c r="K34" s="296" t="s">
        <v>477</v>
      </c>
      <c r="L34" s="296" t="s">
        <v>477</v>
      </c>
      <c r="M34" s="297">
        <v>13</v>
      </c>
      <c r="N34" s="298" t="s">
        <v>477</v>
      </c>
    </row>
    <row r="35" spans="1:16" ht="27" customHeight="1">
      <c r="A35" s="250"/>
      <c r="B35" s="246"/>
      <c r="C35" s="246"/>
      <c r="D35" s="246"/>
      <c r="E35" s="246"/>
      <c r="F35" s="246"/>
      <c r="G35" s="1154" t="s">
        <v>494</v>
      </c>
      <c r="H35" s="1155"/>
      <c r="I35" s="1155"/>
      <c r="J35" s="1156"/>
      <c r="K35" s="296">
        <v>70</v>
      </c>
      <c r="L35" s="296">
        <v>4</v>
      </c>
      <c r="M35" s="297">
        <v>14490</v>
      </c>
      <c r="N35" s="298">
        <v>-100</v>
      </c>
    </row>
    <row r="36" spans="1:16" ht="27" customHeight="1">
      <c r="A36" s="250"/>
      <c r="B36" s="246"/>
      <c r="C36" s="246"/>
      <c r="D36" s="246"/>
      <c r="E36" s="246"/>
      <c r="F36" s="246"/>
      <c r="G36" s="1154" t="s">
        <v>495</v>
      </c>
      <c r="H36" s="1155"/>
      <c r="I36" s="1155"/>
      <c r="J36" s="1156"/>
      <c r="K36" s="296">
        <v>74657</v>
      </c>
      <c r="L36" s="296">
        <v>4613</v>
      </c>
      <c r="M36" s="297">
        <v>3677</v>
      </c>
      <c r="N36" s="298">
        <v>25.5</v>
      </c>
    </row>
    <row r="37" spans="1:16" ht="13.5" customHeight="1">
      <c r="A37" s="250"/>
      <c r="B37" s="246"/>
      <c r="C37" s="246"/>
      <c r="D37" s="246"/>
      <c r="E37" s="246"/>
      <c r="F37" s="246"/>
      <c r="G37" s="1154" t="s">
        <v>496</v>
      </c>
      <c r="H37" s="1155"/>
      <c r="I37" s="1155"/>
      <c r="J37" s="1156"/>
      <c r="K37" s="296">
        <v>2693</v>
      </c>
      <c r="L37" s="296">
        <v>166</v>
      </c>
      <c r="M37" s="297">
        <v>1018</v>
      </c>
      <c r="N37" s="298">
        <v>-83.7</v>
      </c>
    </row>
    <row r="38" spans="1:16" ht="27" customHeight="1">
      <c r="A38" s="250"/>
      <c r="B38" s="246"/>
      <c r="C38" s="246"/>
      <c r="D38" s="246"/>
      <c r="E38" s="246"/>
      <c r="F38" s="246"/>
      <c r="G38" s="1157" t="s">
        <v>497</v>
      </c>
      <c r="H38" s="1158"/>
      <c r="I38" s="1158"/>
      <c r="J38" s="1159"/>
      <c r="K38" s="299" t="s">
        <v>477</v>
      </c>
      <c r="L38" s="299" t="s">
        <v>477</v>
      </c>
      <c r="M38" s="300">
        <v>7</v>
      </c>
      <c r="N38" s="301" t="s">
        <v>477</v>
      </c>
      <c r="O38" s="295"/>
    </row>
    <row r="39" spans="1:16">
      <c r="A39" s="250"/>
      <c r="B39" s="246"/>
      <c r="C39" s="246"/>
      <c r="D39" s="246"/>
      <c r="E39" s="246"/>
      <c r="F39" s="246"/>
      <c r="G39" s="1157" t="s">
        <v>498</v>
      </c>
      <c r="H39" s="1158"/>
      <c r="I39" s="1158"/>
      <c r="J39" s="1159"/>
      <c r="K39" s="302">
        <v>-54185</v>
      </c>
      <c r="L39" s="302">
        <v>-3348</v>
      </c>
      <c r="M39" s="303">
        <v>-3521</v>
      </c>
      <c r="N39" s="304">
        <v>-4.9000000000000004</v>
      </c>
      <c r="O39" s="295"/>
    </row>
    <row r="40" spans="1:16" ht="27" customHeight="1">
      <c r="A40" s="250"/>
      <c r="B40" s="246"/>
      <c r="C40" s="246"/>
      <c r="D40" s="246"/>
      <c r="E40" s="246"/>
      <c r="F40" s="246"/>
      <c r="G40" s="1154" t="s">
        <v>499</v>
      </c>
      <c r="H40" s="1155"/>
      <c r="I40" s="1155"/>
      <c r="J40" s="1156"/>
      <c r="K40" s="302">
        <v>-675480</v>
      </c>
      <c r="L40" s="302">
        <v>-41735</v>
      </c>
      <c r="M40" s="303">
        <v>-43531</v>
      </c>
      <c r="N40" s="304">
        <v>-4.0999999999999996</v>
      </c>
      <c r="O40" s="295"/>
    </row>
    <row r="41" spans="1:16">
      <c r="A41" s="250"/>
      <c r="B41" s="246"/>
      <c r="C41" s="246"/>
      <c r="D41" s="246"/>
      <c r="E41" s="246"/>
      <c r="F41" s="246"/>
      <c r="G41" s="1160" t="s">
        <v>281</v>
      </c>
      <c r="H41" s="1161"/>
      <c r="I41" s="1161"/>
      <c r="J41" s="1162"/>
      <c r="K41" s="296">
        <v>107696</v>
      </c>
      <c r="L41" s="302">
        <v>6654</v>
      </c>
      <c r="M41" s="303">
        <v>19983</v>
      </c>
      <c r="N41" s="304">
        <v>-66.7</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47" t="s">
        <v>468</v>
      </c>
      <c r="J49" s="1149" t="s">
        <v>503</v>
      </c>
      <c r="K49" s="1150"/>
      <c r="L49" s="1150"/>
      <c r="M49" s="1150"/>
      <c r="N49" s="1151"/>
    </row>
    <row r="50" spans="1:14">
      <c r="A50" s="250"/>
      <c r="B50" s="246"/>
      <c r="C50" s="246"/>
      <c r="D50" s="246"/>
      <c r="E50" s="246"/>
      <c r="F50" s="246"/>
      <c r="G50" s="314"/>
      <c r="H50" s="315"/>
      <c r="I50" s="1148"/>
      <c r="J50" s="316" t="s">
        <v>504</v>
      </c>
      <c r="K50" s="317" t="s">
        <v>505</v>
      </c>
      <c r="L50" s="318" t="s">
        <v>506</v>
      </c>
      <c r="M50" s="319" t="s">
        <v>507</v>
      </c>
      <c r="N50" s="320" t="s">
        <v>508</v>
      </c>
    </row>
    <row r="51" spans="1:14">
      <c r="A51" s="250"/>
      <c r="B51" s="246"/>
      <c r="C51" s="246"/>
      <c r="D51" s="246"/>
      <c r="E51" s="246"/>
      <c r="F51" s="246"/>
      <c r="G51" s="312" t="s">
        <v>509</v>
      </c>
      <c r="H51" s="313"/>
      <c r="I51" s="321">
        <v>1424170</v>
      </c>
      <c r="J51" s="322">
        <v>83052</v>
      </c>
      <c r="K51" s="323">
        <v>-25.2</v>
      </c>
      <c r="L51" s="324">
        <v>69806</v>
      </c>
      <c r="M51" s="325">
        <v>13.4</v>
      </c>
      <c r="N51" s="326">
        <v>-38.6</v>
      </c>
    </row>
    <row r="52" spans="1:14">
      <c r="A52" s="250"/>
      <c r="B52" s="246"/>
      <c r="C52" s="246"/>
      <c r="D52" s="246"/>
      <c r="E52" s="246"/>
      <c r="F52" s="246"/>
      <c r="G52" s="327"/>
      <c r="H52" s="328" t="s">
        <v>510</v>
      </c>
      <c r="I52" s="329">
        <v>562219</v>
      </c>
      <c r="J52" s="330">
        <v>32786</v>
      </c>
      <c r="K52" s="331">
        <v>-23.9</v>
      </c>
      <c r="L52" s="332">
        <v>32823</v>
      </c>
      <c r="M52" s="333">
        <v>1</v>
      </c>
      <c r="N52" s="334">
        <v>-24.9</v>
      </c>
    </row>
    <row r="53" spans="1:14">
      <c r="A53" s="250"/>
      <c r="B53" s="246"/>
      <c r="C53" s="246"/>
      <c r="D53" s="246"/>
      <c r="E53" s="246"/>
      <c r="F53" s="246"/>
      <c r="G53" s="312" t="s">
        <v>511</v>
      </c>
      <c r="H53" s="313"/>
      <c r="I53" s="321">
        <v>2331531</v>
      </c>
      <c r="J53" s="322">
        <v>137327</v>
      </c>
      <c r="K53" s="323">
        <v>65.400000000000006</v>
      </c>
      <c r="L53" s="324">
        <v>74444</v>
      </c>
      <c r="M53" s="325">
        <v>6.6</v>
      </c>
      <c r="N53" s="326">
        <v>58.8</v>
      </c>
    </row>
    <row r="54" spans="1:14">
      <c r="A54" s="250"/>
      <c r="B54" s="246"/>
      <c r="C54" s="246"/>
      <c r="D54" s="246"/>
      <c r="E54" s="246"/>
      <c r="F54" s="246"/>
      <c r="G54" s="327"/>
      <c r="H54" s="328" t="s">
        <v>510</v>
      </c>
      <c r="I54" s="329">
        <v>890212</v>
      </c>
      <c r="J54" s="330">
        <v>52433</v>
      </c>
      <c r="K54" s="331">
        <v>59.9</v>
      </c>
      <c r="L54" s="332">
        <v>34175</v>
      </c>
      <c r="M54" s="333">
        <v>4.0999999999999996</v>
      </c>
      <c r="N54" s="334">
        <v>55.8</v>
      </c>
    </row>
    <row r="55" spans="1:14">
      <c r="A55" s="250"/>
      <c r="B55" s="246"/>
      <c r="C55" s="246"/>
      <c r="D55" s="246"/>
      <c r="E55" s="246"/>
      <c r="F55" s="246"/>
      <c r="G55" s="312" t="s">
        <v>512</v>
      </c>
      <c r="H55" s="313"/>
      <c r="I55" s="321">
        <v>1676055</v>
      </c>
      <c r="J55" s="322">
        <v>100567</v>
      </c>
      <c r="K55" s="323">
        <v>-26.8</v>
      </c>
      <c r="L55" s="324">
        <v>85205</v>
      </c>
      <c r="M55" s="325">
        <v>14.5</v>
      </c>
      <c r="N55" s="326">
        <v>-41.3</v>
      </c>
    </row>
    <row r="56" spans="1:14">
      <c r="A56" s="250"/>
      <c r="B56" s="246"/>
      <c r="C56" s="246"/>
      <c r="D56" s="246"/>
      <c r="E56" s="246"/>
      <c r="F56" s="246"/>
      <c r="G56" s="327"/>
      <c r="H56" s="328" t="s">
        <v>510</v>
      </c>
      <c r="I56" s="329">
        <v>901946</v>
      </c>
      <c r="J56" s="330">
        <v>54119</v>
      </c>
      <c r="K56" s="331">
        <v>3.2</v>
      </c>
      <c r="L56" s="332">
        <v>38847</v>
      </c>
      <c r="M56" s="333">
        <v>13.7</v>
      </c>
      <c r="N56" s="334">
        <v>-10.5</v>
      </c>
    </row>
    <row r="57" spans="1:14">
      <c r="A57" s="250"/>
      <c r="B57" s="246"/>
      <c r="C57" s="246"/>
      <c r="D57" s="246"/>
      <c r="E57" s="246"/>
      <c r="F57" s="246"/>
      <c r="G57" s="312" t="s">
        <v>513</v>
      </c>
      <c r="H57" s="313"/>
      <c r="I57" s="321">
        <v>1303202</v>
      </c>
      <c r="J57" s="322">
        <v>79299</v>
      </c>
      <c r="K57" s="323">
        <v>-21.1</v>
      </c>
      <c r="L57" s="324">
        <v>69469</v>
      </c>
      <c r="M57" s="325">
        <v>-18.5</v>
      </c>
      <c r="N57" s="326">
        <v>-2.6</v>
      </c>
    </row>
    <row r="58" spans="1:14">
      <c r="A58" s="250"/>
      <c r="B58" s="246"/>
      <c r="C58" s="246"/>
      <c r="D58" s="246"/>
      <c r="E58" s="246"/>
      <c r="F58" s="246"/>
      <c r="G58" s="327"/>
      <c r="H58" s="328" t="s">
        <v>510</v>
      </c>
      <c r="I58" s="329">
        <v>749946</v>
      </c>
      <c r="J58" s="330">
        <v>45634</v>
      </c>
      <c r="K58" s="331">
        <v>-15.7</v>
      </c>
      <c r="L58" s="332">
        <v>38215</v>
      </c>
      <c r="M58" s="333">
        <v>-1.6</v>
      </c>
      <c r="N58" s="334">
        <v>-14.1</v>
      </c>
    </row>
    <row r="59" spans="1:14">
      <c r="A59" s="250"/>
      <c r="B59" s="246"/>
      <c r="C59" s="246"/>
      <c r="D59" s="246"/>
      <c r="E59" s="246"/>
      <c r="F59" s="246"/>
      <c r="G59" s="312" t="s">
        <v>514</v>
      </c>
      <c r="H59" s="313"/>
      <c r="I59" s="321">
        <v>1417415</v>
      </c>
      <c r="J59" s="322">
        <v>87576</v>
      </c>
      <c r="K59" s="323">
        <v>10.4</v>
      </c>
      <c r="L59" s="324">
        <v>67293</v>
      </c>
      <c r="M59" s="325">
        <v>-3.1</v>
      </c>
      <c r="N59" s="326">
        <v>13.5</v>
      </c>
    </row>
    <row r="60" spans="1:14">
      <c r="A60" s="250"/>
      <c r="B60" s="246"/>
      <c r="C60" s="246"/>
      <c r="D60" s="246"/>
      <c r="E60" s="246"/>
      <c r="F60" s="246"/>
      <c r="G60" s="327"/>
      <c r="H60" s="328" t="s">
        <v>510</v>
      </c>
      <c r="I60" s="335">
        <v>668314</v>
      </c>
      <c r="J60" s="330">
        <v>41292</v>
      </c>
      <c r="K60" s="331">
        <v>-9.5</v>
      </c>
      <c r="L60" s="332">
        <v>35076</v>
      </c>
      <c r="M60" s="333">
        <v>-8.1999999999999993</v>
      </c>
      <c r="N60" s="334">
        <v>-1.3</v>
      </c>
    </row>
    <row r="61" spans="1:14">
      <c r="A61" s="250"/>
      <c r="B61" s="246"/>
      <c r="C61" s="246"/>
      <c r="D61" s="246"/>
      <c r="E61" s="246"/>
      <c r="F61" s="246"/>
      <c r="G61" s="312" t="s">
        <v>515</v>
      </c>
      <c r="H61" s="336"/>
      <c r="I61" s="337">
        <v>1630475</v>
      </c>
      <c r="J61" s="338">
        <v>97564</v>
      </c>
      <c r="K61" s="339">
        <v>0.5</v>
      </c>
      <c r="L61" s="340">
        <v>73243</v>
      </c>
      <c r="M61" s="341">
        <v>2.6</v>
      </c>
      <c r="N61" s="326">
        <v>-2.1</v>
      </c>
    </row>
    <row r="62" spans="1:14">
      <c r="A62" s="250"/>
      <c r="B62" s="246"/>
      <c r="C62" s="246"/>
      <c r="D62" s="246"/>
      <c r="E62" s="246"/>
      <c r="F62" s="246"/>
      <c r="G62" s="327"/>
      <c r="H62" s="328" t="s">
        <v>510</v>
      </c>
      <c r="I62" s="329">
        <v>754527</v>
      </c>
      <c r="J62" s="330">
        <v>45253</v>
      </c>
      <c r="K62" s="331">
        <v>2.8</v>
      </c>
      <c r="L62" s="332">
        <v>35827</v>
      </c>
      <c r="M62" s="333">
        <v>1.8</v>
      </c>
      <c r="N62" s="334">
        <v>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34.58</v>
      </c>
      <c r="G47" s="12">
        <v>35.869999999999997</v>
      </c>
      <c r="H47" s="12">
        <v>32.19</v>
      </c>
      <c r="I47" s="12">
        <v>31.58</v>
      </c>
      <c r="J47" s="13">
        <v>28.71</v>
      </c>
    </row>
    <row r="48" spans="2:10" ht="57.75" customHeight="1">
      <c r="B48" s="14"/>
      <c r="C48" s="1174" t="s">
        <v>4</v>
      </c>
      <c r="D48" s="1174"/>
      <c r="E48" s="1175"/>
      <c r="F48" s="15">
        <v>6.57</v>
      </c>
      <c r="G48" s="16">
        <v>5.61</v>
      </c>
      <c r="H48" s="16">
        <v>7.52</v>
      </c>
      <c r="I48" s="16">
        <v>6.64</v>
      </c>
      <c r="J48" s="17">
        <v>7.45</v>
      </c>
    </row>
    <row r="49" spans="2:10" ht="57.75" customHeight="1" thickBot="1">
      <c r="B49" s="18"/>
      <c r="C49" s="1176" t="s">
        <v>5</v>
      </c>
      <c r="D49" s="1176"/>
      <c r="E49" s="1177"/>
      <c r="F49" s="19" t="s">
        <v>522</v>
      </c>
      <c r="G49" s="20" t="s">
        <v>523</v>
      </c>
      <c r="H49" s="20" t="s">
        <v>524</v>
      </c>
      <c r="I49" s="20" t="s">
        <v>525</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2018-11-28T02:17:07Z</cp:lastPrinted>
  <dcterms:created xsi:type="dcterms:W3CDTF">2018-01-24T06:35:56Z</dcterms:created>
  <dcterms:modified xsi:type="dcterms:W3CDTF">2018-11-28T02:17:31Z</dcterms:modified>
  <cp:category/>
</cp:coreProperties>
</file>