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595" windowHeight="8505" activeTab="0"/>
  </bookViews>
  <sheets>
    <sheet name="130" sheetId="1" r:id="rId1"/>
  </sheets>
  <definedNames>
    <definedName name="_xlnm.Print_Area" localSheetId="0">'130'!$A$1:$T$46</definedName>
  </definedNames>
  <calcPr fullCalcOnLoad="1"/>
</workbook>
</file>

<file path=xl/sharedStrings.xml><?xml version="1.0" encoding="utf-8"?>
<sst xmlns="http://schemas.openxmlformats.org/spreadsheetml/2006/main" count="84" uniqueCount="58">
  <si>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</si>
  <si>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</si>
  <si>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</si>
  <si>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</si>
  <si>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</si>
  <si>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</si>
  <si>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</si>
  <si>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</si>
  <si>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</si>
  <si>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</si>
  <si>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</si>
  <si>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</si>
  <si>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</si>
  <si>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</si>
  <si>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</si>
  <si>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</si>
  <si>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</si>
  <si>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</si>
  <si>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大分</t>
  </si>
  <si>
    <t>佐伯</t>
  </si>
  <si>
    <t>高田</t>
  </si>
  <si>
    <t>臼野</t>
  </si>
  <si>
    <t>姫島</t>
  </si>
  <si>
    <t>守江</t>
  </si>
  <si>
    <t>日出</t>
  </si>
  <si>
    <t>臼杵</t>
  </si>
  <si>
    <t>浦代</t>
  </si>
  <si>
    <t>甲　種  港  湾</t>
  </si>
  <si>
    <t>中津</t>
  </si>
  <si>
    <t>乙　種  港  湾</t>
  </si>
  <si>
    <t>　 佐賀関</t>
  </si>
  <si>
    <t>年次および　　　港　　　湾</t>
  </si>
  <si>
    <t>資料：県港湾課</t>
  </si>
  <si>
    <r>
      <t xml:space="preserve">  16</t>
    </r>
  </si>
  <si>
    <r>
      <t xml:space="preserve">  17</t>
    </r>
  </si>
  <si>
    <r>
      <t xml:space="preserve">  18</t>
    </r>
  </si>
  <si>
    <t xml:space="preserve">  19</t>
  </si>
  <si>
    <t>平成15年</t>
  </si>
  <si>
    <t xml:space="preserve">   津久見</t>
  </si>
  <si>
    <t xml:space="preserve">   丸市尾</t>
  </si>
  <si>
    <t xml:space="preserve">  20</t>
  </si>
  <si>
    <t>30,000総トン以上</t>
  </si>
  <si>
    <t xml:space="preserve"> 10,000総トン以上</t>
  </si>
  <si>
    <t xml:space="preserve">  5総トン以上</t>
  </si>
  <si>
    <t xml:space="preserve"> 30,000総トン未満</t>
  </si>
  <si>
    <t>国東</t>
  </si>
  <si>
    <t xml:space="preserve">  23</t>
  </si>
  <si>
    <t xml:space="preserve">  21</t>
  </si>
  <si>
    <t xml:space="preserve">  22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</si>
  <si>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</si>
  <si>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</si>
  <si>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</si>
  <si>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</si>
  <si>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</si>
  <si>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港湾統計調査</t>
  </si>
  <si>
    <t>平成28年</t>
  </si>
  <si>
    <t>29</t>
  </si>
  <si>
    <t xml:space="preserve"> 130．港湾別トン数階 級別入港船舶数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</si>
</sst>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0" fontId="32" fillId="30" borderId="5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5" applyNumberFormat="0" applyAlignment="0" applyProtection="0"/>
    <xf numFmtId="0" fontId="6" fillId="0" borderId="0">
      <alignment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3" fillId="0" borderId="11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3" fillId="0" borderId="11" xfId="0" applyNumberFormat="1" applyFont="1" applyFill="1" applyBorder="1" applyAlignment="1" applyProtection="1">
      <alignment horizontal="centerContinuous" vertical="center"/>
      <protection/>
    </xf>
    <xf numFmtId="41" fontId="3" fillId="0" borderId="13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5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>
      <alignment horizontal="centerContinuous" vertical="center"/>
      <protection/>
    </xf>
    <xf numFmtId="41" fontId="3" fillId="0" borderId="16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0" xfId="49" applyNumberFormat="1" applyFont="1" applyFill="1" applyAlignment="1">
      <alignment/>
    </xf>
    <xf numFmtId="41" fontId="5" fillId="0" borderId="0" xfId="49" applyNumberFormat="1" applyFont="1" applyFill="1" applyBorder="1" applyAlignment="1">
      <alignment/>
    </xf>
    <xf numFmtId="41" fontId="5" fillId="0" borderId="17" xfId="49" applyNumberFormat="1" applyFont="1" applyFill="1" applyBorder="1" applyAlignment="1">
      <alignment/>
    </xf>
    <xf numFmtId="41" fontId="0" fillId="0" borderId="17" xfId="49" applyNumberFormat="1" applyFont="1" applyFill="1" applyBorder="1" applyAlignment="1" applyProtection="1">
      <alignment/>
      <protection/>
    </xf>
    <xf numFmtId="41" fontId="0" fillId="0" borderId="0" xfId="49" applyNumberFormat="1" applyFont="1" applyFill="1" applyBorder="1" applyAlignment="1">
      <alignment/>
    </xf>
    <xf numFmtId="41" fontId="3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 applyProtection="1">
      <alignment horizontal="centerContinuous"/>
      <protection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 applyProtection="1" quotePrefix="1">
      <alignment horizontal="left"/>
      <protection/>
    </xf>
    <xf numFmtId="41" fontId="0" fillId="0" borderId="18" xfId="0" applyNumberFormat="1" applyFont="1" applyFill="1" applyBorder="1" applyAlignment="1">
      <alignment horizontal="centerContinuous"/>
    </xf>
    <xf numFmtId="41" fontId="0" fillId="0" borderId="18" xfId="0" applyNumberFormat="1" applyFont="1" applyFill="1" applyBorder="1" applyAlignment="1">
      <alignment/>
    </xf>
    <xf numFmtId="41" fontId="3" fillId="0" borderId="17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0" xfId="0" applyNumberFormat="1" applyFont="1" applyFill="1" applyBorder="1" applyAlignment="1" applyProtection="1">
      <alignment horizontal="centerContinuous" vertical="center"/>
      <protection/>
    </xf>
    <xf numFmtId="41" fontId="3" fillId="0" borderId="17" xfId="0" applyNumberFormat="1" applyFont="1" applyFill="1" applyBorder="1" applyAlignment="1" applyProtection="1">
      <alignment horizontal="centerContinuous" vertical="center"/>
      <protection/>
    </xf>
    <xf numFmtId="41" fontId="3" fillId="0" borderId="19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7" xfId="49" applyNumberFormat="1" applyFont="1" applyFill="1" applyBorder="1" applyAlignment="1">
      <alignment/>
    </xf>
    <xf numFmtId="41" fontId="0" fillId="0" borderId="0" xfId="49" applyNumberFormat="1" applyFont="1" applyFill="1" applyBorder="1" applyAlignment="1" quotePrefix="1">
      <alignment/>
    </xf>
    <xf numFmtId="41" fontId="0" fillId="0" borderId="0" xfId="49" applyNumberFormat="1" applyFont="1" applyFill="1" applyAlignment="1">
      <alignment horizontal="right"/>
    </xf>
    <xf numFmtId="41" fontId="0" fillId="0" borderId="0" xfId="49" applyNumberFormat="1" applyFont="1" applyFill="1" applyAlignment="1" quotePrefix="1">
      <alignment horizontal="right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0" xfId="0" applyNumberFormat="1" applyFont="1" applyFill="1" applyBorder="1" applyAlignment="1">
      <alignment horizontal="centerContinuous"/>
    </xf>
    <xf numFmtId="41" fontId="0" fillId="0" borderId="21" xfId="0" applyNumberFormat="1" applyFont="1" applyFill="1" applyBorder="1" applyAlignment="1" applyProtection="1" quotePrefix="1">
      <alignment horizontal="centerContinuous"/>
      <protection/>
    </xf>
    <xf numFmtId="41" fontId="0" fillId="0" borderId="11" xfId="49" applyNumberFormat="1" applyFont="1" applyFill="1" applyBorder="1" applyAlignment="1" applyProtection="1">
      <alignment/>
      <protection/>
    </xf>
    <xf numFmtId="41" fontId="0" fillId="0" borderId="12" xfId="49" applyNumberFormat="1" applyFont="1" applyFill="1" applyBorder="1" applyAlignment="1">
      <alignment/>
    </xf>
    <xf numFmtId="41" fontId="0" fillId="0" borderId="21" xfId="0" applyNumberFormat="1" applyFont="1" applyFill="1" applyBorder="1" applyAlignment="1" applyProtection="1" quotePrefix="1">
      <alignment horizontal="center"/>
      <protection/>
    </xf>
    <xf numFmtId="41" fontId="5" fillId="0" borderId="21" xfId="0" applyNumberFormat="1" applyFont="1" applyFill="1" applyBorder="1" applyAlignment="1" applyProtection="1" quotePrefix="1">
      <alignment horizontal="center"/>
      <protection/>
    </xf>
    <xf numFmtId="41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 quotePrefix="1">
      <alignment horizontal="center"/>
      <protection/>
    </xf>
    <xf numFmtId="41" fontId="5" fillId="0" borderId="0" xfId="49" applyNumberFormat="1" applyFont="1" applyFill="1" applyBorder="1" applyAlignment="1">
      <alignment horizontal="right"/>
    </xf>
    <xf numFmtId="41" fontId="0" fillId="0" borderId="15" xfId="49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16" xfId="0" applyNumberFormat="1" applyFont="1" applyFill="1" applyBorder="1" applyAlignment="1" applyProtection="1">
      <alignment horizontal="distributed"/>
      <protection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quotePrefix="1">
      <alignment horizontal="center"/>
    </xf>
    <xf numFmtId="41" fontId="0" fillId="0" borderId="0" xfId="49" applyNumberFormat="1" applyFont="1" applyFill="1" applyBorder="1" applyAlignment="1" applyProtection="1">
      <alignment/>
      <protection/>
    </xf>
    <xf numFmtId="49" fontId="8" fillId="0" borderId="0" xfId="0" applyNumberFormat="1" applyFont="1" applyFill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41" fontId="8" fillId="0" borderId="17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Border="1" applyAlignment="1">
      <alignment horizontal="center"/>
    </xf>
    <xf numFmtId="41" fontId="5" fillId="0" borderId="0" xfId="51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 quotePrefix="1">
      <alignment/>
    </xf>
    <xf numFmtId="41" fontId="5" fillId="0" borderId="0" xfId="49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15" xfId="49" applyNumberFormat="1" applyFont="1" applyFill="1" applyBorder="1" applyAlignment="1">
      <alignment/>
    </xf>
    <xf numFmtId="41" fontId="3" fillId="0" borderId="11" xfId="0" applyNumberFormat="1" applyFont="1" applyFill="1" applyBorder="1" applyAlignment="1" applyProtection="1" quotePrefix="1">
      <alignment horizontal="center" vertical="center"/>
      <protection/>
    </xf>
    <xf numFmtId="41" fontId="3" fillId="0" borderId="13" xfId="0" applyNumberFormat="1" applyFont="1" applyFill="1" applyBorder="1" applyAlignment="1" applyProtection="1" quotePrefix="1">
      <alignment horizontal="center" vertical="center"/>
      <protection/>
    </xf>
    <xf numFmtId="41" fontId="3" fillId="0" borderId="14" xfId="0" applyNumberFormat="1" applyFont="1" applyFill="1" applyBorder="1" applyAlignment="1" applyProtection="1" quotePrefix="1">
      <alignment horizontal="center" vertical="center"/>
      <protection/>
    </xf>
    <xf numFmtId="41" fontId="3" fillId="0" borderId="16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quotePrefix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 applyProtection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horizontal="center" vertical="center"/>
      <protection/>
    </xf>
    <xf numFmtId="41" fontId="3" fillId="0" borderId="14" xfId="0" applyNumberFormat="1" applyFont="1" applyFill="1" applyBorder="1" applyAlignment="1" applyProtection="1">
      <alignment horizontal="center" vertical="center"/>
      <protection/>
    </xf>
    <xf numFmtId="41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 applyProtection="1">
      <alignment horizontal="center" vertical="center"/>
      <protection/>
    </xf>
    <xf numFmtId="41" fontId="3" fillId="0" borderId="19" xfId="0" applyNumberFormat="1" applyFont="1" applyFill="1" applyBorder="1" applyAlignment="1" applyProtection="1">
      <alignment horizontal="center" vertical="center"/>
      <protection/>
    </xf>
    <xf numFmtId="41" fontId="3" fillId="0" borderId="23" xfId="0" applyNumberFormat="1" applyFont="1" applyFill="1" applyBorder="1" applyAlignment="1" applyProtection="1" quotePrefix="1">
      <alignment horizontal="center" vertical="center"/>
      <protection/>
    </xf>
    <xf numFmtId="41" fontId="3" fillId="0" borderId="19" xfId="0" applyNumberFormat="1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zoomScaleSheetLayoutView="100" zoomScalePageLayoutView="0" workbookViewId="0" topLeftCell="A1">
      <selection activeCell="F28" sqref="F28"/>
    </sheetView>
  </sheetViews>
  <sheetFormatPr defaultColWidth="10.375" defaultRowHeight="12" customHeight="1"/>
  <cols>
    <col min="1" max="1" width="2.875" style="16" customWidth="1"/>
    <col min="2" max="2" width="13.875" style="16" customWidth="1"/>
    <col min="3" max="3" width="10.25390625" style="16" customWidth="1"/>
    <col min="4" max="4" width="17.875" style="16" bestFit="1" customWidth="1"/>
    <col min="5" max="5" width="9.75390625" style="16" customWidth="1"/>
    <col min="6" max="6" width="16.25390625" style="16" bestFit="1" customWidth="1"/>
    <col min="7" max="7" width="9.75390625" style="16" customWidth="1"/>
    <col min="8" max="8" width="16.25390625" style="16" bestFit="1" customWidth="1"/>
    <col min="9" max="9" width="9.75390625" style="16" customWidth="1"/>
    <col min="10" max="10" width="15.00390625" style="16" bestFit="1" customWidth="1"/>
    <col min="11" max="11" width="10.75390625" style="16" customWidth="1"/>
    <col min="12" max="12" width="16.25390625" style="16" bestFit="1" customWidth="1"/>
    <col min="13" max="13" width="10.75390625" style="16" customWidth="1"/>
    <col min="14" max="14" width="16.25390625" style="16" bestFit="1" customWidth="1"/>
    <col min="15" max="15" width="10.75390625" style="16" customWidth="1"/>
    <col min="16" max="16" width="16.25390625" style="16" bestFit="1" customWidth="1"/>
    <col min="17" max="17" width="10.75390625" style="16" customWidth="1"/>
    <col min="18" max="18" width="16.125" style="16" bestFit="1" customWidth="1"/>
    <col min="19" max="19" width="9.375" style="51" customWidth="1"/>
    <col min="20" max="20" width="11.875" style="16" customWidth="1"/>
    <col min="21" max="16384" width="10.375" style="16" customWidth="1"/>
  </cols>
  <sheetData>
    <row r="1" spans="1:21" ht="15.75" customHeight="1">
      <c r="A1" s="18"/>
      <c r="B1" s="17" t="s">
        <v>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0" ht="12" customHeight="1" thickBot="1">
      <c r="A2" s="20"/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22"/>
      <c r="O2" s="23"/>
      <c r="P2" s="23"/>
      <c r="Q2" s="23"/>
      <c r="R2" s="23"/>
      <c r="S2" s="23"/>
      <c r="T2" s="23" t="s">
        <v>55</v>
      </c>
    </row>
    <row r="3" spans="1:20" s="28" customFormat="1" ht="12" customHeight="1" thickTop="1">
      <c r="A3" s="81" t="s">
        <v>31</v>
      </c>
      <c r="B3" s="82"/>
      <c r="C3" s="87" t="s">
        <v>1</v>
      </c>
      <c r="D3" s="88"/>
      <c r="E3" s="89"/>
      <c r="F3" s="90"/>
      <c r="G3" s="89" t="s">
        <v>2</v>
      </c>
      <c r="H3" s="90"/>
      <c r="I3" s="24" t="s">
        <v>3</v>
      </c>
      <c r="J3" s="25"/>
      <c r="K3" s="26" t="s">
        <v>4</v>
      </c>
      <c r="L3" s="27"/>
      <c r="M3" s="26" t="s">
        <v>5</v>
      </c>
      <c r="N3" s="25"/>
      <c r="O3" s="26" t="s">
        <v>6</v>
      </c>
      <c r="P3" s="25"/>
      <c r="Q3" s="26" t="s">
        <v>7</v>
      </c>
      <c r="R3" s="25"/>
      <c r="S3" s="26" t="s">
        <v>8</v>
      </c>
      <c r="T3" s="25"/>
    </row>
    <row r="4" spans="1:20" s="28" customFormat="1" ht="12" customHeight="1">
      <c r="A4" s="83"/>
      <c r="B4" s="84"/>
      <c r="C4" s="78"/>
      <c r="D4" s="79"/>
      <c r="E4" s="68"/>
      <c r="F4" s="69"/>
      <c r="G4" s="68"/>
      <c r="H4" s="69"/>
      <c r="I4" s="5" t="s">
        <v>9</v>
      </c>
      <c r="J4" s="6"/>
      <c r="K4" s="7" t="s">
        <v>10</v>
      </c>
      <c r="L4" s="8"/>
      <c r="M4" s="7" t="s">
        <v>11</v>
      </c>
      <c r="N4" s="6"/>
      <c r="O4" s="7" t="s">
        <v>12</v>
      </c>
      <c r="P4" s="6"/>
      <c r="Q4" s="7" t="s">
        <v>13</v>
      </c>
      <c r="R4" s="6"/>
      <c r="S4" s="7" t="s">
        <v>14</v>
      </c>
      <c r="T4" s="6"/>
    </row>
    <row r="5" spans="1:20" s="28" customFormat="1" ht="12" customHeight="1">
      <c r="A5" s="85"/>
      <c r="B5" s="86"/>
      <c r="C5" s="29" t="s">
        <v>15</v>
      </c>
      <c r="D5" s="15" t="s">
        <v>16</v>
      </c>
      <c r="E5" s="29" t="s">
        <v>15</v>
      </c>
      <c r="F5" s="15" t="s">
        <v>16</v>
      </c>
      <c r="G5" s="29" t="s">
        <v>15</v>
      </c>
      <c r="H5" s="15" t="s">
        <v>16</v>
      </c>
      <c r="I5" s="29" t="s">
        <v>15</v>
      </c>
      <c r="J5" s="15" t="s">
        <v>16</v>
      </c>
      <c r="K5" s="29" t="s">
        <v>15</v>
      </c>
      <c r="L5" s="30" t="s">
        <v>16</v>
      </c>
      <c r="M5" s="29" t="s">
        <v>15</v>
      </c>
      <c r="N5" s="15" t="s">
        <v>16</v>
      </c>
      <c r="O5" s="29" t="s">
        <v>15</v>
      </c>
      <c r="P5" s="15" t="s">
        <v>16</v>
      </c>
      <c r="Q5" s="29" t="s">
        <v>15</v>
      </c>
      <c r="R5" s="15" t="s">
        <v>16</v>
      </c>
      <c r="S5" s="29" t="s">
        <v>15</v>
      </c>
      <c r="T5" s="15" t="s">
        <v>16</v>
      </c>
    </row>
    <row r="6" spans="1:20" ht="12" customHeight="1">
      <c r="A6" s="80" t="s">
        <v>37</v>
      </c>
      <c r="B6" s="72"/>
      <c r="C6" s="31">
        <v>111871</v>
      </c>
      <c r="D6" s="14">
        <v>106797565</v>
      </c>
      <c r="E6" s="10"/>
      <c r="F6" s="14"/>
      <c r="G6" s="10">
        <v>773</v>
      </c>
      <c r="H6" s="14">
        <v>34289089</v>
      </c>
      <c r="I6" s="14">
        <v>2035</v>
      </c>
      <c r="J6" s="14">
        <v>18547150</v>
      </c>
      <c r="K6" s="14">
        <v>1815</v>
      </c>
      <c r="L6" s="32">
        <v>7899021</v>
      </c>
      <c r="M6" s="14">
        <v>11127</v>
      </c>
      <c r="N6" s="10">
        <v>22987765</v>
      </c>
      <c r="O6" s="10">
        <v>15545</v>
      </c>
      <c r="P6" s="33">
        <v>11922449</v>
      </c>
      <c r="Q6" s="10">
        <v>35706</v>
      </c>
      <c r="R6" s="34">
        <v>10234785</v>
      </c>
      <c r="S6" s="34">
        <v>44870</v>
      </c>
      <c r="T6" s="34">
        <v>917306</v>
      </c>
    </row>
    <row r="7" spans="1:20" ht="12" customHeight="1">
      <c r="A7" s="80" t="s">
        <v>33</v>
      </c>
      <c r="B7" s="72"/>
      <c r="C7" s="31">
        <v>104062</v>
      </c>
      <c r="D7" s="14">
        <v>113147236</v>
      </c>
      <c r="E7" s="10"/>
      <c r="F7" s="14"/>
      <c r="G7" s="10">
        <v>1143</v>
      </c>
      <c r="H7" s="14">
        <v>43069344</v>
      </c>
      <c r="I7" s="14">
        <v>2021</v>
      </c>
      <c r="J7" s="14">
        <v>18523687</v>
      </c>
      <c r="K7" s="14">
        <v>1622</v>
      </c>
      <c r="L7" s="32">
        <v>6860958</v>
      </c>
      <c r="M7" s="14">
        <v>10733</v>
      </c>
      <c r="N7" s="10">
        <v>22977103</v>
      </c>
      <c r="O7" s="10">
        <v>14965</v>
      </c>
      <c r="P7" s="33">
        <v>11148328</v>
      </c>
      <c r="Q7" s="10">
        <v>30350</v>
      </c>
      <c r="R7" s="34">
        <v>8930952</v>
      </c>
      <c r="S7" s="34">
        <v>43228</v>
      </c>
      <c r="T7" s="34">
        <v>1636864</v>
      </c>
    </row>
    <row r="8" spans="1:20" ht="12" customHeight="1">
      <c r="A8" s="80" t="s">
        <v>34</v>
      </c>
      <c r="B8" s="72"/>
      <c r="C8" s="31">
        <v>105611</v>
      </c>
      <c r="D8" s="14">
        <v>116663912</v>
      </c>
      <c r="E8" s="10"/>
      <c r="F8" s="14"/>
      <c r="G8" s="10">
        <v>1220</v>
      </c>
      <c r="H8" s="14">
        <v>43598033</v>
      </c>
      <c r="I8" s="14">
        <v>2058</v>
      </c>
      <c r="J8" s="14">
        <v>18945084</v>
      </c>
      <c r="K8" s="14">
        <v>1875</v>
      </c>
      <c r="L8" s="32">
        <v>8148051</v>
      </c>
      <c r="M8" s="14">
        <v>10894</v>
      </c>
      <c r="N8" s="10">
        <v>23186232</v>
      </c>
      <c r="O8" s="10">
        <v>15570</v>
      </c>
      <c r="P8" s="33">
        <v>11859836</v>
      </c>
      <c r="Q8" s="10">
        <v>40449</v>
      </c>
      <c r="R8" s="34">
        <v>10119200</v>
      </c>
      <c r="S8" s="34">
        <v>33545</v>
      </c>
      <c r="T8" s="34">
        <v>807476</v>
      </c>
    </row>
    <row r="9" spans="1:20" ht="12" customHeight="1">
      <c r="A9" s="80" t="s">
        <v>35</v>
      </c>
      <c r="B9" s="72"/>
      <c r="C9" s="31">
        <v>105537</v>
      </c>
      <c r="D9" s="14">
        <v>121126276</v>
      </c>
      <c r="E9" s="10"/>
      <c r="F9" s="14"/>
      <c r="G9" s="10">
        <v>1512</v>
      </c>
      <c r="H9" s="14">
        <v>48188395</v>
      </c>
      <c r="I9" s="14">
        <v>2074</v>
      </c>
      <c r="J9" s="14">
        <v>18998398</v>
      </c>
      <c r="K9" s="14">
        <v>1749</v>
      </c>
      <c r="L9" s="32">
        <v>7499838</v>
      </c>
      <c r="M9" s="14">
        <v>10508</v>
      </c>
      <c r="N9" s="10">
        <v>23407999</v>
      </c>
      <c r="O9" s="10">
        <v>15632</v>
      </c>
      <c r="P9" s="33">
        <v>11923304</v>
      </c>
      <c r="Q9" s="10">
        <v>35030</v>
      </c>
      <c r="R9" s="34">
        <v>10146376</v>
      </c>
      <c r="S9" s="34">
        <v>39032</v>
      </c>
      <c r="T9" s="34">
        <v>961966</v>
      </c>
    </row>
    <row r="10" spans="1:20" ht="12" customHeight="1">
      <c r="A10" s="80" t="s">
        <v>36</v>
      </c>
      <c r="B10" s="72"/>
      <c r="C10" s="31">
        <v>96886</v>
      </c>
      <c r="D10" s="14">
        <v>120163106</v>
      </c>
      <c r="E10" s="10"/>
      <c r="F10" s="14"/>
      <c r="G10" s="10">
        <v>1342</v>
      </c>
      <c r="H10" s="14">
        <v>46584689</v>
      </c>
      <c r="I10" s="14">
        <v>2054</v>
      </c>
      <c r="J10" s="14">
        <v>18752965</v>
      </c>
      <c r="K10" s="14">
        <v>1839</v>
      </c>
      <c r="L10" s="32">
        <v>7746960</v>
      </c>
      <c r="M10" s="14">
        <v>11094</v>
      </c>
      <c r="N10" s="10">
        <v>24089531</v>
      </c>
      <c r="O10" s="10">
        <v>15636</v>
      </c>
      <c r="P10" s="33">
        <v>11976943</v>
      </c>
      <c r="Q10" s="10">
        <v>34975</v>
      </c>
      <c r="R10" s="34">
        <v>10237346</v>
      </c>
      <c r="S10" s="34">
        <v>29946</v>
      </c>
      <c r="T10" s="34">
        <v>774672</v>
      </c>
    </row>
    <row r="11" spans="1:20" ht="12" customHeight="1">
      <c r="A11" s="71" t="s">
        <v>40</v>
      </c>
      <c r="B11" s="72"/>
      <c r="C11" s="13">
        <v>96145</v>
      </c>
      <c r="D11" s="14">
        <v>133258068</v>
      </c>
      <c r="E11" s="14"/>
      <c r="F11" s="14"/>
      <c r="G11" s="14">
        <v>1502</v>
      </c>
      <c r="H11" s="14">
        <v>67741270</v>
      </c>
      <c r="I11" s="14">
        <v>1053</v>
      </c>
      <c r="J11" s="14">
        <v>9369444</v>
      </c>
      <c r="K11" s="14">
        <v>2419</v>
      </c>
      <c r="L11" s="14">
        <v>10479938</v>
      </c>
      <c r="M11" s="14">
        <v>10647</v>
      </c>
      <c r="N11" s="14">
        <v>23850817</v>
      </c>
      <c r="O11" s="14">
        <v>14422</v>
      </c>
      <c r="P11" s="14">
        <v>10877118</v>
      </c>
      <c r="Q11" s="14">
        <v>34846</v>
      </c>
      <c r="R11" s="14">
        <v>10061932</v>
      </c>
      <c r="S11" s="14">
        <v>31256</v>
      </c>
      <c r="T11" s="14">
        <v>877549</v>
      </c>
    </row>
    <row r="12" spans="1:20" s="35" customFormat="1" ht="12" customHeight="1">
      <c r="A12" s="71" t="s">
        <v>47</v>
      </c>
      <c r="B12" s="72"/>
      <c r="C12" s="13">
        <v>87179</v>
      </c>
      <c r="D12" s="14">
        <v>106356299</v>
      </c>
      <c r="E12" s="14"/>
      <c r="F12" s="14"/>
      <c r="G12" s="14">
        <v>1387</v>
      </c>
      <c r="H12" s="14">
        <v>46739301</v>
      </c>
      <c r="I12" s="14">
        <v>1021</v>
      </c>
      <c r="J12" s="14">
        <v>9126269</v>
      </c>
      <c r="K12" s="14">
        <v>2078</v>
      </c>
      <c r="L12" s="14">
        <v>9026685</v>
      </c>
      <c r="M12" s="14">
        <v>10007</v>
      </c>
      <c r="N12" s="14">
        <v>22845762</v>
      </c>
      <c r="O12" s="14">
        <v>12424</v>
      </c>
      <c r="P12" s="14">
        <v>9215592</v>
      </c>
      <c r="Q12" s="14">
        <v>30486</v>
      </c>
      <c r="R12" s="14">
        <v>8563914</v>
      </c>
      <c r="S12" s="14">
        <v>29776</v>
      </c>
      <c r="T12" s="14">
        <v>838776</v>
      </c>
    </row>
    <row r="13" spans="1:20" ht="12" customHeight="1">
      <c r="A13" s="18"/>
      <c r="B13" s="36"/>
      <c r="C13" s="31"/>
      <c r="D13" s="14"/>
      <c r="E13" s="14"/>
      <c r="F13" s="14"/>
      <c r="G13" s="14"/>
      <c r="H13" s="14"/>
      <c r="I13" s="14"/>
      <c r="J13" s="14"/>
      <c r="K13" s="14"/>
      <c r="L13" s="32"/>
      <c r="M13" s="14"/>
      <c r="N13" s="10"/>
      <c r="O13" s="10"/>
      <c r="P13" s="33"/>
      <c r="Q13" s="10"/>
      <c r="R13" s="10"/>
      <c r="S13" s="10"/>
      <c r="T13" s="10"/>
    </row>
    <row r="14" spans="1:20" s="35" customFormat="1" ht="12" customHeight="1">
      <c r="A14" s="37"/>
      <c r="B14" s="38"/>
      <c r="C14" s="76" t="s">
        <v>1</v>
      </c>
      <c r="D14" s="77"/>
      <c r="E14" s="66" t="s">
        <v>41</v>
      </c>
      <c r="F14" s="67"/>
      <c r="G14" s="66" t="s">
        <v>42</v>
      </c>
      <c r="H14" s="67"/>
      <c r="I14" s="1" t="s">
        <v>3</v>
      </c>
      <c r="J14" s="2"/>
      <c r="K14" s="3" t="s">
        <v>4</v>
      </c>
      <c r="L14" s="4"/>
      <c r="M14" s="3" t="s">
        <v>5</v>
      </c>
      <c r="N14" s="2"/>
      <c r="O14" s="3" t="s">
        <v>6</v>
      </c>
      <c r="P14" s="2"/>
      <c r="Q14" s="76" t="s">
        <v>43</v>
      </c>
      <c r="R14" s="77"/>
      <c r="S14" s="3"/>
      <c r="T14" s="4"/>
    </row>
    <row r="15" spans="1:20" ht="12" customHeight="1">
      <c r="A15" s="37"/>
      <c r="B15" s="38"/>
      <c r="C15" s="78"/>
      <c r="D15" s="79"/>
      <c r="E15" s="68"/>
      <c r="F15" s="69"/>
      <c r="G15" s="68" t="s">
        <v>44</v>
      </c>
      <c r="H15" s="69"/>
      <c r="I15" s="5" t="s">
        <v>9</v>
      </c>
      <c r="J15" s="6"/>
      <c r="K15" s="7" t="s">
        <v>10</v>
      </c>
      <c r="L15" s="8"/>
      <c r="M15" s="7" t="s">
        <v>11</v>
      </c>
      <c r="N15" s="6"/>
      <c r="O15" s="7" t="s">
        <v>12</v>
      </c>
      <c r="P15" s="6"/>
      <c r="Q15" s="78" t="s">
        <v>13</v>
      </c>
      <c r="R15" s="79"/>
      <c r="S15" s="7"/>
      <c r="T15" s="8"/>
    </row>
    <row r="16" spans="1:20" s="35" customFormat="1" ht="12" customHeight="1">
      <c r="A16" s="71" t="s">
        <v>48</v>
      </c>
      <c r="B16" s="72"/>
      <c r="C16" s="39">
        <v>85519</v>
      </c>
      <c r="D16" s="40">
        <v>110542286</v>
      </c>
      <c r="E16" s="40">
        <v>487</v>
      </c>
      <c r="F16" s="40">
        <v>37395211</v>
      </c>
      <c r="G16" s="40">
        <v>959</v>
      </c>
      <c r="H16" s="40">
        <v>14163447</v>
      </c>
      <c r="I16" s="40">
        <v>749</v>
      </c>
      <c r="J16" s="40">
        <v>6406877</v>
      </c>
      <c r="K16" s="40">
        <v>2438</v>
      </c>
      <c r="L16" s="40">
        <v>10383065</v>
      </c>
      <c r="M16" s="40">
        <v>9789</v>
      </c>
      <c r="N16" s="40">
        <v>22803609</v>
      </c>
      <c r="O16" s="40">
        <v>12625</v>
      </c>
      <c r="P16" s="40">
        <v>9356372</v>
      </c>
      <c r="Q16" s="40">
        <v>58472</v>
      </c>
      <c r="R16" s="40">
        <v>10033705</v>
      </c>
      <c r="S16" s="11"/>
      <c r="T16" s="11"/>
    </row>
    <row r="17" spans="1:20" s="35" customFormat="1" ht="12" customHeight="1">
      <c r="A17" s="71" t="s">
        <v>46</v>
      </c>
      <c r="B17" s="72"/>
      <c r="C17" s="13">
        <v>83464</v>
      </c>
      <c r="D17" s="14">
        <v>113468434</v>
      </c>
      <c r="E17" s="14">
        <v>511</v>
      </c>
      <c r="F17" s="14">
        <v>40824989</v>
      </c>
      <c r="G17" s="14">
        <v>917</v>
      </c>
      <c r="H17" s="14">
        <v>13894714</v>
      </c>
      <c r="I17" s="14">
        <v>751</v>
      </c>
      <c r="J17" s="14">
        <v>6363293</v>
      </c>
      <c r="K17" s="14">
        <v>2565</v>
      </c>
      <c r="L17" s="14">
        <v>11041140</v>
      </c>
      <c r="M17" s="14">
        <v>9388</v>
      </c>
      <c r="N17" s="14">
        <v>22217622</v>
      </c>
      <c r="O17" s="14">
        <v>12579</v>
      </c>
      <c r="P17" s="14">
        <v>9328387</v>
      </c>
      <c r="Q17" s="14">
        <v>56753</v>
      </c>
      <c r="R17" s="14">
        <v>9798289</v>
      </c>
      <c r="S17" s="11"/>
      <c r="T17" s="11"/>
    </row>
    <row r="18" spans="1:20" s="35" customFormat="1" ht="12" customHeight="1">
      <c r="A18" s="71" t="s">
        <v>49</v>
      </c>
      <c r="B18" s="73"/>
      <c r="C18" s="13">
        <v>83428</v>
      </c>
      <c r="D18" s="14">
        <v>114713908</v>
      </c>
      <c r="E18" s="14">
        <v>474</v>
      </c>
      <c r="F18" s="14">
        <v>39311066</v>
      </c>
      <c r="G18" s="14">
        <v>1022</v>
      </c>
      <c r="H18" s="14">
        <v>15866954</v>
      </c>
      <c r="I18" s="14">
        <v>818</v>
      </c>
      <c r="J18" s="14">
        <v>6761399</v>
      </c>
      <c r="K18" s="14">
        <v>2546</v>
      </c>
      <c r="L18" s="14">
        <v>11065872</v>
      </c>
      <c r="M18" s="14">
        <v>9372</v>
      </c>
      <c r="N18" s="14">
        <v>22019975</v>
      </c>
      <c r="O18" s="14">
        <v>12851</v>
      </c>
      <c r="P18" s="14">
        <v>9896217</v>
      </c>
      <c r="Q18" s="14">
        <v>56345</v>
      </c>
      <c r="R18" s="14">
        <v>9792425</v>
      </c>
      <c r="S18" s="11"/>
      <c r="T18" s="11"/>
    </row>
    <row r="19" spans="1:20" s="35" customFormat="1" ht="12" customHeight="1">
      <c r="A19" s="71" t="s">
        <v>50</v>
      </c>
      <c r="B19" s="72"/>
      <c r="C19" s="13">
        <v>87349</v>
      </c>
      <c r="D19" s="55">
        <v>123055102</v>
      </c>
      <c r="E19" s="55">
        <v>531</v>
      </c>
      <c r="F19" s="55">
        <v>46147906</v>
      </c>
      <c r="G19" s="55">
        <v>968</v>
      </c>
      <c r="H19" s="55">
        <v>15033080</v>
      </c>
      <c r="I19" s="55">
        <v>912</v>
      </c>
      <c r="J19" s="55">
        <v>7574306</v>
      </c>
      <c r="K19" s="55">
        <v>2479</v>
      </c>
      <c r="L19" s="55">
        <v>10701424</v>
      </c>
      <c r="M19" s="55">
        <v>9475</v>
      </c>
      <c r="N19" s="55">
        <v>22452383</v>
      </c>
      <c r="O19" s="55">
        <v>13529</v>
      </c>
      <c r="P19" s="55">
        <v>10620001</v>
      </c>
      <c r="Q19" s="55">
        <v>59455</v>
      </c>
      <c r="R19" s="55">
        <v>10526002</v>
      </c>
      <c r="S19" s="11"/>
      <c r="T19" s="11"/>
    </row>
    <row r="20" spans="1:20" s="35" customFormat="1" ht="12" customHeight="1">
      <c r="A20" s="71" t="s">
        <v>51</v>
      </c>
      <c r="B20" s="72"/>
      <c r="C20" s="13">
        <v>85597</v>
      </c>
      <c r="D20" s="55">
        <v>123925711</v>
      </c>
      <c r="E20" s="55">
        <v>560</v>
      </c>
      <c r="F20" s="55">
        <v>47621886</v>
      </c>
      <c r="G20" s="55">
        <v>951</v>
      </c>
      <c r="H20" s="55">
        <v>14468396</v>
      </c>
      <c r="I20" s="55">
        <v>790</v>
      </c>
      <c r="J20" s="55">
        <v>6624266</v>
      </c>
      <c r="K20" s="55">
        <v>2615</v>
      </c>
      <c r="L20" s="55">
        <v>11423452</v>
      </c>
      <c r="M20" s="55">
        <v>9503</v>
      </c>
      <c r="N20" s="55">
        <v>22971440</v>
      </c>
      <c r="O20" s="55">
        <v>13539</v>
      </c>
      <c r="P20" s="55">
        <v>10615786</v>
      </c>
      <c r="Q20" s="55">
        <v>57639</v>
      </c>
      <c r="R20" s="55">
        <v>10200485</v>
      </c>
      <c r="S20" s="11"/>
      <c r="T20" s="11"/>
    </row>
    <row r="21" spans="1:20" s="35" customFormat="1" ht="12.75" customHeight="1">
      <c r="A21" s="71" t="s">
        <v>52</v>
      </c>
      <c r="B21" s="72"/>
      <c r="C21" s="13">
        <v>83264</v>
      </c>
      <c r="D21" s="55">
        <v>124751946</v>
      </c>
      <c r="E21" s="55">
        <v>582</v>
      </c>
      <c r="F21" s="55">
        <v>48163912</v>
      </c>
      <c r="G21" s="55">
        <v>1060</v>
      </c>
      <c r="H21" s="55">
        <v>16568887</v>
      </c>
      <c r="I21" s="55">
        <v>776</v>
      </c>
      <c r="J21" s="55">
        <v>6576612</v>
      </c>
      <c r="K21" s="55">
        <v>2484</v>
      </c>
      <c r="L21" s="55">
        <v>10742419</v>
      </c>
      <c r="M21" s="55">
        <v>9182</v>
      </c>
      <c r="N21" s="55">
        <v>22748479</v>
      </c>
      <c r="O21" s="55">
        <v>13044</v>
      </c>
      <c r="P21" s="55">
        <v>10265018</v>
      </c>
      <c r="Q21" s="55">
        <v>56136</v>
      </c>
      <c r="R21" s="55">
        <v>9686619</v>
      </c>
      <c r="S21" s="11"/>
      <c r="T21" s="11"/>
    </row>
    <row r="22" spans="1:20" s="35" customFormat="1" ht="12" customHeight="1">
      <c r="A22" s="54"/>
      <c r="B22" s="53"/>
      <c r="C22" s="1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1"/>
      <c r="T22" s="11"/>
    </row>
    <row r="23" spans="1:20" ht="15" customHeight="1">
      <c r="A23" s="71" t="s">
        <v>53</v>
      </c>
      <c r="B23" s="72"/>
      <c r="C23" s="13">
        <v>83452</v>
      </c>
      <c r="D23" s="55">
        <v>121133641</v>
      </c>
      <c r="E23" s="55">
        <v>582</v>
      </c>
      <c r="F23" s="55">
        <v>44953483</v>
      </c>
      <c r="G23" s="55">
        <v>1087</v>
      </c>
      <c r="H23" s="55">
        <v>16972301</v>
      </c>
      <c r="I23" s="55">
        <v>748</v>
      </c>
      <c r="J23" s="55">
        <v>6346406</v>
      </c>
      <c r="K23" s="55">
        <v>2457</v>
      </c>
      <c r="L23" s="55">
        <v>10413050</v>
      </c>
      <c r="M23" s="55">
        <v>8964</v>
      </c>
      <c r="N23" s="55">
        <v>22000039</v>
      </c>
      <c r="O23" s="55">
        <v>12601</v>
      </c>
      <c r="P23" s="55">
        <v>10194561</v>
      </c>
      <c r="Q23" s="55">
        <v>57211</v>
      </c>
      <c r="R23" s="55">
        <v>10238066</v>
      </c>
      <c r="S23" s="14"/>
      <c r="T23" s="14"/>
    </row>
    <row r="24" spans="1:20" s="35" customFormat="1" ht="12" customHeight="1">
      <c r="A24" s="56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1"/>
      <c r="T24" s="11"/>
    </row>
    <row r="25" spans="1:20" s="35" customFormat="1" ht="15" customHeight="1">
      <c r="A25" s="74" t="s">
        <v>56</v>
      </c>
      <c r="B25" s="75"/>
      <c r="C25" s="58">
        <f>C27+C35</f>
        <v>82665</v>
      </c>
      <c r="D25" s="59">
        <f aca="true" t="shared" si="0" ref="D25:R25">D27+D35</f>
        <v>117452600</v>
      </c>
      <c r="E25" s="59">
        <f t="shared" si="0"/>
        <v>544</v>
      </c>
      <c r="F25" s="59">
        <f t="shared" si="0"/>
        <v>41517227</v>
      </c>
      <c r="G25" s="59">
        <f t="shared" si="0"/>
        <v>1125</v>
      </c>
      <c r="H25" s="59">
        <f t="shared" si="0"/>
        <v>16735145</v>
      </c>
      <c r="I25" s="59">
        <f t="shared" si="0"/>
        <v>791</v>
      </c>
      <c r="J25" s="59">
        <f t="shared" si="0"/>
        <v>6719943</v>
      </c>
      <c r="K25" s="59">
        <f t="shared" si="0"/>
        <v>2290</v>
      </c>
      <c r="L25" s="59">
        <f t="shared" si="0"/>
        <v>9814665</v>
      </c>
      <c r="M25" s="59">
        <f t="shared" si="0"/>
        <v>8880</v>
      </c>
      <c r="N25" s="59">
        <f t="shared" si="0"/>
        <v>22016180</v>
      </c>
      <c r="O25" s="59">
        <f t="shared" si="0"/>
        <v>12511</v>
      </c>
      <c r="P25" s="59">
        <f t="shared" si="0"/>
        <v>10433980</v>
      </c>
      <c r="Q25" s="59">
        <f t="shared" si="0"/>
        <v>56524</v>
      </c>
      <c r="R25" s="59">
        <f t="shared" si="0"/>
        <v>10217579</v>
      </c>
      <c r="S25" s="11"/>
      <c r="T25" s="11"/>
    </row>
    <row r="26" spans="2:20" ht="7.5" customHeight="1">
      <c r="B26" s="4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0"/>
      <c r="T26" s="10"/>
    </row>
    <row r="27" spans="1:20" ht="13.5" customHeight="1">
      <c r="A27" s="35" t="s">
        <v>27</v>
      </c>
      <c r="B27" s="42"/>
      <c r="C27" s="12">
        <f>SUM(C28:C33)</f>
        <v>60153</v>
      </c>
      <c r="D27" s="11">
        <f aca="true" t="shared" si="1" ref="D27:R27">SUM(D28:D33)</f>
        <v>102458115</v>
      </c>
      <c r="E27" s="11">
        <f>SUM(E28:E33)</f>
        <v>544</v>
      </c>
      <c r="F27" s="11">
        <f t="shared" si="1"/>
        <v>41517227</v>
      </c>
      <c r="G27" s="11">
        <f t="shared" si="1"/>
        <v>1125</v>
      </c>
      <c r="H27" s="11">
        <f t="shared" si="1"/>
        <v>16735145</v>
      </c>
      <c r="I27" s="11">
        <f>SUM(I28:I33)</f>
        <v>791</v>
      </c>
      <c r="J27" s="11">
        <f t="shared" si="1"/>
        <v>6719943</v>
      </c>
      <c r="K27" s="11">
        <f t="shared" si="1"/>
        <v>2290</v>
      </c>
      <c r="L27" s="11">
        <f t="shared" si="1"/>
        <v>9814665</v>
      </c>
      <c r="M27" s="11">
        <f t="shared" si="1"/>
        <v>3969</v>
      </c>
      <c r="N27" s="11">
        <f t="shared" si="1"/>
        <v>9039299</v>
      </c>
      <c r="O27" s="11">
        <f t="shared" si="1"/>
        <v>12462</v>
      </c>
      <c r="P27" s="11">
        <f t="shared" si="1"/>
        <v>10389545</v>
      </c>
      <c r="Q27" s="11">
        <f t="shared" si="1"/>
        <v>38972</v>
      </c>
      <c r="R27" s="11">
        <f t="shared" si="1"/>
        <v>8242291</v>
      </c>
      <c r="S27" s="11"/>
      <c r="T27" s="11"/>
    </row>
    <row r="28" spans="2:20" ht="13.5" customHeight="1">
      <c r="B28" s="43" t="s">
        <v>28</v>
      </c>
      <c r="C28" s="12">
        <f aca="true" t="shared" si="2" ref="C28:D33">E28+G28+I28+K28+M28+O28+Q28</f>
        <v>1310</v>
      </c>
      <c r="D28" s="11">
        <f t="shared" si="2"/>
        <v>3848982</v>
      </c>
      <c r="E28" s="60">
        <v>1</v>
      </c>
      <c r="F28" s="60">
        <v>50142</v>
      </c>
      <c r="G28" s="11">
        <v>169</v>
      </c>
      <c r="H28" s="11">
        <v>2158648</v>
      </c>
      <c r="I28" s="60"/>
      <c r="J28" s="60"/>
      <c r="K28" s="11">
        <v>313</v>
      </c>
      <c r="L28" s="11">
        <v>1016025</v>
      </c>
      <c r="M28" s="11">
        <v>218</v>
      </c>
      <c r="N28" s="11">
        <v>351914</v>
      </c>
      <c r="O28" s="11">
        <v>43</v>
      </c>
      <c r="P28" s="11">
        <v>33449</v>
      </c>
      <c r="Q28" s="11">
        <v>566</v>
      </c>
      <c r="R28" s="11">
        <v>238804</v>
      </c>
      <c r="S28" s="14"/>
      <c r="T28" s="14"/>
    </row>
    <row r="29" spans="1:20" ht="13.5" customHeight="1">
      <c r="A29" s="44"/>
      <c r="B29" s="43" t="s">
        <v>17</v>
      </c>
      <c r="C29" s="12">
        <f t="shared" si="2"/>
        <v>2617</v>
      </c>
      <c r="D29" s="11">
        <f t="shared" si="2"/>
        <v>9844377</v>
      </c>
      <c r="E29" s="11">
        <v>15</v>
      </c>
      <c r="F29" s="11">
        <v>1001938</v>
      </c>
      <c r="G29" s="11">
        <v>5</v>
      </c>
      <c r="H29" s="11">
        <v>110496</v>
      </c>
      <c r="I29" s="11">
        <v>357</v>
      </c>
      <c r="J29" s="11">
        <v>3288447</v>
      </c>
      <c r="K29" s="11">
        <v>5</v>
      </c>
      <c r="L29" s="11">
        <v>26416</v>
      </c>
      <c r="M29" s="11">
        <v>2145</v>
      </c>
      <c r="N29" s="11">
        <v>5395663</v>
      </c>
      <c r="O29" s="11">
        <v>7</v>
      </c>
      <c r="P29" s="11">
        <v>4980</v>
      </c>
      <c r="Q29" s="11">
        <v>83</v>
      </c>
      <c r="R29" s="11">
        <v>16437</v>
      </c>
      <c r="S29" s="14"/>
      <c r="T29" s="14"/>
    </row>
    <row r="30" spans="2:20" ht="13.5" customHeight="1">
      <c r="B30" s="43" t="s">
        <v>18</v>
      </c>
      <c r="C30" s="12">
        <f t="shared" si="2"/>
        <v>28537</v>
      </c>
      <c r="D30" s="11">
        <f t="shared" si="2"/>
        <v>67381310</v>
      </c>
      <c r="E30" s="61">
        <v>461</v>
      </c>
      <c r="F30" s="61">
        <v>38334817</v>
      </c>
      <c r="G30" s="61">
        <v>780</v>
      </c>
      <c r="H30" s="61">
        <v>11127116</v>
      </c>
      <c r="I30" s="61">
        <v>283</v>
      </c>
      <c r="J30" s="61">
        <v>2211330</v>
      </c>
      <c r="K30" s="61">
        <v>1164</v>
      </c>
      <c r="L30" s="61">
        <v>4954766</v>
      </c>
      <c r="M30" s="61">
        <v>1353</v>
      </c>
      <c r="N30" s="61">
        <v>2795024</v>
      </c>
      <c r="O30" s="61">
        <v>3560</v>
      </c>
      <c r="P30" s="61">
        <v>2744773</v>
      </c>
      <c r="Q30" s="61">
        <v>20936</v>
      </c>
      <c r="R30" s="61">
        <v>5213484</v>
      </c>
      <c r="S30" s="10"/>
      <c r="T30" s="10"/>
    </row>
    <row r="31" spans="2:20" ht="13.5" customHeight="1">
      <c r="B31" s="43" t="s">
        <v>30</v>
      </c>
      <c r="C31" s="12">
        <f t="shared" si="2"/>
        <v>6637</v>
      </c>
      <c r="D31" s="11">
        <f t="shared" si="2"/>
        <v>8563318</v>
      </c>
      <c r="E31" s="61">
        <v>31</v>
      </c>
      <c r="F31" s="61">
        <v>973911</v>
      </c>
      <c r="G31" s="61">
        <v>83</v>
      </c>
      <c r="H31" s="61">
        <v>1782084</v>
      </c>
      <c r="I31" s="61">
        <v>30</v>
      </c>
      <c r="J31" s="61">
        <v>231375</v>
      </c>
      <c r="K31" s="61">
        <v>22</v>
      </c>
      <c r="L31" s="61">
        <v>100626</v>
      </c>
      <c r="M31" s="61">
        <v>78</v>
      </c>
      <c r="N31" s="61">
        <v>106867</v>
      </c>
      <c r="O31" s="61">
        <v>5717</v>
      </c>
      <c r="P31" s="61">
        <v>5109258</v>
      </c>
      <c r="Q31" s="61">
        <v>676</v>
      </c>
      <c r="R31" s="61">
        <v>259197</v>
      </c>
      <c r="S31" s="45"/>
      <c r="T31" s="45"/>
    </row>
    <row r="32" spans="2:20" ht="13.5" customHeight="1">
      <c r="B32" s="43" t="s">
        <v>38</v>
      </c>
      <c r="C32" s="12">
        <f t="shared" si="2"/>
        <v>10779</v>
      </c>
      <c r="D32" s="11">
        <f t="shared" si="2"/>
        <v>11041096</v>
      </c>
      <c r="E32" s="11">
        <v>36</v>
      </c>
      <c r="F32" s="11">
        <v>1156419</v>
      </c>
      <c r="G32" s="11">
        <v>83</v>
      </c>
      <c r="H32" s="11">
        <v>1480860</v>
      </c>
      <c r="I32" s="11">
        <v>94</v>
      </c>
      <c r="J32" s="11">
        <v>736343</v>
      </c>
      <c r="K32" s="11">
        <v>752</v>
      </c>
      <c r="L32" s="62">
        <v>3554924</v>
      </c>
      <c r="M32" s="11">
        <v>147</v>
      </c>
      <c r="N32" s="63">
        <v>310898</v>
      </c>
      <c r="O32" s="63">
        <v>2062</v>
      </c>
      <c r="P32" s="63">
        <v>1469460</v>
      </c>
      <c r="Q32" s="63">
        <v>7605</v>
      </c>
      <c r="R32" s="63">
        <v>2332192</v>
      </c>
      <c r="S32" s="10"/>
      <c r="T32" s="10"/>
    </row>
    <row r="33" spans="1:20" s="35" customFormat="1" ht="13.5" customHeight="1">
      <c r="A33" s="16"/>
      <c r="B33" s="43" t="s">
        <v>19</v>
      </c>
      <c r="C33" s="12">
        <f t="shared" si="2"/>
        <v>10273</v>
      </c>
      <c r="D33" s="11">
        <f t="shared" si="2"/>
        <v>1779032</v>
      </c>
      <c r="E33" s="60"/>
      <c r="F33" s="60"/>
      <c r="G33" s="11">
        <v>5</v>
      </c>
      <c r="H33" s="11">
        <v>75941</v>
      </c>
      <c r="I33" s="11">
        <v>27</v>
      </c>
      <c r="J33" s="11">
        <v>252448</v>
      </c>
      <c r="K33" s="11">
        <v>34</v>
      </c>
      <c r="L33" s="62">
        <v>161908</v>
      </c>
      <c r="M33" s="11">
        <v>28</v>
      </c>
      <c r="N33" s="63">
        <v>78933</v>
      </c>
      <c r="O33" s="63">
        <v>1073</v>
      </c>
      <c r="P33" s="63">
        <v>1027625</v>
      </c>
      <c r="Q33" s="63">
        <v>9106</v>
      </c>
      <c r="R33" s="63">
        <v>182177</v>
      </c>
      <c r="S33" s="10"/>
      <c r="T33" s="10"/>
    </row>
    <row r="34" spans="2:20" ht="12" customHeight="1">
      <c r="B34" s="4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"/>
      <c r="T34" s="10"/>
    </row>
    <row r="35" spans="1:20" ht="12" customHeight="1">
      <c r="A35" s="35" t="s">
        <v>29</v>
      </c>
      <c r="B35" s="42"/>
      <c r="C35" s="12">
        <f>SUM(C36:C44)</f>
        <v>22512</v>
      </c>
      <c r="D35" s="11">
        <f aca="true" t="shared" si="3" ref="D35:R35">SUM(D36:D44)</f>
        <v>14994485</v>
      </c>
      <c r="E35" s="60">
        <f t="shared" si="3"/>
        <v>0</v>
      </c>
      <c r="F35" s="60">
        <f t="shared" si="3"/>
        <v>0</v>
      </c>
      <c r="G35" s="60">
        <f t="shared" si="3"/>
        <v>0</v>
      </c>
      <c r="H35" s="60">
        <f>SUM(H36:H44)</f>
        <v>0</v>
      </c>
      <c r="I35" s="60">
        <f t="shared" si="3"/>
        <v>0</v>
      </c>
      <c r="J35" s="60">
        <f t="shared" si="3"/>
        <v>0</v>
      </c>
      <c r="K35" s="60">
        <f t="shared" si="3"/>
        <v>0</v>
      </c>
      <c r="L35" s="60">
        <f t="shared" si="3"/>
        <v>0</v>
      </c>
      <c r="M35" s="11">
        <f>SUM(M36:M44)</f>
        <v>4911</v>
      </c>
      <c r="N35" s="11">
        <f>SUM(N36:N44)</f>
        <v>12976881</v>
      </c>
      <c r="O35" s="11">
        <f>SUM(O36:O44)</f>
        <v>49</v>
      </c>
      <c r="P35" s="11">
        <f t="shared" si="3"/>
        <v>44435</v>
      </c>
      <c r="Q35" s="11">
        <f>SUM(Q36:Q44)</f>
        <v>17552</v>
      </c>
      <c r="R35" s="11">
        <f t="shared" si="3"/>
        <v>1975288</v>
      </c>
      <c r="S35" s="11"/>
      <c r="T35" s="11"/>
    </row>
    <row r="36" spans="2:20" ht="13.5" customHeight="1">
      <c r="B36" s="9" t="s">
        <v>20</v>
      </c>
      <c r="C36" s="12">
        <f>E36+G36+I36+K36+M36+O36+Q36</f>
        <v>124</v>
      </c>
      <c r="D36" s="11">
        <f>F36+H36+J36+L36+N36+P36+R36</f>
        <v>64636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11">
        <v>48</v>
      </c>
      <c r="P36" s="11">
        <v>43436</v>
      </c>
      <c r="Q36" s="11">
        <v>76</v>
      </c>
      <c r="R36" s="11">
        <v>21200</v>
      </c>
      <c r="S36" s="14"/>
      <c r="T36" s="14"/>
    </row>
    <row r="37" spans="2:20" ht="13.5" customHeight="1">
      <c r="B37" s="9" t="s">
        <v>21</v>
      </c>
      <c r="C37" s="12">
        <f aca="true" t="shared" si="4" ref="C37:C44">E37+G37+I37+K37+M37+O37+Q37</f>
        <v>37</v>
      </c>
      <c r="D37" s="11">
        <v>22255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3">
        <v>4</v>
      </c>
      <c r="N37" s="63">
        <v>6396</v>
      </c>
      <c r="O37" s="64">
        <v>0</v>
      </c>
      <c r="P37" s="64">
        <v>0</v>
      </c>
      <c r="Q37" s="63">
        <v>33</v>
      </c>
      <c r="R37" s="63">
        <v>17978</v>
      </c>
      <c r="S37" s="14"/>
      <c r="T37" s="14"/>
    </row>
    <row r="38" spans="2:20" ht="13.5" customHeight="1">
      <c r="B38" s="9" t="s">
        <v>45</v>
      </c>
      <c r="C38" s="12">
        <f t="shared" si="4"/>
        <v>5847</v>
      </c>
      <c r="D38" s="11">
        <f aca="true" t="shared" si="5" ref="D38:D44">F38+H38+J38+L38+N38+P38+R38</f>
        <v>935334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25</v>
      </c>
      <c r="N38" s="60">
        <v>61160</v>
      </c>
      <c r="O38" s="11">
        <v>1</v>
      </c>
      <c r="P38" s="11">
        <v>999</v>
      </c>
      <c r="Q38" s="63">
        <v>5821</v>
      </c>
      <c r="R38" s="63">
        <v>873175</v>
      </c>
      <c r="S38" s="10"/>
      <c r="T38" s="10"/>
    </row>
    <row r="39" spans="2:20" ht="13.5" customHeight="1">
      <c r="B39" s="9" t="s">
        <v>22</v>
      </c>
      <c r="C39" s="12">
        <f t="shared" si="4"/>
        <v>5126</v>
      </c>
      <c r="D39" s="11">
        <f t="shared" si="5"/>
        <v>867195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11">
        <v>1</v>
      </c>
      <c r="N39" s="11">
        <v>1200</v>
      </c>
      <c r="O39" s="60">
        <v>0</v>
      </c>
      <c r="P39" s="60">
        <v>0</v>
      </c>
      <c r="Q39" s="63">
        <v>5125</v>
      </c>
      <c r="R39" s="63">
        <v>865995</v>
      </c>
      <c r="S39" s="10"/>
      <c r="T39" s="10"/>
    </row>
    <row r="40" spans="2:20" ht="13.5" customHeight="1">
      <c r="B40" s="9" t="s">
        <v>23</v>
      </c>
      <c r="C40" s="12">
        <f t="shared" si="4"/>
        <v>264</v>
      </c>
      <c r="D40" s="11">
        <f t="shared" si="5"/>
        <v>126769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5</v>
      </c>
      <c r="N40" s="60">
        <v>7990</v>
      </c>
      <c r="O40" s="63">
        <v>0</v>
      </c>
      <c r="P40" s="63">
        <v>0</v>
      </c>
      <c r="Q40" s="63">
        <v>259</v>
      </c>
      <c r="R40" s="63">
        <v>118779</v>
      </c>
      <c r="S40" s="14"/>
      <c r="T40" s="14"/>
    </row>
    <row r="41" spans="2:20" ht="13.5" customHeight="1">
      <c r="B41" s="9" t="s">
        <v>24</v>
      </c>
      <c r="C41" s="12">
        <f t="shared" si="4"/>
        <v>117</v>
      </c>
      <c r="D41" s="11">
        <f t="shared" si="5"/>
        <v>24584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3">
        <v>117</v>
      </c>
      <c r="R41" s="63">
        <v>24584</v>
      </c>
      <c r="S41" s="14"/>
      <c r="T41" s="14"/>
    </row>
    <row r="42" spans="2:20" ht="13.5" customHeight="1">
      <c r="B42" s="9" t="s">
        <v>25</v>
      </c>
      <c r="C42" s="12">
        <f t="shared" si="4"/>
        <v>4876</v>
      </c>
      <c r="D42" s="11">
        <f t="shared" si="5"/>
        <v>12900135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45">
        <v>4876</v>
      </c>
      <c r="N42" s="45">
        <v>12900135</v>
      </c>
      <c r="O42" s="63">
        <v>0</v>
      </c>
      <c r="P42" s="63">
        <v>0</v>
      </c>
      <c r="Q42" s="63">
        <v>0</v>
      </c>
      <c r="R42" s="63">
        <v>0</v>
      </c>
      <c r="S42" s="14"/>
      <c r="T42" s="14"/>
    </row>
    <row r="43" spans="2:20" ht="13.5" customHeight="1">
      <c r="B43" s="9" t="s">
        <v>26</v>
      </c>
      <c r="C43" s="12">
        <f t="shared" si="4"/>
        <v>1782</v>
      </c>
      <c r="D43" s="11">
        <f t="shared" si="5"/>
        <v>23700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11">
        <v>1782</v>
      </c>
      <c r="R43" s="11">
        <v>23700</v>
      </c>
      <c r="S43" s="10"/>
      <c r="T43" s="10"/>
    </row>
    <row r="44" spans="2:20" ht="13.5" customHeight="1">
      <c r="B44" s="52" t="s">
        <v>39</v>
      </c>
      <c r="C44" s="12">
        <f t="shared" si="4"/>
        <v>4339</v>
      </c>
      <c r="D44" s="11">
        <f t="shared" si="5"/>
        <v>29877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5">
        <v>4339</v>
      </c>
      <c r="R44" s="65">
        <v>29877</v>
      </c>
      <c r="S44" s="10"/>
      <c r="T44" s="46"/>
    </row>
    <row r="45" spans="1:20" ht="12" customHeight="1">
      <c r="A45" s="47" t="s">
        <v>32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  <row r="46" spans="1:19" ht="12" customHeight="1">
      <c r="A46" s="70" t="s">
        <v>54</v>
      </c>
      <c r="B46" s="70"/>
      <c r="S46" s="16"/>
    </row>
  </sheetData>
  <sheetProtection/>
  <mergeCells count="26">
    <mergeCell ref="A3:B5"/>
    <mergeCell ref="C3:D4"/>
    <mergeCell ref="E3:F4"/>
    <mergeCell ref="G3:H4"/>
    <mergeCell ref="A6:B6"/>
    <mergeCell ref="A7:B7"/>
    <mergeCell ref="A8:B8"/>
    <mergeCell ref="A9:B9"/>
    <mergeCell ref="A10:B10"/>
    <mergeCell ref="A11:B11"/>
    <mergeCell ref="A12:B12"/>
    <mergeCell ref="C14:D15"/>
    <mergeCell ref="E14:F15"/>
    <mergeCell ref="G14:H14"/>
    <mergeCell ref="Q14:R14"/>
    <mergeCell ref="G15:H15"/>
    <mergeCell ref="Q15:R15"/>
    <mergeCell ref="A16:B16"/>
    <mergeCell ref="A46:B46"/>
    <mergeCell ref="A25:B25"/>
    <mergeCell ref="A17:B17"/>
    <mergeCell ref="A18:B18"/>
    <mergeCell ref="A19:B19"/>
    <mergeCell ref="A20:B20"/>
    <mergeCell ref="A21:B21"/>
    <mergeCell ref="A23:B23"/>
  </mergeCell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2018-03-22T07:42:30Z</cp:lastPrinted>
  <dcterms:created xsi:type="dcterms:W3CDTF">2002-02-01T07:47:58Z</dcterms:created>
  <dcterms:modified xsi:type="dcterms:W3CDTF">2018-12-17T00:33:58Z</dcterms:modified>
  <cp:category/>
  <cp:version/>
  <cp:contentType/>
  <cp:contentStatus/>
</cp:coreProperties>
</file>