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C2E6996-6F88-4449-A573-CCA2C4CF1F2A}"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<sst xmlns="http://schemas.openxmlformats.org/spreadsheetml/2006/main" count="3235" uniqueCount="1053">
  <si>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</si>
  <si>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</si>
  <si>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</si>
  <si>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</si>
  <si>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</si>
  <si>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</si>
  <si>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</si>
  <si>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</si>
  <si>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</si>
  <si>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</si>
  <si>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</si>
  <si>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</si>
  <si>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</si>
  <si>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</si>
  <si>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</si>
  <si>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</si>
  <si>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</si>
  <si>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</si>
  <si>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</si>
  <si>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</si>
  <si>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</si>
  <si>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</si>
  <si>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</si>
  <si>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</si>
  <si>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</si>
  <si>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</si>
  <si>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</si>
  <si>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</si>
  <si>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</si>
  <si>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</si>
  <si>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</si>
  <si>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</si>
  <si>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</si>
  <si>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</si>
  <si>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</si>
  <si>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</si>
  <si>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</si>
  <si>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</si>
  <si>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</si>
  <si>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</si>
  <si>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</si>
  <si>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</si>
  <si>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</si>
  <si>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</si>
  <si>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</si>
  <si>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</si>
  <si>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</si>
  <si>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</si>
  <si>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</si>
  <si>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</si>
  <si>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</si>
  <si>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</si>
  <si>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</si>
  <si>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</si>
  <si>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</si>
  <si>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</si>
  <si>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</si>
  <si>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</si>
  <si>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</si>
  <si>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</si>
  <si>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</si>
  <si>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</si>
  <si>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</si>
  <si>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</si>
  <si>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</si>
  <si>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</si>
  <si>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</si>
  <si>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</si>
  <si>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</si>
  <si>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</si>
  <si>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</si>
  <si>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</si>
  <si>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</si>
  <si>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</si>
  <si>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</si>
  <si>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</si>
  <si>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</si>
  <si>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</si>
  <si>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</si>
  <si>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</si>
  <si>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</si>
  <si>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</si>
  <si>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</si>
  <si>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</si>
  <si>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</si>
  <si>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</si>
  <si>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</si>
  <si>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</si>
  <si>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</si>
  <si>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</si>
  <si>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</si>
  <si>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</si>
  <si>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</si>
  <si>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</si>
  <si>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</si>
  <si>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</si>
  <si>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</si>
  <si>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</si>
  <si>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</si>
  <si>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</si>
  <si>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</si>
  <si>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</si>
  <si>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</si>
  <si>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</si>
  <si>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</si>
  <si>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</si>
  <si>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</si>
  <si>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</si>
  <si>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</si>
  <si>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</si>
  <si>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</si>
  <si>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</si>
  <si>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</si>
  <si>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</si>
  <si>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</si>
  <si>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</si>
  <si>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</si>
  <si>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</si>
  <si>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</si>
  <si>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</si>
  <si>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</si>
  <si>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</si>
  <si>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</si>
  <si>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</si>
  <si>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</si>
  <si>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</si>
  <si>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</si>
  <si>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</si>
  <si>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</si>
  <si>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</si>
  <si>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</si>
  <si>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</si>
  <si>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</si>
  <si>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</si>
  <si>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</si>
  <si>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</si>
  <si>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</si>
  <si>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</si>
  <si>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</si>
  <si>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</si>
  <si>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</si>
  <si>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</si>
  <si>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</si>
  <si>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</si>
  <si>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</si>
  <si>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</si>
  <si>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</si>
  <si>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</si>
  <si>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</si>
  <si>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</si>
  <si>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</si>
  <si>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</si>
  <si>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</si>
  <si>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</si>
  <si>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</si>
  <si>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</si>
  <si>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</si>
  <si>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</si>
  <si>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</si>
  <si>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</si>
  <si>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</si>
  <si>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</si>
  <si>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</si>
  <si>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</si>
  <si>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</si>
  <si>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</si>
  <si>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</si>
  <si>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</si>
  <si>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</si>
  <si>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</si>
  <si>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</si>
  <si>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</si>
  <si>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</si>
  <si>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</si>
  <si>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</si>
  <si>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</si>
  <si>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</si>
  <si>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</si>
  <si>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</si>
  <si>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</si>
  <si>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</si>
  <si>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</si>
  <si>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</si>
  <si>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</si>
  <si>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</si>
  <si>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</si>
  <si>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</si>
  <si>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</si>
  <si>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</si>
  <si>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</si>
  <si>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</si>
  <si>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</si>
  <si>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</si>
  <si>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</si>
  <si>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</si>
  <si>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</si>
  <si>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</si>
  <si>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</si>
  <si>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</si>
  <si>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</si>
  <si>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</si>
  <si>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</si>
  <si>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</si>
  <si>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</si>
  <si>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</si>
  <si>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</si>
  <si>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</si>
  <si>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</si>
  <si>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</si>
  <si>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</si>
  <si>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</si>
  <si>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</si>
  <si>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</si>
  <si>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</si>
  <si>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</si>
  <si>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</si>
  <si>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</si>
  <si>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</si>
  <si>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</si>
  <si>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</si>
  <si>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</si>
  <si>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</si>
  <si>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</si>
  <si>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</si>
  <si>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</si>
  <si>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</si>
  <si>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</si>
  <si>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</si>
  <si>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</si>
  <si>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</si>
  <si>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</si>
  <si>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</si>
  <si>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</si>
  <si>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</si>
  <si>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</si>
  <si>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</si>
  <si>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</si>
  <si>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</si>
  <si>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</si>
  <si>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</si>
  <si>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</si>
  <si>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</si>
  <si>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</si>
  <si>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</si>
  <si>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</si>
  <si>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</si>
  <si>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</si>
  <si>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</si>
  <si>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</si>
  <si>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</si>
  <si>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</si>
  <si>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</si>
  <si>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</si>
  <si>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</si>
  <si>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</si>
  <si>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</si>
  <si>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</si>
  <si>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</si>
  <si>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</si>
  <si>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</si>
  <si>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</si>
  <si>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</si>
  <si>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</si>
  <si>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</si>
  <si>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</si>
  <si>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</si>
  <si>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</si>
  <si>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</si>
  <si>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</si>
  <si>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</si>
  <si>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</si>
  <si>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</si>
  <si>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</si>
  <si>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</si>
  <si>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</si>
  <si>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</si>
  <si>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</si>
  <si>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</si>
  <si>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</si>
  <si>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</si>
  <si>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</si>
  <si>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</si>
  <si>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</si>
  <si>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</si>
  <si>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</si>
  <si>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</si>
  <si>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</si>
  <si>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</si>
  <si>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</si>
  <si>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</si>
  <si>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</si>
  <si>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</si>
  <si>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</si>
  <si>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</si>
  <si>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</si>
  <si>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</si>
  <si>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</si>
  <si>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</si>
  <si>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</si>
  <si>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</si>
  <si>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</si>
  <si>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</si>
  <si>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</si>
  <si>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</si>
  <si>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</si>
  <si>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</si>
  <si>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</si>
  <si>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</si>
  <si>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</si>
  <si>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</si>
  <si>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</si>
  <si>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</si>
  <si>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</si>
  <si>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</si>
  <si>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</si>
  <si>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</si>
  <si>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</si>
  <si>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</si>
  <si>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</si>
  <si>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</si>
  <si>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</si>
  <si>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</si>
  <si>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</si>
  <si>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</si>
  <si>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</si>
  <si>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</si>
  <si>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</si>
  <si>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</si>
  <si>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</si>
  <si>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</si>
  <si>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</si>
  <si>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</si>
  <si>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</si>
  <si>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</si>
  <si>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</si>
  <si>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</si>
  <si>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</si>
  <si>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</si>
  <si>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</si>
  <si>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</si>
  <si>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</si>
  <si>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</si>
  <si>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</si>
  <si>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</si>
  <si>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</si>
  <si>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</si>
  <si>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</si>
  <si>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</si>
  <si>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</si>
  <si>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</si>
  <si>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</si>
  <si>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</si>
  <si>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</si>
  <si>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</si>
  <si>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</si>
  <si>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</si>
  <si>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</si>
  <si>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</si>
  <si>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</si>
  <si>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</si>
  <si>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</si>
  <si>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</si>
  <si>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</si>
  <si>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</si>
  <si>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</si>
  <si>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</si>
  <si>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</si>
  <si>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</si>
  <si>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</si>
  <si>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</si>
  <si>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</si>
  <si>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</si>
  <si>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</si>
  <si>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</si>
  <si>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</si>
  <si>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</si>
  <si>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</si>
  <si>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</si>
  <si>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</si>
  <si>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</si>
  <si>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</si>
  <si>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</si>
  <si>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</si>
  <si>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</si>
  <si>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</si>
  <si>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</si>
  <si>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</si>
  <si>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</si>
  <si>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</si>
  <si>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</si>
  <si>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</si>
  <si>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</si>
  <si>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</si>
  <si>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</si>
  <si>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</si>
  <si>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</si>
  <si>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</si>
  <si>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</si>
  <si>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</si>
  <si>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</si>
  <si>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</si>
  <si>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</si>
  <si>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</si>
  <si>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</si>
  <si>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</si>
  <si>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</si>
  <si>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</si>
  <si>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</si>
  <si>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</si>
  <si>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</si>
  <si>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</si>
  <si>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</si>
  <si>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</si>
  <si>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</si>
  <si>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</si>
  <si>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</si>
  <si>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</si>
  <si>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</si>
  <si>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</si>
  <si>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</si>
  <si>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</si>
  <si>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</si>
  <si>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</si>
  <si>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</si>
  <si>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</si>
  <si>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</si>
  <si>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</si>
  <si>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</si>
  <si>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</si>
  <si>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</si>
  <si>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</si>
  <si>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</si>
  <si>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</si>
  <si>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</si>
  <si>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</si>
  <si>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</si>
  <si>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</si>
  <si>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</si>
  <si>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</si>
  <si>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</si>
  <si>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</si>
  <si>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</si>
  <si>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</si>
  <si>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</si>
  <si>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</si>
  <si>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</si>
  <si>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</si>
  <si>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</si>
  <si>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</si>
  <si>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</si>
  <si>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</si>
  <si>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</si>
  <si>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</si>
  <si>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</si>
  <si>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</si>
  <si>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</si>
  <si>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</si>
  <si>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</si>
  <si>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</si>
  <si>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</si>
  <si>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</si>
  <si>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</si>
  <si>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</si>
  <si>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</si>
  <si>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</si>
  <si>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</si>
  <si>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</si>
  <si>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</si>
  <si>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</si>
  <si>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</si>
  <si>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</si>
  <si>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</si>
  <si>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</si>
  <si>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</si>
  <si>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</si>
  <si>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</si>
  <si>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</si>
  <si>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</si>
  <si>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</si>
  <si>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</si>
  <si>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</si>
  <si>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</si>
  <si>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</si>
  <si>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</si>
  <si>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</si>
  <si>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</si>
  <si>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</si>
  <si>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</si>
  <si>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</si>
  <si>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</si>
  <si>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</si>
  <si>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</si>
  <si>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</si>
  <si>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</si>
  <si>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</si>
  <si>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</si>
  <si>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</si>
  <si>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</si>
  <si>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</si>
  <si>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</si>
  <si>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</si>
  <si>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</si>
  <si>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</si>
  <si>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</si>
  <si>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</si>
  <si>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</si>
  <si>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</si>
  <si>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</si>
  <si>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</si>
  <si>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</si>
  <si>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</si>
  <si>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</si>
  <si>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</si>
  <si>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</si>
  <si>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</si>
  <si>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</si>
  <si>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</si>
  <si>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</si>
  <si>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</si>
  <si>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</si>
  <si>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</si>
  <si>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</si>
  <si>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</si>
  <si>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</si>
  <si>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</si>
  <si>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</si>
  <si>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</si>
  <si>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</si>
  <si>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</si>
  <si>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</si>
  <si>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</si>
  <si>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</si>
  <si>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</si>
  <si>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</si>
  <si>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</si>
  <si>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</si>
  <si>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</si>
  <si>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</si>
  <si>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</si>
  <si>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</si>
  <si>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</si>
  <si>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</si>
  <si>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</si>
  <si>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</si>
  <si>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</si>
  <si>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</si>
  <si>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</si>
  <si>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</si>
  <si>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</si>
  <si>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</si>
  <si>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</si>
  <si>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</si>
  <si>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</si>
  <si>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</si>
  <si>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</si>
  <si>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</si>
  <si>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</si>
  <si>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</si>
  <si>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</si>
  <si>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</si>
  <si>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</si>
  <si>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</si>
  <si>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</si>
  <si>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</si>
  <si>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</si>
  <si>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</si>
  <si>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</si>
  <si>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</si>
  <si>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</si>
  <si>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</si>
  <si>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</si>
  <si>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</si>
  <si>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</si>
  <si>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</si>
  <si>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</si>
  <si>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</si>
  <si>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</si>
  <si>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</si>
  <si>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</si>
  <si>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</si>
  <si>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</si>
  <si>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</si>
  <si>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</si>
  <si>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</si>
  <si>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</si>
  <si>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</si>
  <si>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</si>
  <si>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</si>
  <si>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</si>
  <si>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</si>
  <si>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</si>
  <si>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</si>
  <si>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</si>
  <si>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</si>
  <si>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</si>
  <si>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</si>
  <si>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</si>
  <si>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</si>
  <si>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</si>
  <si>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</si>
  <si>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</si>
  <si>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</si>
  <si>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</si>
  <si>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</si>
  <si>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</si>
  <si>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</si>
  <si>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</si>
  <si>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</si>
  <si>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</si>
  <si>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</si>
  <si>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</si>
  <si>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</si>
  <si>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</si>
  <si>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</si>
  <si>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</si>
  <si>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</si>
  <si>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</si>
  <si>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</si>
  <si>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</si>
  <si>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</si>
  <si>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</si>
  <si>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</si>
  <si>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</si>
  <si>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</si>
  <si>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</si>
  <si>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</si>
  <si>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</si>
  <si>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</si>
  <si>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</si>
  <si>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</si>
  <si>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</si>
  <si>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</si>
  <si>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</si>
  <si>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</si>
  <si>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</si>
  <si>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</si>
  <si>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</si>
  <si>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</si>
  <si>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</si>
  <si>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</si>
  <si>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</si>
  <si>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</si>
  <si>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</si>
  <si>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</si>
  <si>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</si>
  <si>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</si>
  <si>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</si>
  <si>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</si>
  <si>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</si>
  <si>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</si>
  <si>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</si>
  <si>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</si>
  <si>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</si>
  <si>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</si>
  <si>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</si>
  <si>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</si>
  <si>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</si>
  <si>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</si>
  <si>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</si>
  <si>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</si>
  <si>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</si>
  <si>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</si>
  <si>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</si>
  <si>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</si>
  <si>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</si>
  <si>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</si>
  <si>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</si>
  <si>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</si>
  <si>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</si>
  <si>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</si>
  <si>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</si>
  <si>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</si>
  <si>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</si>
  <si>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</si>
  <si>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</si>
  <si>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</si>
  <si>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</si>
  <si>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</si>
  <si>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</si>
  <si>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</si>
  <si>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</si>
  <si>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</si>
  <si>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</si>
  <si>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</si>
  <si>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</si>
  <si>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</si>
  <si>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</si>
  <si>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</si>
  <si>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</si>
  <si>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</si>
  <si>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</si>
  <si>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</si>
  <si>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</si>
  <si>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</si>
  <si>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</si>
  <si>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</si>
  <si>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</si>
  <si>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</si>
  <si>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</si>
  <si>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</si>
  <si>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</si>
  <si>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</si>
  <si>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</si>
  <si>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</si>
  <si>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</si>
  <si>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</si>
  <si>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</si>
  <si>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</si>
  <si>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</si>
  <si>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</si>
  <si>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</si>
  <si>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</si>
  <si>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</si>
  <si>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</si>
  <si>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</si>
  <si>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</si>
  <si>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</si>
  <si>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</si>
  <si>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</si>
  <si>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</si>
  <si>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</si>
  <si>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</si>
  <si>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</si>
  <si>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</si>
  <si>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</si>
  <si>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</si>
  <si>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</si>
  <si>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</si>
  <si>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</si>
  <si>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</si>
  <si>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</si>
  <si>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</si>
  <si>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</si>
  <si>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</si>
  <si>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</si>
  <si>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</si>
  <si>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</si>
  <si>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</si>
  <si>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</si>
  <si>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</si>
  <si>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</si>
  <si>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</si>
  <si>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</si>
  <si>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</si>
  <si>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</si>
  <si>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</si>
  <si>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</si>
  <si>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</si>
  <si>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</si>
  <si>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</si>
  <si>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</si>
  <si>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</si>
  <si>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</si>
  <si>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</si>
  <si>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</si>
  <si>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</si>
  <si>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</si>
  <si>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</si>
  <si>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</si>
  <si>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</si>
  <si>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</si>
  <si>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</si>
  <si>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</si>
  <si>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</si>
  <si>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</si>
  <si>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</si>
  <si>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</si>
  <si>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</si>
  <si>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</si>
  <si>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</si>
  <si>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</si>
  <si>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</si>
  <si>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</si>
  <si>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</si>
  <si>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</si>
  <si>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</si>
  <si>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</si>
  <si>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</si>
  <si>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</si>
  <si>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</si>
  <si>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</si>
  <si>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</si>
  <si>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</si>
  <si>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</si>
  <si>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</si>
  <si>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</si>
  <si>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</si>
  <si>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</si>
  <si>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</si>
  <si>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</si>
  <si>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</si>
  <si>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</si>
  <si>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</si>
  <si>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</si>
  <si>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</si>
  <si>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</si>
  <si>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</si>
  <si>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</si>
  <si>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</si>
  <si>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</si>
  <si>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</si>
  <si>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</si>
  <si>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</si>
  <si>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</si>
  <si>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</si>
  <si>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</si>
  <si>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</si>
  <si>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</si>
  <si>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</si>
  <si>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</si>
  <si>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</si>
  <si>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</si>
  <si>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</si>
  <si>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</si>
  <si>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</si>
  <si>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</si>
  <si>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</si>
  <si>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</si>
  <si>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</si>
  <si>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</si>
  <si>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</si>
  <si>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</si>
  <si>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</si>
  <si>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</si>
  <si>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</si>
  <si>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</si>
  <si>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</si>
  <si>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</si>
  <si>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</si>
  <si>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</si>
  <si>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</si>
  <si>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</si>
  <si>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</si>
  <si>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</si>
  <si>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</si>
  <si>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</si>
  <si>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</si>
  <si>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</si>
  <si>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</si>
  <si>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</si>
  <si>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</si>
  <si>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</si>
  <si>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</si>
  <si>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</si>
  <si>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</si>
  <si>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</si>
  <si>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</si>
  <si>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</si>
  <si>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</si>
  <si>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</si>
  <si>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</si>
  <si>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</si>
  <si>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</si>
  <si>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</si>
  <si>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</si>
  <si>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</si>
  <si>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</si>
  <si>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</si>
  <si>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</si>
  <si>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</si>
  <si>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</si>
  <si>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</si>
  <si>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</si>
  <si>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</si>
  <si>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</si>
  <si>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</si>
  <si>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</si>
  <si>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</si>
  <si>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</si>
  <si>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</si>
  <si>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</si>
  <si>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</si>
  <si>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</si>
  <si>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</si>
  <si>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</si>
  <si>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</si>
  <si>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</si>
  <si>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</si>
  <si>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</si>
  <si>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</si>
  <si>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</si>
  <si>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</si>
  <si>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</si>
  <si>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</si>
  <si>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</si>
  <si>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</si>
  <si>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</si>
  <si>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</si>
  <si>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</si>
  <si>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</si>
  <si>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</si>
  <si>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</si>
  <si>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</si>
  <si>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</si>
  <si>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</si>
  <si>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</si>
  <si>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</si>
  <si>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</si>
  <si>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</si>
  <si>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</si>
  <si>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</si>
  <si>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</si>
  <si>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</si>
  <si>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</si>
  <si>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</si>
  <si>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</si>
  <si>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</si>
  <si>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</si>
  <si>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</si>
  <si>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</si>
  <si>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</si>
  <si>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</si>
  <si>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</si>
  <si>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</si>
  <si>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</si>
  <si>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</si>
  <si>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</si>
  <si>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</si>
  <si>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</si>
  <si>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</si>
  <si>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</si>
  <si>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</si>
  <si>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</si>
  <si>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</si>
  <si>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</si>
  <si>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</si>
  <si>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</si>
  <si>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</si>
  <si>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</si>
  <si>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</si>
  <si>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</si>
  <si>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</si>
  <si>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</si>
  <si>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</si>
  <si>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</si>
  <si>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</si>
  <si>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</si>
  <si>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</si>
  <si>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</si>
  <si>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</si>
  <si>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</si>
  <si>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</si>
  <si>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</si>
  <si>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</si>
  <si>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</si>
  <si>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</si>
  <si>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</si>
  <si>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</si>
  <si>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</si>
  <si>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</si>
  <si>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</si>
  <si>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</si>
  <si>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</si>
  <si>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</si>
  <si>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</si>
  <si>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</si>
  <si>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</si>
  <si>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</si>
  <si>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</si>
  <si>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</si>
  <si>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</si>
  <si>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</si>
  <si>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</si>
  <si>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</si>
  <si>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</si>
  <si>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</si>
  <si>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</si>
  <si>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</si>
  <si>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</si>
  <si>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</si>
  <si>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</si>
  <si>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</si>
  <si>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</si>
  <si>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</si>
  <si>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</si>
  <si>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</si>
  <si>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</si>
  <si>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</si>
  <si>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</si>
  <si>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</si>
  <si>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</si>
  <si>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</si>
  <si>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</si>
  <si>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</si>
  <si>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</si>
  <si>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</si>
  <si>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</si>
  <si>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</si>
  <si>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</si>
  <si>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</si>
  <si>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</si>
  <si>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</si>
  <si>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</si>
  <si>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</si>
  <si>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</si>
  <si>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</si>
  <si>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</si>
  <si>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</si>
  <si>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</si>
  <si>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</si>
  <si>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</si>
  <si>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</si>
  <si>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</si>
  <si>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</si>
  <si>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</si>
  <si>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</si>
  <si>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</si>
  <si>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</si>
  <si>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</si>
  <si>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</si>
  <si>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</si>
  <si>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</si>
  <si>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</si>
  <si>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</si>
  <si>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</si>
  <si>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</si>
  <si>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</si>
  <si>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</si>
  <si>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</si>
  <si>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</si>
  <si>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</si>
  <si>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</si>
  <si>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</si>
  <si>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</si>
  <si>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</si>
  <si>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</si>
  <si>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</si>
  <si>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</si>
  <si>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</si>
  <si>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</si>
  <si>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</si>
  <si>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</si>
  <si>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</si>
  <si>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</si>
  <si>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</si>
  <si>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</si>
  <si>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</si>
  <si>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竹田医師会病院</t>
    <phoneticPr fontId="3"/>
  </si>
  <si>
    <t>〒878-0025 竹田市大字拝田原４４８</t>
    <phoneticPr fontId="3"/>
  </si>
  <si>
    <t>〇</t>
  </si>
  <si>
    <t>その他の法人</t>
  </si>
  <si>
    <t>複数の診療科で活用</t>
  </si>
  <si>
    <t>整形外科</t>
  </si>
  <si>
    <t>内科</t>
  </si>
  <si>
    <t>外科</t>
  </si>
  <si>
    <t>ＤＰＣ病院ではない</t>
  </si>
  <si>
    <t>有</t>
  </si>
  <si>
    <t>看護必要度Ⅰ</t>
    <phoneticPr fontId="3"/>
  </si>
  <si>
    <t>一般病棟（３階病棟）</t>
  </si>
  <si>
    <t>急性期機能</t>
  </si>
  <si>
    <t>障害者病棟（４階病棟）</t>
  </si>
  <si>
    <t>療養病棟（５階病棟）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</si>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</sst>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29.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1050</v>
      </c>
      <c r="N9" s="282" t="s">
        <v>1051</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1050</v>
      </c>
      <c r="N22" s="282" t="s">
        <v>1051</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1050</v>
      </c>
      <c r="N35" s="282" t="s">
        <v>1051</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1050</v>
      </c>
      <c r="N44" s="282" t="s">
        <v>1051</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1048</v>
      </c>
      <c r="M89" s="262" t="s">
        <v>1050</v>
      </c>
      <c r="N89" s="262" t="s">
        <v>1051</v>
      </c>
    </row>
    <row r="90" spans="1:22" s="21" customFormat="1">
      <c r="A90" s="243"/>
      <c r="B90" s="1"/>
      <c r="C90" s="3"/>
      <c r="D90" s="3"/>
      <c r="E90" s="3"/>
      <c r="F90" s="3"/>
      <c r="G90" s="3"/>
      <c r="H90" s="287"/>
      <c r="I90" s="67" t="s">
        <v>36</v>
      </c>
      <c r="J90" s="68"/>
      <c r="K90" s="69"/>
      <c r="L90" s="262" t="s">
        <v>1049</v>
      </c>
      <c r="M90" s="262" t="s">
        <v>1049</v>
      </c>
      <c r="N90" s="262" t="s">
        <v>1052</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66" t="s">
        <v>1051</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1052</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84</v>
      </c>
      <c r="K99" s="237" t="str">
        <f>IF(OR(COUNTIF(L99:N99,"未確認")&gt;0,COUNTIF(L99:N99,"~*")&gt;0),"※","")</f>
        <v/>
      </c>
      <c r="L99" s="258">
        <v>46</v>
      </c>
      <c r="M99" s="258">
        <v>38</v>
      </c>
      <c r="N99" s="258">
        <v>0</v>
      </c>
    </row>
    <row r="100" spans="1:22" s="83" customFormat="1" ht="34.5" customHeight="1">
      <c r="A100" s="244" t="s">
        <v>611</v>
      </c>
      <c r="B100" s="84"/>
      <c r="C100" s="396"/>
      <c r="D100" s="397"/>
      <c r="E100" s="409"/>
      <c r="F100" s="410"/>
      <c r="G100" s="415" t="s">
        <v>44</v>
      </c>
      <c r="H100" s="417"/>
      <c r="I100" s="420"/>
      <c r="J100" s="256">
        <f t="shared" si="0"/>
        <v>84</v>
      </c>
      <c r="K100" s="237" t="str">
        <f>IF(OR(COUNTIF(L100:N100,"未確認")&gt;0,COUNTIF(L100:N100,"~*")&gt;0),"※","")</f>
        <v/>
      </c>
      <c r="L100" s="258">
        <v>46</v>
      </c>
      <c r="M100" s="258">
        <v>38</v>
      </c>
      <c r="N100" s="258">
        <v>0</v>
      </c>
    </row>
    <row r="101" spans="1:22" s="83" customFormat="1" ht="34.5" customHeight="1">
      <c r="A101" s="244" t="s">
        <v>610</v>
      </c>
      <c r="B101" s="84"/>
      <c r="C101" s="396"/>
      <c r="D101" s="397"/>
      <c r="E101" s="320" t="s">
        <v>45</v>
      </c>
      <c r="F101" s="321"/>
      <c r="G101" s="321"/>
      <c r="H101" s="322"/>
      <c r="I101" s="420"/>
      <c r="J101" s="256">
        <f t="shared" si="0"/>
        <v>84</v>
      </c>
      <c r="K101" s="237" t="str">
        <f>IF(OR(COUNTIF(L101:N101,"未確認")&gt;0,COUNTIF(L101:N101,"~*")&gt;0),"※","")</f>
        <v/>
      </c>
      <c r="L101" s="258">
        <v>46</v>
      </c>
      <c r="M101" s="258">
        <v>38</v>
      </c>
      <c r="N101" s="258">
        <v>0</v>
      </c>
    </row>
    <row r="102" spans="1:22" s="83" customFormat="1" ht="34.5" customHeight="1">
      <c r="A102" s="244" t="s">
        <v>610</v>
      </c>
      <c r="B102" s="84"/>
      <c r="C102" s="377"/>
      <c r="D102" s="379"/>
      <c r="E102" s="317" t="s">
        <v>612</v>
      </c>
      <c r="F102" s="318"/>
      <c r="G102" s="318"/>
      <c r="H102" s="319"/>
      <c r="I102" s="420"/>
      <c r="J102" s="256">
        <f t="shared" si="0"/>
        <v>84</v>
      </c>
      <c r="K102" s="237" t="str">
        <f t="shared" ref="K102:K111" si="1">IF(OR(COUNTIF(L101:N101,"未確認")&gt;0,COUNTIF(L101:N101,"~*")&gt;0),"※","")</f>
        <v/>
      </c>
      <c r="L102" s="258">
        <v>46</v>
      </c>
      <c r="M102" s="258">
        <v>38</v>
      </c>
      <c r="N102" s="258">
        <v>0</v>
      </c>
    </row>
    <row r="103" spans="1:22" s="83" customFormat="1" ht="34.5" customHeight="1">
      <c r="A103" s="244" t="s">
        <v>613</v>
      </c>
      <c r="B103" s="84"/>
      <c r="C103" s="334" t="s">
        <v>46</v>
      </c>
      <c r="D103" s="336"/>
      <c r="E103" s="334" t="s">
        <v>42</v>
      </c>
      <c r="F103" s="335"/>
      <c r="G103" s="335"/>
      <c r="H103" s="336"/>
      <c r="I103" s="420"/>
      <c r="J103" s="256">
        <f t="shared" si="0"/>
        <v>72</v>
      </c>
      <c r="K103" s="237" t="str">
        <f t="shared" si="1"/>
        <v/>
      </c>
      <c r="L103" s="258">
        <v>0</v>
      </c>
      <c r="M103" s="258">
        <v>0</v>
      </c>
      <c r="N103" s="258">
        <v>72</v>
      </c>
    </row>
    <row r="104" spans="1:22" s="83" customFormat="1" ht="34.5" customHeight="1">
      <c r="A104" s="244" t="s">
        <v>614</v>
      </c>
      <c r="B104" s="84"/>
      <c r="C104" s="396"/>
      <c r="D104" s="397"/>
      <c r="E104" s="428"/>
      <c r="F104" s="429"/>
      <c r="G104" s="320" t="s">
        <v>47</v>
      </c>
      <c r="H104" s="322"/>
      <c r="I104" s="420"/>
      <c r="J104" s="256">
        <f t="shared" si="0"/>
        <v>72</v>
      </c>
      <c r="K104" s="237" t="str">
        <f t="shared" si="1"/>
        <v/>
      </c>
      <c r="L104" s="258">
        <v>0</v>
      </c>
      <c r="M104" s="258">
        <v>0</v>
      </c>
      <c r="N104" s="258">
        <v>72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0</v>
      </c>
      <c r="M106" s="258">
        <v>0</v>
      </c>
      <c r="N106" s="258">
        <v>60</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0</v>
      </c>
      <c r="M107" s="258">
        <v>0</v>
      </c>
      <c r="N107" s="258">
        <v>60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0</v>
      </c>
      <c r="N109" s="258">
        <v>60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60</v>
      </c>
      <c r="K111" s="237" t="str">
        <f t="shared" si="1"/>
        <v/>
      </c>
      <c r="L111" s="258">
        <v>0</v>
      </c>
      <c r="M111" s="258">
        <v>0</v>
      </c>
      <c r="N111" s="258">
        <v>60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1051</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1052</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1051</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1052</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535</v>
      </c>
      <c r="N131" s="98" t="s">
        <v>567</v>
      </c>
    </row>
    <row r="132" spans="1:22" s="83" customFormat="1" ht="34.5" customHeight="1">
      <c r="A132" s="244" t="s">
        <v>621</v>
      </c>
      <c r="B132" s="84"/>
      <c r="C132" s="295"/>
      <c r="D132" s="297"/>
      <c r="E132" s="320" t="s">
        <v>58</v>
      </c>
      <c r="F132" s="321"/>
      <c r="G132" s="321"/>
      <c r="H132" s="322"/>
      <c r="I132" s="389"/>
      <c r="J132" s="101"/>
      <c r="K132" s="102"/>
      <c r="L132" s="82">
        <v>46</v>
      </c>
      <c r="M132" s="82">
        <v>38</v>
      </c>
      <c r="N132" s="82">
        <v>72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1051</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1052</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87</v>
      </c>
      <c r="K148" s="264" t="str">
        <f t="shared" si="3"/>
        <v/>
      </c>
      <c r="L148" s="117">
        <v>87</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52</v>
      </c>
      <c r="K158" s="264" t="str">
        <f t="shared" si="3"/>
        <v/>
      </c>
      <c r="L158" s="117">
        <v>0</v>
      </c>
      <c r="M158" s="117">
        <v>0</v>
      </c>
      <c r="N158" s="117">
        <v>52</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37</v>
      </c>
      <c r="K167" s="264" t="str">
        <f t="shared" si="3"/>
        <v/>
      </c>
      <c r="L167" s="117">
        <v>0</v>
      </c>
      <c r="M167" s="117">
        <v>37</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t="str">
        <f t="shared" si="2"/>
        <v>*</v>
      </c>
      <c r="K170" s="264" t="str">
        <f t="shared" si="3"/>
        <v>※</v>
      </c>
      <c r="L170" s="117">
        <v>0</v>
      </c>
      <c r="M170" s="117" t="s">
        <v>541</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1051</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1052</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1051</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1052</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1051</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1052</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1046</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1051</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1052</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1051</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1052</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34</v>
      </c>
      <c r="K269" s="81" t="str">
        <f t="shared" si="8"/>
        <v/>
      </c>
      <c r="L269" s="147">
        <v>16</v>
      </c>
      <c r="M269" s="147">
        <v>14</v>
      </c>
      <c r="N269" s="147">
        <v>4</v>
      </c>
    </row>
    <row r="270" spans="1:22" s="83" customFormat="1" ht="34.5" customHeight="1">
      <c r="A270" s="249" t="s">
        <v>725</v>
      </c>
      <c r="B270" s="120"/>
      <c r="C270" s="371"/>
      <c r="D270" s="371"/>
      <c r="E270" s="371"/>
      <c r="F270" s="371"/>
      <c r="G270" s="371" t="s">
        <v>148</v>
      </c>
      <c r="H270" s="371"/>
      <c r="I270" s="404"/>
      <c r="J270" s="266">
        <f t="shared" si="9"/>
        <v>1</v>
      </c>
      <c r="K270" s="81" t="str">
        <f t="shared" si="8"/>
        <v/>
      </c>
      <c r="L270" s="148">
        <v>0</v>
      </c>
      <c r="M270" s="148">
        <v>0.5</v>
      </c>
      <c r="N270" s="148">
        <v>0.5</v>
      </c>
    </row>
    <row r="271" spans="1:22" s="83" customFormat="1" ht="34.5" customHeight="1">
      <c r="A271" s="249" t="s">
        <v>726</v>
      </c>
      <c r="B271" s="120"/>
      <c r="C271" s="371" t="s">
        <v>151</v>
      </c>
      <c r="D271" s="372"/>
      <c r="E271" s="372"/>
      <c r="F271" s="372"/>
      <c r="G271" s="371" t="s">
        <v>146</v>
      </c>
      <c r="H271" s="371"/>
      <c r="I271" s="404"/>
      <c r="J271" s="266">
        <f t="shared" si="9"/>
        <v>29</v>
      </c>
      <c r="K271" s="81" t="str">
        <f t="shared" si="8"/>
        <v/>
      </c>
      <c r="L271" s="147">
        <v>10</v>
      </c>
      <c r="M271" s="147">
        <v>7</v>
      </c>
      <c r="N271" s="147">
        <v>12</v>
      </c>
    </row>
    <row r="272" spans="1:22" s="83" customFormat="1" ht="34.5" customHeight="1">
      <c r="A272" s="249" t="s">
        <v>726</v>
      </c>
      <c r="B272" s="120"/>
      <c r="C272" s="372"/>
      <c r="D272" s="372"/>
      <c r="E272" s="372"/>
      <c r="F272" s="372"/>
      <c r="G272" s="371" t="s">
        <v>148</v>
      </c>
      <c r="H272" s="371"/>
      <c r="I272" s="404"/>
      <c r="J272" s="266">
        <f t="shared" si="9"/>
        <v>3.3000000000000003</v>
      </c>
      <c r="K272" s="81" t="str">
        <f t="shared" si="8"/>
        <v/>
      </c>
      <c r="L272" s="148">
        <v>0.6</v>
      </c>
      <c r="M272" s="148">
        <v>0</v>
      </c>
      <c r="N272" s="148">
        <v>2.7</v>
      </c>
    </row>
    <row r="273" spans="1:14" s="83" customFormat="1" ht="34.5" customHeight="1">
      <c r="A273" s="249" t="s">
        <v>727</v>
      </c>
      <c r="B273" s="120"/>
      <c r="C273" s="371" t="s">
        <v>152</v>
      </c>
      <c r="D273" s="372"/>
      <c r="E273" s="372"/>
      <c r="F273" s="372"/>
      <c r="G273" s="371" t="s">
        <v>146</v>
      </c>
      <c r="H273" s="371"/>
      <c r="I273" s="404"/>
      <c r="J273" s="266">
        <f t="shared" si="9"/>
        <v>22</v>
      </c>
      <c r="K273" s="81" t="str">
        <f t="shared" si="8"/>
        <v/>
      </c>
      <c r="L273" s="147">
        <v>4</v>
      </c>
      <c r="M273" s="147">
        <v>8</v>
      </c>
      <c r="N273" s="147">
        <v>10</v>
      </c>
    </row>
    <row r="274" spans="1:14" s="83" customFormat="1" ht="34.5" customHeight="1">
      <c r="A274" s="249" t="s">
        <v>727</v>
      </c>
      <c r="B274" s="120"/>
      <c r="C274" s="372"/>
      <c r="D274" s="372"/>
      <c r="E274" s="372"/>
      <c r="F274" s="372"/>
      <c r="G274" s="371" t="s">
        <v>148</v>
      </c>
      <c r="H274" s="371"/>
      <c r="I274" s="404"/>
      <c r="J274" s="266">
        <f t="shared" si="9"/>
        <v>4</v>
      </c>
      <c r="K274" s="81" t="str">
        <f t="shared" si="8"/>
        <v/>
      </c>
      <c r="L274" s="148">
        <v>2.6</v>
      </c>
      <c r="M274" s="148">
        <v>0</v>
      </c>
      <c r="N274" s="148">
        <v>1.4</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1</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1051</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1052</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1051</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1052</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1051</v>
      </c>
    </row>
    <row r="368" spans="1:22" s="118" customFormat="1" ht="20.25" customHeight="1">
      <c r="A368" s="243"/>
      <c r="B368" s="1"/>
      <c r="C368" s="3"/>
      <c r="D368" s="3"/>
      <c r="E368" s="3"/>
      <c r="F368" s="3"/>
      <c r="G368" s="3"/>
      <c r="H368" s="287"/>
      <c r="I368" s="67" t="s">
        <v>36</v>
      </c>
      <c r="J368" s="170"/>
      <c r="K368" s="79"/>
      <c r="L368" s="137" t="s">
        <v>1049</v>
      </c>
      <c r="M368" s="137" t="s">
        <v>1049</v>
      </c>
      <c r="N368" s="137" t="s">
        <v>1052</v>
      </c>
    </row>
    <row r="369" spans="1:14" s="118" customFormat="1" ht="34.5" customHeight="1">
      <c r="A369" s="243"/>
      <c r="B369" s="115"/>
      <c r="C369" s="323" t="s">
        <v>211</v>
      </c>
      <c r="D369" s="324"/>
      <c r="E369" s="324"/>
      <c r="F369" s="324"/>
      <c r="G369" s="324"/>
      <c r="H369" s="325"/>
      <c r="I369" s="389" t="s">
        <v>1018</v>
      </c>
      <c r="J369" s="171"/>
      <c r="K369" s="97"/>
      <c r="L369" s="172"/>
      <c r="M369" s="172">
        <v>30</v>
      </c>
      <c r="N369" s="172">
        <v>30</v>
      </c>
    </row>
    <row r="370" spans="1:14" s="118" customFormat="1" ht="34.5" customHeight="1">
      <c r="A370" s="243"/>
      <c r="B370" s="173"/>
      <c r="C370" s="383"/>
      <c r="D370" s="384"/>
      <c r="E370" s="384"/>
      <c r="F370" s="384"/>
      <c r="G370" s="384"/>
      <c r="H370" s="385"/>
      <c r="I370" s="389"/>
      <c r="J370" s="174"/>
      <c r="K370" s="102"/>
      <c r="L370" s="175"/>
      <c r="M370" s="175">
        <v>4</v>
      </c>
      <c r="N370" s="175">
        <v>3</v>
      </c>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v>30</v>
      </c>
      <c r="N372" s="177">
        <v>30</v>
      </c>
    </row>
    <row r="373" spans="1:14" s="118" customFormat="1" ht="34.5" customHeight="1">
      <c r="A373" s="243"/>
      <c r="B373" s="173"/>
      <c r="C373" s="386"/>
      <c r="D373" s="387"/>
      <c r="E373" s="387"/>
      <c r="F373" s="387"/>
      <c r="G373" s="387"/>
      <c r="H373" s="388"/>
      <c r="I373" s="389"/>
      <c r="J373" s="178"/>
      <c r="K373" s="106"/>
      <c r="L373" s="179"/>
      <c r="M373" s="179">
        <v>6</v>
      </c>
      <c r="N373" s="179">
        <v>6</v>
      </c>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1051</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1052</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1195</v>
      </c>
      <c r="K392" s="81" t="str">
        <f t="shared" ref="K392:K397" si="12">IF(OR(COUNTIF(L392:N392,"未確認")&gt;0,COUNTIF(L392:N392,"~*")&gt;0),"※","")</f>
        <v/>
      </c>
      <c r="L392" s="147">
        <v>1164</v>
      </c>
      <c r="M392" s="147">
        <v>31</v>
      </c>
      <c r="N392" s="147">
        <v>0</v>
      </c>
    </row>
    <row r="393" spans="1:22" s="83" customFormat="1" ht="34.5" customHeight="1">
      <c r="A393" s="249" t="s">
        <v>773</v>
      </c>
      <c r="B393" s="84"/>
      <c r="C393" s="370"/>
      <c r="D393" s="380"/>
      <c r="E393" s="320" t="s">
        <v>224</v>
      </c>
      <c r="F393" s="321"/>
      <c r="G393" s="321"/>
      <c r="H393" s="322"/>
      <c r="I393" s="343"/>
      <c r="J393" s="140">
        <f t="shared" si="11"/>
        <v>120</v>
      </c>
      <c r="K393" s="81" t="str">
        <f t="shared" si="12"/>
        <v/>
      </c>
      <c r="L393" s="147">
        <v>120</v>
      </c>
      <c r="M393" s="147">
        <v>0</v>
      </c>
      <c r="N393" s="147">
        <v>0</v>
      </c>
    </row>
    <row r="394" spans="1:22" s="83" customFormat="1" ht="34.5" customHeight="1">
      <c r="A394" s="250" t="s">
        <v>774</v>
      </c>
      <c r="B394" s="84"/>
      <c r="C394" s="370"/>
      <c r="D394" s="381"/>
      <c r="E394" s="320" t="s">
        <v>225</v>
      </c>
      <c r="F394" s="321"/>
      <c r="G394" s="321"/>
      <c r="H394" s="322"/>
      <c r="I394" s="343"/>
      <c r="J394" s="140">
        <f t="shared" si="11"/>
        <v>385</v>
      </c>
      <c r="K394" s="81" t="str">
        <f t="shared" si="12"/>
        <v/>
      </c>
      <c r="L394" s="147">
        <v>385</v>
      </c>
      <c r="M394" s="147">
        <v>0</v>
      </c>
      <c r="N394" s="147">
        <v>0</v>
      </c>
    </row>
    <row r="395" spans="1:22" s="83" customFormat="1" ht="34.5" customHeight="1">
      <c r="A395" s="250" t="s">
        <v>775</v>
      </c>
      <c r="B395" s="84"/>
      <c r="C395" s="370"/>
      <c r="D395" s="382"/>
      <c r="E395" s="320" t="s">
        <v>226</v>
      </c>
      <c r="F395" s="321"/>
      <c r="G395" s="321"/>
      <c r="H395" s="322"/>
      <c r="I395" s="343"/>
      <c r="J395" s="140">
        <f t="shared" si="11"/>
        <v>690</v>
      </c>
      <c r="K395" s="81" t="str">
        <f t="shared" si="12"/>
        <v/>
      </c>
      <c r="L395" s="147">
        <v>659</v>
      </c>
      <c r="M395" s="147">
        <v>31</v>
      </c>
      <c r="N395" s="147">
        <v>0</v>
      </c>
    </row>
    <row r="396" spans="1:22" s="83" customFormat="1" ht="34.5" customHeight="1">
      <c r="A396" s="250" t="s">
        <v>776</v>
      </c>
      <c r="B396" s="1"/>
      <c r="C396" s="370"/>
      <c r="D396" s="320" t="s">
        <v>227</v>
      </c>
      <c r="E396" s="321"/>
      <c r="F396" s="321"/>
      <c r="G396" s="321"/>
      <c r="H396" s="322"/>
      <c r="I396" s="343"/>
      <c r="J396" s="140">
        <f t="shared" si="11"/>
        <v>46902</v>
      </c>
      <c r="K396" s="81" t="str">
        <f t="shared" si="12"/>
        <v/>
      </c>
      <c r="L396" s="147">
        <v>13826</v>
      </c>
      <c r="M396" s="147">
        <v>12724</v>
      </c>
      <c r="N396" s="147">
        <v>20352</v>
      </c>
    </row>
    <row r="397" spans="1:22" s="83" customFormat="1" ht="34.5" customHeight="1">
      <c r="A397" s="250" t="s">
        <v>777</v>
      </c>
      <c r="B397" s="119"/>
      <c r="C397" s="370"/>
      <c r="D397" s="320" t="s">
        <v>228</v>
      </c>
      <c r="E397" s="321"/>
      <c r="F397" s="321"/>
      <c r="G397" s="321"/>
      <c r="H397" s="322"/>
      <c r="I397" s="344"/>
      <c r="J397" s="140">
        <f t="shared" si="11"/>
        <v>1552</v>
      </c>
      <c r="K397" s="81" t="str">
        <f t="shared" si="12"/>
        <v/>
      </c>
      <c r="L397" s="147">
        <v>755</v>
      </c>
      <c r="M397" s="147">
        <v>507</v>
      </c>
      <c r="N397" s="147">
        <v>290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1051</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1052</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1195</v>
      </c>
      <c r="K405" s="81" t="str">
        <f t="shared" ref="K405:K422" si="14">IF(OR(COUNTIF(L405:N405,"未確認")&gt;0,COUNTIF(L405:N405,"~*")&gt;0),"※","")</f>
        <v/>
      </c>
      <c r="L405" s="147">
        <v>1164</v>
      </c>
      <c r="M405" s="147">
        <v>31</v>
      </c>
      <c r="N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row>
    <row r="407" spans="1:22" s="83" customFormat="1" ht="34.5" customHeight="1">
      <c r="A407" s="251" t="s">
        <v>780</v>
      </c>
      <c r="B407" s="119"/>
      <c r="C407" s="369"/>
      <c r="D407" s="369"/>
      <c r="E407" s="320" t="s">
        <v>235</v>
      </c>
      <c r="F407" s="321"/>
      <c r="G407" s="321"/>
      <c r="H407" s="322"/>
      <c r="I407" s="361"/>
      <c r="J407" s="140">
        <f t="shared" si="13"/>
        <v>1025</v>
      </c>
      <c r="K407" s="81" t="str">
        <f t="shared" si="14"/>
        <v/>
      </c>
      <c r="L407" s="147">
        <v>994</v>
      </c>
      <c r="M407" s="147">
        <v>31</v>
      </c>
      <c r="N407" s="147">
        <v>0</v>
      </c>
    </row>
    <row r="408" spans="1:22" s="83" customFormat="1" ht="34.5" customHeight="1">
      <c r="A408" s="251" t="s">
        <v>781</v>
      </c>
      <c r="B408" s="119"/>
      <c r="C408" s="369"/>
      <c r="D408" s="369"/>
      <c r="E408" s="320" t="s">
        <v>236</v>
      </c>
      <c r="F408" s="321"/>
      <c r="G408" s="321"/>
      <c r="H408" s="322"/>
      <c r="I408" s="361"/>
      <c r="J408" s="140">
        <f t="shared" si="13"/>
        <v>61</v>
      </c>
      <c r="K408" s="81" t="str">
        <f t="shared" si="14"/>
        <v/>
      </c>
      <c r="L408" s="147">
        <v>61</v>
      </c>
      <c r="M408" s="147">
        <v>0</v>
      </c>
      <c r="N408" s="147">
        <v>0</v>
      </c>
    </row>
    <row r="409" spans="1:22" s="83" customFormat="1" ht="34.5" customHeight="1">
      <c r="A409" s="251" t="s">
        <v>782</v>
      </c>
      <c r="B409" s="119"/>
      <c r="C409" s="369"/>
      <c r="D409" s="369"/>
      <c r="E409" s="317" t="s">
        <v>989</v>
      </c>
      <c r="F409" s="318"/>
      <c r="G409" s="318"/>
      <c r="H409" s="319"/>
      <c r="I409" s="361"/>
      <c r="J409" s="140">
        <f t="shared" si="13"/>
        <v>109</v>
      </c>
      <c r="K409" s="81" t="str">
        <f t="shared" si="14"/>
        <v/>
      </c>
      <c r="L409" s="147">
        <v>109</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1552</v>
      </c>
      <c r="K413" s="81" t="str">
        <f t="shared" si="14"/>
        <v/>
      </c>
      <c r="L413" s="147">
        <v>755</v>
      </c>
      <c r="M413" s="147">
        <v>507</v>
      </c>
      <c r="N413" s="147">
        <v>290</v>
      </c>
    </row>
    <row r="414" spans="1:22" s="83" customFormat="1" ht="34.5" customHeight="1">
      <c r="A414" s="251" t="s">
        <v>787</v>
      </c>
      <c r="B414" s="119"/>
      <c r="C414" s="369"/>
      <c r="D414" s="375" t="s">
        <v>240</v>
      </c>
      <c r="E414" s="377" t="s">
        <v>241</v>
      </c>
      <c r="F414" s="378"/>
      <c r="G414" s="378"/>
      <c r="H414" s="379"/>
      <c r="I414" s="361"/>
      <c r="J414" s="140">
        <f t="shared" si="13"/>
        <v>117</v>
      </c>
      <c r="K414" s="81" t="str">
        <f t="shared" si="14"/>
        <v/>
      </c>
      <c r="L414" s="147">
        <v>117</v>
      </c>
      <c r="M414" s="147">
        <v>0</v>
      </c>
      <c r="N414" s="147">
        <v>0</v>
      </c>
    </row>
    <row r="415" spans="1:22" s="83" customFormat="1" ht="34.5" customHeight="1">
      <c r="A415" s="251" t="s">
        <v>788</v>
      </c>
      <c r="B415" s="119"/>
      <c r="C415" s="369"/>
      <c r="D415" s="369"/>
      <c r="E415" s="320" t="s">
        <v>242</v>
      </c>
      <c r="F415" s="321"/>
      <c r="G415" s="321"/>
      <c r="H415" s="322"/>
      <c r="I415" s="361"/>
      <c r="J415" s="140">
        <f t="shared" si="13"/>
        <v>1192</v>
      </c>
      <c r="K415" s="81" t="str">
        <f t="shared" si="14"/>
        <v/>
      </c>
      <c r="L415" s="147">
        <v>534</v>
      </c>
      <c r="M415" s="147">
        <v>443</v>
      </c>
      <c r="N415" s="147">
        <v>215</v>
      </c>
    </row>
    <row r="416" spans="1:22" s="83" customFormat="1" ht="34.5" customHeight="1">
      <c r="A416" s="251" t="s">
        <v>789</v>
      </c>
      <c r="B416" s="119"/>
      <c r="C416" s="369"/>
      <c r="D416" s="369"/>
      <c r="E416" s="320" t="s">
        <v>243</v>
      </c>
      <c r="F416" s="321"/>
      <c r="G416" s="321"/>
      <c r="H416" s="322"/>
      <c r="I416" s="361"/>
      <c r="J416" s="140">
        <f t="shared" si="13"/>
        <v>97</v>
      </c>
      <c r="K416" s="81" t="str">
        <f t="shared" si="14"/>
        <v/>
      </c>
      <c r="L416" s="147">
        <v>65</v>
      </c>
      <c r="M416" s="147">
        <v>17</v>
      </c>
      <c r="N416" s="147">
        <v>15</v>
      </c>
    </row>
    <row r="417" spans="1:22" s="83" customFormat="1" ht="34.5" customHeight="1">
      <c r="A417" s="251" t="s">
        <v>790</v>
      </c>
      <c r="B417" s="119"/>
      <c r="C417" s="369"/>
      <c r="D417" s="369"/>
      <c r="E417" s="320" t="s">
        <v>244</v>
      </c>
      <c r="F417" s="321"/>
      <c r="G417" s="321"/>
      <c r="H417" s="322"/>
      <c r="I417" s="361"/>
      <c r="J417" s="140">
        <f t="shared" si="13"/>
        <v>5</v>
      </c>
      <c r="K417" s="81" t="str">
        <f t="shared" si="14"/>
        <v/>
      </c>
      <c r="L417" s="147">
        <v>0</v>
      </c>
      <c r="M417" s="147">
        <v>1</v>
      </c>
      <c r="N417" s="147">
        <v>4</v>
      </c>
    </row>
    <row r="418" spans="1:22" s="83" customFormat="1" ht="34.5" customHeight="1">
      <c r="A418" s="251" t="s">
        <v>791</v>
      </c>
      <c r="B418" s="119"/>
      <c r="C418" s="369"/>
      <c r="D418" s="369"/>
      <c r="E418" s="320" t="s">
        <v>245</v>
      </c>
      <c r="F418" s="321"/>
      <c r="G418" s="321"/>
      <c r="H418" s="322"/>
      <c r="I418" s="361"/>
      <c r="J418" s="140">
        <f t="shared" si="13"/>
        <v>17</v>
      </c>
      <c r="K418" s="81" t="str">
        <f t="shared" si="14"/>
        <v/>
      </c>
      <c r="L418" s="147">
        <v>2</v>
      </c>
      <c r="M418" s="147">
        <v>7</v>
      </c>
      <c r="N418" s="147">
        <v>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33</v>
      </c>
      <c r="K420" s="81" t="str">
        <f t="shared" si="14"/>
        <v/>
      </c>
      <c r="L420" s="147">
        <v>6</v>
      </c>
      <c r="M420" s="147">
        <v>6</v>
      </c>
      <c r="N420" s="147">
        <v>21</v>
      </c>
    </row>
    <row r="421" spans="1:22" s="83" customFormat="1" ht="34.5" customHeight="1">
      <c r="A421" s="251" t="s">
        <v>794</v>
      </c>
      <c r="B421" s="119"/>
      <c r="C421" s="369"/>
      <c r="D421" s="369"/>
      <c r="E421" s="320" t="s">
        <v>247</v>
      </c>
      <c r="F421" s="321"/>
      <c r="G421" s="321"/>
      <c r="H421" s="322"/>
      <c r="I421" s="361"/>
      <c r="J421" s="140">
        <f t="shared" si="13"/>
        <v>91</v>
      </c>
      <c r="K421" s="81" t="str">
        <f t="shared" si="14"/>
        <v/>
      </c>
      <c r="L421" s="147">
        <v>31</v>
      </c>
      <c r="M421" s="147">
        <v>33</v>
      </c>
      <c r="N421" s="147">
        <v>27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1051</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1052</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1435</v>
      </c>
      <c r="K430" s="193" t="str">
        <f>IF(OR(COUNTIF(L430:N430,"未確認")&gt;0,COUNTIF(L430:N430,"~*")&gt;0),"※","")</f>
        <v/>
      </c>
      <c r="L430" s="147">
        <v>638</v>
      </c>
      <c r="M430" s="147">
        <v>507</v>
      </c>
      <c r="N430" s="147">
        <v>290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3</v>
      </c>
      <c r="K431" s="193" t="str">
        <f>IF(OR(COUNTIF(L431:N431,"未確認")&gt;0,COUNTIF(L431:N431,"~*")&gt;0),"※","")</f>
        <v/>
      </c>
      <c r="L431" s="147">
        <v>0</v>
      </c>
      <c r="M431" s="147">
        <v>1</v>
      </c>
      <c r="N431" s="147">
        <v>2</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1015</v>
      </c>
      <c r="K433" s="193" t="str">
        <f>IF(OR(COUNTIF(L433:N433,"未確認")&gt;0,COUNTIF(L433:N433,"~*")&gt;0),"※","")</f>
        <v/>
      </c>
      <c r="L433" s="147">
        <v>221</v>
      </c>
      <c r="M433" s="147">
        <v>506</v>
      </c>
      <c r="N433" s="147">
        <v>288</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417</v>
      </c>
      <c r="K434" s="193" t="str">
        <f>IF(OR(COUNTIF(L434:N434,"未確認")&gt;0,COUNTIF(L434:N434,"~*")&gt;0),"※","")</f>
        <v/>
      </c>
      <c r="L434" s="147">
        <v>417</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1051</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1052</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1051</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1052</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20</v>
      </c>
      <c r="K468" s="201" t="str">
        <f t="shared" ref="K468:K475" si="16">IF(OR(COUNTIF(L468:N468,"未確認")&gt;0,COUNTIF(L468:N468,"*")&gt;0),"※","")</f>
        <v>※</v>
      </c>
      <c r="L468" s="117">
        <v>20</v>
      </c>
      <c r="M468" s="117" t="s">
        <v>541</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t="s">
        <v>541</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t="s">
        <v>541</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t="s">
        <v>541</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15</v>
      </c>
      <c r="K477" s="201" t="str">
        <f t="shared" ref="K477:K496" si="18">IF(OR(COUNTIF(L477:N477,"未確認")&gt;0,COUNTIF(L477:N477,"*")&gt;0),"※","")</f>
        <v/>
      </c>
      <c r="L477" s="117">
        <v>15</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1051</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1052</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1051</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1052</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1051</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1052</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1051</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1052</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1051</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1052</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78</v>
      </c>
      <c r="K535" s="201" t="str">
        <f t="shared" si="23"/>
        <v/>
      </c>
      <c r="L535" s="117">
        <v>35</v>
      </c>
      <c r="M535" s="117">
        <v>24</v>
      </c>
      <c r="N535" s="117">
        <v>19</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1051</v>
      </c>
    </row>
    <row r="544" spans="1:22" s="1" customFormat="1" ht="20.25" customHeight="1">
      <c r="A544" s="243"/>
      <c r="C544" s="62"/>
      <c r="D544" s="3"/>
      <c r="E544" s="3"/>
      <c r="F544" s="3"/>
      <c r="G544" s="3"/>
      <c r="H544" s="287"/>
      <c r="I544" s="67" t="s">
        <v>36</v>
      </c>
      <c r="J544" s="68"/>
      <c r="K544" s="186"/>
      <c r="L544" s="70" t="s">
        <v>1049</v>
      </c>
      <c r="M544" s="70" t="s">
        <v>1049</v>
      </c>
      <c r="N544" s="70" t="s">
        <v>1052</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t="s">
        <v>541</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38.9</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16.899999999999999</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15.9</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8.5</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1.5</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17</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28.5</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1051</v>
      </c>
    </row>
    <row r="589" spans="1:22" s="1" customFormat="1" ht="20.25" customHeight="1">
      <c r="A589" s="243"/>
      <c r="C589" s="62"/>
      <c r="D589" s="3"/>
      <c r="E589" s="3"/>
      <c r="F589" s="3"/>
      <c r="G589" s="3"/>
      <c r="H589" s="287"/>
      <c r="I589" s="67" t="s">
        <v>36</v>
      </c>
      <c r="J589" s="68"/>
      <c r="K589" s="186"/>
      <c r="L589" s="70" t="s">
        <v>1049</v>
      </c>
      <c r="M589" s="70" t="s">
        <v>1049</v>
      </c>
      <c r="N589" s="70" t="s">
        <v>1052</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10</v>
      </c>
      <c r="K591" s="201" t="str">
        <f>IF(OR(COUNTIF(L591:N591,"未確認")&gt;0,COUNTIF(L591:N591,"*")&gt;0),"※","")</f>
        <v/>
      </c>
      <c r="L591" s="117">
        <v>10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649</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89</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997</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296</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651</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t="s">
        <v>541</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1051</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1052</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c r="N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11</v>
      </c>
      <c r="K618" s="201" t="str">
        <f t="shared" si="29"/>
        <v/>
      </c>
      <c r="L618" s="117">
        <v>0</v>
      </c>
      <c r="M618" s="117">
        <v>0</v>
      </c>
      <c r="N618" s="117">
        <v>11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row>
    <row r="622" spans="1:22" s="118" customFormat="1" ht="70" customHeight="1">
      <c r="A622" s="252" t="s">
        <v>915</v>
      </c>
      <c r="B622" s="119"/>
      <c r="C622" s="320" t="s">
        <v>427</v>
      </c>
      <c r="D622" s="321"/>
      <c r="E622" s="321"/>
      <c r="F622" s="321"/>
      <c r="G622" s="321"/>
      <c r="H622" s="322"/>
      <c r="I622" s="122" t="s">
        <v>428</v>
      </c>
      <c r="J622" s="116">
        <f t="shared" si="28"/>
        <v>38</v>
      </c>
      <c r="K622" s="201" t="str">
        <f t="shared" si="29"/>
        <v>※</v>
      </c>
      <c r="L622" s="117">
        <v>25</v>
      </c>
      <c r="M622" s="117" t="s">
        <v>541</v>
      </c>
      <c r="N622" s="117">
        <v>13</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t="s">
        <v>541</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1051</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1052</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t="s">
        <v>541</v>
      </c>
      <c r="N631" s="117">
        <v>0</v>
      </c>
    </row>
    <row r="632" spans="1:22" s="118" customFormat="1" ht="56.15" customHeight="1">
      <c r="A632" s="252" t="s">
        <v>918</v>
      </c>
      <c r="B632" s="119"/>
      <c r="C632" s="320" t="s">
        <v>434</v>
      </c>
      <c r="D632" s="321"/>
      <c r="E632" s="321"/>
      <c r="F632" s="321"/>
      <c r="G632" s="321"/>
      <c r="H632" s="322"/>
      <c r="I632" s="122" t="s">
        <v>435</v>
      </c>
      <c r="J632" s="116">
        <f t="shared" si="30"/>
        <v>17</v>
      </c>
      <c r="K632" s="201" t="str">
        <f t="shared" si="31"/>
        <v>※</v>
      </c>
      <c r="L632" s="117">
        <v>17</v>
      </c>
      <c r="M632" s="117" t="s">
        <v>541</v>
      </c>
      <c r="N632" s="117">
        <v>0</v>
      </c>
    </row>
    <row r="633" spans="1:22" s="118" customFormat="1" ht="56">
      <c r="A633" s="252" t="s">
        <v>919</v>
      </c>
      <c r="B633" s="119"/>
      <c r="C633" s="320" t="s">
        <v>436</v>
      </c>
      <c r="D633" s="321"/>
      <c r="E633" s="321"/>
      <c r="F633" s="321"/>
      <c r="G633" s="321"/>
      <c r="H633" s="322"/>
      <c r="I633" s="122" t="s">
        <v>437</v>
      </c>
      <c r="J633" s="116">
        <f t="shared" si="30"/>
        <v>35</v>
      </c>
      <c r="K633" s="201" t="str">
        <f t="shared" si="31"/>
        <v/>
      </c>
      <c r="L633" s="117">
        <v>25</v>
      </c>
      <c r="M633" s="117">
        <v>10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10</v>
      </c>
      <c r="K638" s="201" t="str">
        <f t="shared" si="31"/>
        <v>※</v>
      </c>
      <c r="L638" s="117">
        <v>0</v>
      </c>
      <c r="M638" s="117">
        <v>10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1051</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1052</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138</v>
      </c>
      <c r="K646" s="201" t="str">
        <f t="shared" ref="K646:K660" si="33">IF(OR(COUNTIF(L646:N646,"未確認")&gt;0,COUNTIF(L646:N646,"*")&gt;0),"※","")</f>
        <v/>
      </c>
      <c r="L646" s="117">
        <v>65</v>
      </c>
      <c r="M646" s="117">
        <v>31</v>
      </c>
      <c r="N646" s="117">
        <v>42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12</v>
      </c>
      <c r="K648" s="201" t="str">
        <f t="shared" si="33"/>
        <v>※</v>
      </c>
      <c r="L648" s="117" t="s">
        <v>541</v>
      </c>
      <c r="M648" s="117">
        <v>12</v>
      </c>
      <c r="N648" s="117" t="s">
        <v>541</v>
      </c>
    </row>
    <row r="649" spans="1:22" s="118" customFormat="1" ht="70" customHeight="1">
      <c r="A649" s="252" t="s">
        <v>928</v>
      </c>
      <c r="B649" s="84"/>
      <c r="C649" s="295"/>
      <c r="D649" s="297"/>
      <c r="E649" s="320" t="s">
        <v>940</v>
      </c>
      <c r="F649" s="321"/>
      <c r="G649" s="321"/>
      <c r="H649" s="322"/>
      <c r="I649" s="122" t="s">
        <v>456</v>
      </c>
      <c r="J649" s="116">
        <f t="shared" si="32"/>
        <v>66</v>
      </c>
      <c r="K649" s="201" t="str">
        <f t="shared" si="33"/>
        <v/>
      </c>
      <c r="L649" s="117">
        <v>37</v>
      </c>
      <c r="M649" s="117">
        <v>13</v>
      </c>
      <c r="N649" s="117">
        <v>16</v>
      </c>
    </row>
    <row r="650" spans="1:22" s="118" customFormat="1" ht="84" customHeight="1">
      <c r="A650" s="252" t="s">
        <v>929</v>
      </c>
      <c r="B650" s="84"/>
      <c r="C650" s="295"/>
      <c r="D650" s="297"/>
      <c r="E650" s="320" t="s">
        <v>941</v>
      </c>
      <c r="F650" s="321"/>
      <c r="G650" s="321"/>
      <c r="H650" s="322"/>
      <c r="I650" s="122" t="s">
        <v>458</v>
      </c>
      <c r="J650" s="116">
        <f t="shared" si="32"/>
        <v>41</v>
      </c>
      <c r="K650" s="201" t="str">
        <f t="shared" si="33"/>
        <v>※</v>
      </c>
      <c r="L650" s="117">
        <v>21</v>
      </c>
      <c r="M650" s="117" t="s">
        <v>541</v>
      </c>
      <c r="N650" s="117">
        <v>20</v>
      </c>
    </row>
    <row r="651" spans="1:22" s="118" customFormat="1" ht="70" customHeight="1">
      <c r="A651" s="252" t="s">
        <v>930</v>
      </c>
      <c r="B651" s="84"/>
      <c r="C651" s="188"/>
      <c r="D651" s="221"/>
      <c r="E651" s="320" t="s">
        <v>942</v>
      </c>
      <c r="F651" s="321"/>
      <c r="G651" s="321"/>
      <c r="H651" s="322"/>
      <c r="I651" s="122" t="s">
        <v>460</v>
      </c>
      <c r="J651" s="116">
        <f t="shared" si="32"/>
        <v>14</v>
      </c>
      <c r="K651" s="201" t="str">
        <f t="shared" si="33"/>
        <v>※</v>
      </c>
      <c r="L651" s="117">
        <v>14</v>
      </c>
      <c r="M651" s="117" t="s">
        <v>541</v>
      </c>
      <c r="N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58</v>
      </c>
      <c r="K655" s="201" t="str">
        <f t="shared" si="33"/>
        <v>※</v>
      </c>
      <c r="L655" s="117">
        <v>58</v>
      </c>
      <c r="M655" s="117" t="s">
        <v>541</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48</v>
      </c>
      <c r="K657" s="201" t="str">
        <f t="shared" si="33"/>
        <v>※</v>
      </c>
      <c r="L657" s="117">
        <v>48</v>
      </c>
      <c r="M657" s="117" t="s">
        <v>541</v>
      </c>
      <c r="N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1051</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1052</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1051</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1052</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19</v>
      </c>
      <c r="K683" s="201" t="str">
        <f>IF(OR(COUNTIF(L683:N683,"未確認")&gt;0,COUNTIF(L683:N683,"*")&gt;0),"※","")</f>
        <v/>
      </c>
      <c r="L683" s="117">
        <v>0</v>
      </c>
      <c r="M683" s="117">
        <v>0</v>
      </c>
      <c r="N683" s="117">
        <v>19</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v>0</v>
      </c>
      <c r="M684" s="117" t="s">
        <v>541</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1051</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1052</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37</v>
      </c>
      <c r="K694" s="201" t="str">
        <f>IF(OR(COUNTIF(L694:N694,"未確認")&gt;0,COUNTIF(L694:N694,"*")&gt;0),"※","")</f>
        <v/>
      </c>
      <c r="L694" s="117">
        <v>0</v>
      </c>
      <c r="M694" s="117">
        <v>37</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12</v>
      </c>
      <c r="K695" s="201" t="str">
        <f>IF(OR(COUNTIF(L695:N695,"未確認")&gt;0,COUNTIF(L695:N695,"*")&gt;0),"※","")</f>
        <v>※</v>
      </c>
      <c r="L695" s="117">
        <v>0</v>
      </c>
      <c r="M695" s="117">
        <v>12</v>
      </c>
      <c r="N695" s="117" t="s">
        <v>541</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1051</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1052</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0595750-DD79-4926-9A04-9787243B9F7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2019-12-23T02:14:26Z</dcterms:modified>
</cp:coreProperties>
</file>