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29540F4-AC7B-4B98-843C-6E11204F37F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<sst xmlns="http://schemas.openxmlformats.org/spreadsheetml/2006/main" count="3097" uniqueCount="1053">
  <si>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</si>
  <si>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</si>
  <si>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</si>
  <si>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</si>
  <si>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</si>
  <si>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</si>
  <si>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</si>
  <si>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</si>
  <si>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</si>
  <si>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</si>
  <si>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</si>
  <si>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</si>
  <si>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</si>
  <si>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</si>
  <si>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</si>
  <si>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</si>
  <si>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</si>
  <si>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</si>
  <si>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</si>
  <si>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</si>
  <si>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</si>
  <si>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</si>
  <si>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</si>
  <si>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</si>
  <si>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</si>
  <si>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</si>
  <si>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</si>
  <si>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</si>
  <si>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</si>
  <si>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</si>
  <si>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</si>
  <si>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</si>
  <si>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</si>
  <si>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</si>
  <si>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</si>
  <si>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</si>
  <si>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</si>
  <si>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</si>
  <si>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</si>
  <si>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</si>
  <si>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</si>
  <si>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</si>
  <si>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</si>
  <si>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</si>
  <si>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</si>
  <si>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</si>
  <si>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</si>
  <si>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</si>
  <si>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</si>
  <si>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</si>
  <si>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</si>
  <si>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</si>
  <si>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</si>
  <si>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</si>
  <si>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</si>
  <si>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</si>
  <si>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</si>
  <si>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</si>
  <si>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</si>
  <si>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</si>
  <si>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</si>
  <si>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</si>
  <si>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</si>
  <si>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</si>
  <si>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</si>
  <si>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</si>
  <si>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</si>
  <si>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</si>
  <si>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</si>
  <si>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</si>
  <si>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</si>
  <si>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</si>
  <si>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</si>
  <si>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</si>
  <si>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</si>
  <si>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</si>
  <si>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</si>
  <si>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</si>
  <si>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</si>
  <si>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</si>
  <si>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</si>
  <si>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</si>
  <si>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</si>
  <si>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</si>
  <si>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</si>
  <si>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</si>
  <si>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</si>
  <si>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</si>
  <si>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</si>
  <si>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</si>
  <si>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</si>
  <si>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</si>
  <si>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</si>
  <si>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</si>
  <si>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</si>
  <si>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</si>
  <si>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</si>
  <si>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</si>
  <si>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</si>
  <si>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</si>
  <si>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</si>
  <si>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</si>
  <si>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</si>
  <si>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</si>
  <si>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</si>
  <si>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</si>
  <si>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</si>
  <si>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</si>
  <si>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</si>
  <si>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</si>
  <si>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</si>
  <si>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</si>
  <si>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</si>
  <si>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</si>
  <si>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</si>
  <si>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</si>
  <si>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</si>
  <si>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</si>
  <si>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</si>
  <si>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</si>
  <si>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</si>
  <si>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</si>
  <si>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</si>
  <si>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</si>
  <si>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</si>
  <si>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</si>
  <si>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</si>
  <si>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</si>
  <si>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</si>
  <si>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</si>
  <si>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</si>
  <si>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</si>
  <si>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</si>
  <si>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</si>
  <si>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</si>
  <si>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</si>
  <si>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</si>
  <si>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</si>
  <si>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</si>
  <si>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</si>
  <si>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</si>
  <si>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</si>
  <si>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</si>
  <si>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</si>
  <si>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</si>
  <si>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</si>
  <si>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</si>
  <si>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</si>
  <si>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</si>
  <si>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</si>
  <si>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</si>
  <si>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</si>
  <si>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</si>
  <si>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</si>
  <si>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</si>
  <si>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</si>
  <si>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</si>
  <si>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</si>
  <si>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</si>
  <si>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</si>
  <si>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</si>
  <si>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</si>
  <si>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</si>
  <si>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</si>
  <si>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</si>
  <si>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</si>
  <si>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</si>
  <si>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</si>
  <si>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</si>
  <si>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</si>
  <si>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</si>
  <si>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</si>
  <si>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</si>
  <si>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</si>
  <si>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</si>
  <si>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</si>
  <si>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</si>
  <si>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</si>
  <si>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</si>
  <si>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</si>
  <si>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</si>
  <si>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</si>
  <si>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</si>
  <si>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</si>
  <si>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</si>
  <si>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</si>
  <si>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</si>
  <si>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</si>
  <si>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</si>
  <si>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</si>
  <si>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</si>
  <si>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</si>
  <si>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</si>
  <si>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</si>
  <si>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</si>
  <si>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</si>
  <si>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</si>
  <si>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</si>
  <si>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</si>
  <si>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</si>
  <si>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</si>
  <si>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</si>
  <si>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</si>
  <si>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</si>
  <si>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</si>
  <si>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</si>
  <si>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</si>
  <si>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</si>
  <si>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</si>
  <si>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</si>
  <si>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</si>
  <si>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</si>
  <si>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</si>
  <si>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</si>
  <si>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</si>
  <si>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</si>
  <si>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</si>
  <si>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</si>
  <si>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</si>
  <si>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</si>
  <si>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</si>
  <si>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</si>
  <si>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</si>
  <si>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</si>
  <si>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</si>
  <si>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</si>
  <si>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</si>
  <si>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</si>
  <si>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</si>
  <si>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</si>
  <si>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</si>
  <si>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</si>
  <si>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</si>
  <si>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</si>
  <si>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</si>
  <si>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</si>
  <si>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</si>
  <si>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</si>
  <si>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</si>
  <si>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</si>
  <si>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</si>
  <si>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</si>
  <si>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</si>
  <si>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</si>
  <si>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</si>
  <si>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</si>
  <si>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</si>
  <si>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</si>
  <si>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</si>
  <si>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</si>
  <si>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</si>
  <si>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</si>
  <si>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</si>
  <si>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</si>
  <si>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</si>
  <si>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</si>
  <si>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</si>
  <si>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</si>
  <si>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</si>
  <si>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</si>
  <si>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</si>
  <si>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</si>
  <si>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</si>
  <si>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</si>
  <si>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</si>
  <si>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</si>
  <si>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</si>
  <si>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</si>
  <si>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</si>
  <si>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</si>
  <si>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</si>
  <si>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</si>
  <si>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</si>
  <si>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</si>
  <si>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</si>
  <si>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</si>
  <si>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</si>
  <si>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</si>
  <si>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</si>
  <si>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</si>
  <si>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</si>
  <si>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</si>
  <si>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</si>
  <si>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</si>
  <si>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</si>
  <si>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</si>
  <si>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</si>
  <si>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</si>
  <si>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</si>
  <si>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</si>
  <si>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</si>
  <si>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</si>
  <si>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</si>
  <si>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</si>
  <si>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</si>
  <si>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</si>
  <si>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</si>
  <si>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</si>
  <si>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</si>
  <si>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</si>
  <si>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</si>
  <si>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</si>
  <si>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</si>
  <si>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</si>
  <si>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</si>
  <si>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</si>
  <si>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</si>
  <si>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</si>
  <si>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</si>
  <si>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</si>
  <si>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</si>
  <si>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</si>
  <si>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</si>
  <si>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</si>
  <si>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</si>
  <si>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</si>
  <si>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</si>
  <si>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</si>
  <si>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</si>
  <si>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</si>
  <si>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</si>
  <si>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</si>
  <si>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</si>
  <si>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</si>
  <si>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</si>
  <si>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</si>
  <si>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</si>
  <si>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</si>
  <si>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</si>
  <si>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</si>
  <si>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</si>
  <si>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</si>
  <si>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</si>
  <si>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</si>
  <si>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</si>
  <si>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</si>
  <si>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</si>
  <si>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</si>
  <si>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</si>
  <si>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</si>
  <si>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</si>
  <si>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</si>
  <si>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</si>
  <si>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</si>
  <si>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</si>
  <si>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</si>
  <si>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</si>
  <si>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</si>
  <si>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</si>
  <si>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</si>
  <si>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</si>
  <si>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</si>
  <si>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</si>
  <si>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</si>
  <si>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</si>
  <si>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</si>
  <si>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</si>
  <si>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</si>
  <si>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</si>
  <si>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</si>
  <si>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</si>
  <si>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</si>
  <si>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</si>
  <si>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</si>
  <si>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</si>
  <si>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</si>
  <si>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</si>
  <si>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</si>
  <si>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</si>
  <si>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</si>
  <si>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</si>
  <si>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</si>
  <si>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</si>
  <si>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</si>
  <si>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</si>
  <si>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</si>
  <si>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</si>
  <si>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</si>
  <si>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</si>
  <si>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</si>
  <si>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</si>
  <si>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</si>
  <si>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</si>
  <si>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</si>
  <si>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</si>
  <si>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</si>
  <si>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</si>
  <si>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</si>
  <si>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</si>
  <si>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</si>
  <si>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</si>
  <si>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</si>
  <si>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</si>
  <si>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</si>
  <si>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</si>
  <si>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</si>
  <si>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</si>
  <si>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</si>
  <si>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</si>
  <si>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</si>
  <si>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</si>
  <si>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</si>
  <si>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</si>
  <si>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</si>
  <si>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</si>
  <si>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</si>
  <si>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</si>
  <si>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</si>
  <si>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</si>
  <si>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</si>
  <si>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</si>
  <si>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</si>
  <si>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</si>
  <si>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</si>
  <si>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</si>
  <si>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</si>
  <si>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</si>
  <si>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</si>
  <si>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</si>
  <si>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</si>
  <si>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</si>
  <si>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</si>
  <si>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</si>
  <si>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</si>
  <si>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</si>
  <si>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</si>
  <si>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</si>
  <si>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</si>
  <si>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</si>
  <si>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</si>
  <si>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</si>
  <si>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</si>
  <si>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</si>
  <si>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</si>
  <si>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</si>
  <si>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</si>
  <si>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</si>
  <si>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</si>
  <si>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</si>
  <si>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</si>
  <si>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</si>
  <si>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</si>
  <si>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</si>
  <si>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</si>
  <si>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</si>
  <si>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</si>
  <si>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</si>
  <si>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</si>
  <si>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</si>
  <si>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</si>
  <si>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</si>
  <si>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</si>
  <si>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</si>
  <si>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</si>
  <si>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</si>
  <si>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</si>
  <si>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</si>
  <si>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</si>
  <si>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</si>
  <si>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</si>
  <si>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</si>
  <si>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</si>
  <si>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</si>
  <si>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</si>
  <si>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</si>
  <si>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</si>
  <si>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</si>
  <si>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</si>
  <si>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</si>
  <si>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</si>
  <si>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</si>
  <si>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</si>
  <si>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</si>
  <si>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</si>
  <si>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</si>
  <si>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</si>
  <si>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</si>
  <si>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</si>
  <si>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</si>
  <si>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</si>
  <si>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</si>
  <si>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</si>
  <si>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</si>
  <si>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</si>
  <si>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</si>
  <si>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</si>
  <si>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</si>
  <si>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</si>
  <si>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</si>
  <si>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</si>
  <si>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</si>
  <si>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</si>
  <si>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</si>
  <si>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</si>
  <si>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</si>
  <si>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</si>
  <si>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</si>
  <si>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</si>
  <si>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</si>
  <si>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</si>
  <si>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</si>
  <si>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</si>
  <si>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</si>
  <si>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</si>
  <si>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</si>
  <si>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</si>
  <si>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</si>
  <si>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</si>
  <si>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</si>
  <si>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</si>
  <si>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</si>
  <si>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</si>
  <si>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</si>
  <si>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</si>
  <si>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</si>
  <si>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</si>
  <si>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</si>
  <si>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</si>
  <si>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</si>
  <si>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</si>
  <si>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</si>
  <si>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</si>
  <si>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</si>
  <si>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</si>
  <si>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</si>
  <si>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</si>
  <si>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</si>
  <si>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</si>
  <si>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</si>
  <si>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</si>
  <si>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</si>
  <si>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</si>
  <si>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</si>
  <si>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</si>
  <si>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</si>
  <si>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</si>
  <si>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</si>
  <si>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</si>
  <si>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</si>
  <si>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</si>
  <si>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</si>
  <si>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</si>
  <si>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</si>
  <si>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</si>
  <si>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</si>
  <si>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</si>
  <si>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</si>
  <si>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</si>
  <si>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</si>
  <si>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</si>
  <si>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</si>
  <si>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</si>
  <si>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</si>
  <si>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</si>
  <si>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</si>
  <si>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</si>
  <si>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</si>
  <si>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</si>
  <si>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</si>
  <si>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</si>
  <si>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</si>
  <si>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</si>
  <si>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</si>
  <si>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</si>
  <si>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</si>
  <si>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</si>
  <si>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</si>
  <si>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</si>
  <si>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</si>
  <si>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</si>
  <si>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</si>
  <si>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</si>
  <si>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</si>
  <si>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</si>
  <si>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</si>
  <si>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</si>
  <si>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</si>
  <si>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</si>
  <si>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</si>
  <si>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</si>
  <si>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</si>
  <si>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</si>
  <si>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</si>
  <si>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</si>
  <si>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</si>
  <si>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</si>
  <si>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</si>
  <si>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</si>
  <si>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</si>
  <si>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</si>
  <si>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</si>
  <si>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</si>
  <si>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</si>
  <si>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</si>
  <si>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</si>
  <si>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</si>
  <si>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</si>
  <si>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</si>
  <si>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</si>
  <si>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</si>
  <si>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</si>
  <si>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</si>
  <si>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</si>
  <si>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</si>
  <si>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</si>
  <si>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</si>
  <si>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</si>
  <si>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</si>
  <si>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</si>
  <si>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</si>
  <si>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</si>
  <si>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</si>
  <si>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</si>
  <si>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</si>
  <si>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</si>
  <si>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</si>
  <si>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</si>
  <si>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</si>
  <si>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</si>
  <si>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</si>
  <si>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</si>
  <si>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</si>
  <si>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</si>
  <si>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</si>
  <si>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</si>
  <si>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</si>
  <si>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</si>
  <si>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</si>
  <si>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</si>
  <si>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</si>
  <si>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</si>
  <si>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</si>
  <si>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</si>
  <si>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</si>
  <si>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</si>
  <si>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</si>
  <si>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</si>
  <si>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</si>
  <si>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</si>
  <si>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</si>
  <si>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</si>
  <si>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</si>
  <si>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</si>
  <si>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</si>
  <si>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</si>
  <si>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</si>
  <si>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</si>
  <si>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</si>
  <si>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</si>
  <si>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</si>
  <si>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</si>
  <si>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</si>
  <si>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</si>
  <si>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</si>
  <si>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</si>
  <si>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</si>
  <si>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</si>
  <si>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</si>
  <si>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</si>
  <si>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</si>
  <si>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</si>
  <si>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</si>
  <si>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</si>
  <si>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</si>
  <si>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</si>
  <si>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</si>
  <si>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</si>
  <si>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</si>
  <si>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</si>
  <si>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</si>
  <si>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</si>
  <si>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</si>
  <si>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</si>
  <si>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</si>
  <si>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</si>
  <si>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</si>
  <si>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</si>
  <si>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</si>
  <si>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</si>
  <si>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</si>
  <si>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</si>
  <si>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</si>
  <si>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</si>
  <si>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</si>
  <si>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</si>
  <si>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</si>
  <si>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</si>
  <si>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</si>
  <si>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</si>
  <si>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</si>
  <si>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</si>
  <si>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</si>
  <si>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</si>
  <si>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</si>
  <si>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</si>
  <si>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</si>
  <si>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</si>
  <si>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</si>
  <si>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</si>
  <si>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</si>
  <si>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</si>
  <si>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</si>
  <si>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</si>
  <si>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</si>
  <si>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</si>
  <si>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</si>
  <si>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</si>
  <si>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</si>
  <si>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</si>
  <si>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</si>
  <si>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</si>
  <si>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</si>
  <si>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</si>
  <si>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</si>
  <si>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</si>
  <si>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</si>
  <si>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</si>
  <si>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</si>
  <si>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</si>
  <si>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</si>
  <si>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</si>
  <si>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</si>
  <si>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</si>
  <si>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</si>
  <si>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</si>
  <si>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</si>
  <si>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</si>
  <si>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</si>
  <si>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</si>
  <si>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</si>
  <si>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</si>
  <si>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</si>
  <si>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</si>
  <si>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</si>
  <si>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</si>
  <si>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</si>
  <si>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</si>
  <si>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</si>
  <si>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</si>
  <si>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</si>
  <si>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</si>
  <si>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</si>
  <si>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</si>
  <si>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</si>
  <si>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</si>
  <si>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</si>
  <si>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</si>
  <si>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</si>
  <si>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</si>
  <si>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</si>
  <si>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</si>
  <si>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</si>
  <si>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</si>
  <si>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</si>
  <si>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</si>
  <si>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</si>
  <si>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</si>
  <si>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</si>
  <si>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</si>
  <si>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</si>
  <si>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</si>
  <si>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</si>
  <si>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</si>
  <si>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</si>
  <si>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</si>
  <si>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</si>
  <si>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</si>
  <si>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</si>
  <si>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</si>
  <si>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</si>
  <si>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</si>
  <si>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</si>
  <si>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</si>
  <si>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</si>
  <si>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</si>
  <si>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</si>
  <si>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</si>
  <si>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</si>
  <si>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</si>
  <si>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</si>
  <si>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</si>
  <si>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</si>
  <si>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</si>
  <si>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</si>
  <si>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</si>
  <si>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</si>
  <si>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</si>
  <si>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</si>
  <si>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</si>
  <si>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</si>
  <si>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</si>
  <si>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</si>
  <si>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</si>
  <si>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</si>
  <si>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</si>
  <si>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</si>
  <si>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</si>
  <si>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</si>
  <si>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</si>
  <si>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</si>
  <si>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</si>
  <si>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</si>
  <si>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</si>
  <si>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</si>
  <si>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</si>
  <si>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</si>
  <si>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</si>
  <si>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</si>
  <si>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</si>
  <si>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</si>
  <si>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</si>
  <si>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</si>
  <si>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</si>
  <si>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</si>
  <si>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</si>
  <si>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</si>
  <si>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</si>
  <si>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</si>
  <si>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</si>
  <si>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</si>
  <si>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</si>
  <si>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</si>
  <si>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</si>
  <si>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</si>
  <si>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</si>
  <si>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</si>
  <si>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</si>
  <si>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</si>
  <si>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</si>
  <si>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</si>
  <si>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</si>
  <si>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</si>
  <si>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</si>
  <si>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</si>
  <si>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</si>
  <si>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</si>
  <si>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</si>
  <si>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</si>
  <si>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</si>
  <si>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</si>
  <si>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</si>
  <si>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</si>
  <si>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</si>
  <si>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</si>
  <si>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</si>
  <si>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</si>
  <si>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</si>
  <si>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</si>
  <si>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</si>
  <si>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</si>
  <si>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</si>
  <si>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</si>
  <si>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</si>
  <si>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</si>
  <si>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</si>
  <si>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</si>
  <si>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</si>
  <si>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</si>
  <si>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</si>
  <si>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</si>
  <si>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</si>
  <si>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</si>
  <si>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</si>
  <si>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</si>
  <si>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</si>
  <si>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</si>
  <si>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</si>
  <si>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</si>
  <si>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</si>
  <si>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</si>
  <si>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</si>
  <si>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</si>
  <si>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</si>
  <si>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</si>
  <si>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</si>
  <si>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</si>
  <si>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</si>
  <si>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</si>
  <si>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</si>
  <si>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</si>
  <si>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</si>
  <si>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</si>
  <si>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</si>
  <si>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</si>
  <si>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</si>
  <si>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</si>
  <si>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</si>
  <si>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</si>
  <si>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</si>
  <si>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</si>
  <si>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</si>
  <si>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</si>
  <si>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</si>
  <si>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</si>
  <si>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</si>
  <si>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</si>
  <si>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</si>
  <si>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</si>
  <si>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</si>
  <si>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</si>
  <si>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</si>
  <si>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</si>
  <si>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</si>
  <si>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</si>
  <si>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</si>
  <si>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</si>
  <si>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</si>
  <si>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</si>
  <si>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</si>
  <si>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</si>
  <si>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</si>
  <si>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</si>
  <si>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</si>
  <si>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</si>
  <si>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</si>
  <si>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</si>
  <si>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</si>
  <si>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</si>
  <si>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</si>
  <si>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</si>
  <si>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</si>
  <si>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</si>
  <si>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</si>
  <si>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</si>
  <si>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</si>
  <si>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</si>
  <si>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</si>
  <si>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</si>
  <si>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</si>
  <si>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</si>
  <si>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</si>
  <si>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</si>
  <si>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</si>
  <si>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</si>
  <si>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</si>
  <si>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</si>
  <si>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</si>
  <si>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</si>
  <si>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</si>
  <si>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</si>
  <si>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</si>
  <si>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</si>
  <si>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</si>
  <si>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</si>
  <si>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</si>
  <si>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</si>
  <si>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</si>
  <si>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</si>
  <si>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</si>
  <si>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</si>
  <si>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</si>
  <si>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</si>
  <si>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</si>
  <si>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</si>
  <si>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</si>
  <si>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</si>
  <si>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</si>
  <si>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</si>
  <si>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</si>
  <si>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</si>
  <si>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</si>
  <si>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</si>
  <si>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</si>
  <si>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</si>
  <si>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</si>
  <si>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</si>
  <si>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</si>
  <si>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</si>
  <si>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</si>
  <si>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</si>
  <si>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</si>
  <si>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</si>
  <si>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</si>
  <si>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</si>
  <si>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</si>
  <si>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</si>
  <si>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</si>
  <si>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</si>
  <si>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</si>
  <si>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</si>
  <si>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</si>
  <si>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</si>
  <si>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</si>
  <si>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</si>
  <si>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</si>
  <si>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</si>
  <si>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</si>
  <si>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</si>
  <si>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</si>
  <si>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</si>
  <si>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</si>
  <si>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</si>
  <si>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</si>
  <si>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</si>
  <si>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</si>
  <si>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</si>
  <si>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</si>
  <si>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</si>
  <si>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</si>
  <si>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</si>
  <si>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</si>
  <si>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</si>
  <si>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</si>
  <si>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</si>
  <si>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</si>
  <si>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</si>
  <si>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</si>
  <si>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</si>
  <si>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</si>
  <si>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</si>
  <si>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</si>
  <si>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</si>
  <si>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</si>
  <si>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</si>
  <si>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</si>
  <si>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</si>
  <si>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</si>
  <si>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</si>
  <si>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</si>
  <si>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</si>
  <si>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</si>
  <si>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</si>
  <si>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</si>
  <si>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</si>
  <si>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</si>
  <si>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</si>
  <si>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</si>
  <si>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</si>
  <si>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</si>
  <si>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</si>
  <si>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</si>
  <si>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</si>
  <si>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</si>
  <si>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</si>
  <si>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</si>
  <si>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</si>
  <si>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</si>
  <si>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医療法人咸宜会日田中央病院</t>
    <phoneticPr fontId="3"/>
  </si>
  <si>
    <t>〒877-0012 日田市淡窓２－５－１７</t>
    <phoneticPr fontId="3"/>
  </si>
  <si>
    <t>〇</t>
  </si>
  <si>
    <t>医療法人</t>
  </si>
  <si>
    <t>複数の診療科で活用</t>
  </si>
  <si>
    <t>外科</t>
  </si>
  <si>
    <t>整形外科</t>
  </si>
  <si>
    <t>内科</t>
  </si>
  <si>
    <t>急性期一般入院料１</t>
  </si>
  <si>
    <t>ＤＰＣ標準病院群</t>
  </si>
  <si>
    <t>有</t>
  </si>
  <si>
    <t>看護必要度Ⅰ</t>
    <phoneticPr fontId="3"/>
  </si>
  <si>
    <t>４階病棟</t>
  </si>
  <si>
    <t>急性期機能</t>
  </si>
  <si>
    <t>地域包括ケア病棟入院料１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</si>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</sst>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85</v>
      </c>
      <c r="K99" s="237" t="str">
        <f>IF(OR(COUNTIF(L99:M99,"未確認")&gt;0,COUNTIF(L99:M99,"~*")&gt;0),"※","")</f>
        <v/>
      </c>
      <c r="L99" s="258">
        <v>43</v>
      </c>
      <c r="M99" s="258">
        <v>42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85</v>
      </c>
      <c r="K101" s="237" t="str">
        <f>IF(OR(COUNTIF(L101:M101,"未確認")&gt;0,COUNTIF(L101:M101,"~*")&gt;0),"※","")</f>
        <v/>
      </c>
      <c r="L101" s="258">
        <v>43</v>
      </c>
      <c r="M101" s="258">
        <v>42</v>
      </c>
    </row>
    <row r="102" spans="1:22" s="83" customFormat="1" ht="34.5" customHeight="1">
      <c r="A102" s="244" t="s">
        <v>610</v>
      </c>
      <c r="B102" s="84"/>
      <c r="C102" s="377"/>
      <c r="D102" s="379"/>
      <c r="E102" s="317" t="s">
        <v>612</v>
      </c>
      <c r="F102" s="318"/>
      <c r="G102" s="318"/>
      <c r="H102" s="319"/>
      <c r="I102" s="420"/>
      <c r="J102" s="256">
        <f t="shared" si="0"/>
        <v>85</v>
      </c>
      <c r="K102" s="237" t="str">
        <f t="shared" ref="K102:K111" si="1">IF(OR(COUNTIF(L101:M101,"未確認")&gt;0,COUNTIF(L101:M101,"~*")&gt;0),"※","")</f>
        <v/>
      </c>
      <c r="L102" s="258">
        <v>43</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43</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89</v>
      </c>
      <c r="K145" s="264" t="str">
        <f t="shared" ref="K145:K176" si="3">IF(OR(COUNTIF(L145:M145,"未確認")&gt;0,COUNTIF(L145:M145,"~*")&gt;0),"※","")</f>
        <v/>
      </c>
      <c r="L145" s="117">
        <v>89</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35</v>
      </c>
      <c r="K200" s="264" t="str">
        <f t="shared" si="5"/>
        <v/>
      </c>
      <c r="L200" s="117">
        <v>0</v>
      </c>
      <c r="M200" s="117">
        <v>35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19</v>
      </c>
      <c r="M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6</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2</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1451</v>
      </c>
      <c r="K392" s="81" t="str">
        <f t="shared" ref="K392:K397" si="12">IF(OR(COUNTIF(L392:M392,"未確認")&gt;0,COUNTIF(L392:M392,"~*")&gt;0),"※","")</f>
        <v/>
      </c>
      <c r="L392" s="147">
        <v>941</v>
      </c>
      <c r="M392" s="147">
        <v>510</v>
      </c>
    </row>
    <row r="393" spans="1:22" s="83" customFormat="1" ht="34.5" customHeight="1">
      <c r="A393" s="249" t="s">
        <v>773</v>
      </c>
      <c r="B393" s="84"/>
      <c r="C393" s="370"/>
      <c r="D393" s="380"/>
      <c r="E393" s="320" t="s">
        <v>224</v>
      </c>
      <c r="F393" s="321"/>
      <c r="G393" s="321"/>
      <c r="H393" s="322"/>
      <c r="I393" s="343"/>
      <c r="J393" s="140">
        <f t="shared" si="11"/>
        <v>643</v>
      </c>
      <c r="K393" s="81" t="str">
        <f t="shared" si="12"/>
        <v/>
      </c>
      <c r="L393" s="147">
        <v>274</v>
      </c>
      <c r="M393" s="147">
        <v>369</v>
      </c>
    </row>
    <row r="394" spans="1:22" s="83" customFormat="1" ht="34.5" customHeight="1">
      <c r="A394" s="250" t="s">
        <v>774</v>
      </c>
      <c r="B394" s="84"/>
      <c r="C394" s="370"/>
      <c r="D394" s="381"/>
      <c r="E394" s="320" t="s">
        <v>225</v>
      </c>
      <c r="F394" s="321"/>
      <c r="G394" s="321"/>
      <c r="H394" s="322"/>
      <c r="I394" s="343"/>
      <c r="J394" s="140">
        <f t="shared" si="11"/>
        <v>808</v>
      </c>
      <c r="K394" s="81" t="str">
        <f t="shared" si="12"/>
        <v/>
      </c>
      <c r="L394" s="147">
        <v>667</v>
      </c>
      <c r="M394" s="147">
        <v>141</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22988</v>
      </c>
      <c r="K396" s="81" t="str">
        <f t="shared" si="12"/>
        <v/>
      </c>
      <c r="L396" s="147">
        <v>12249</v>
      </c>
      <c r="M396" s="147">
        <v>10739</v>
      </c>
    </row>
    <row r="397" spans="1:22" s="83" customFormat="1" ht="34.5" customHeight="1">
      <c r="A397" s="250" t="s">
        <v>777</v>
      </c>
      <c r="B397" s="119"/>
      <c r="C397" s="370"/>
      <c r="D397" s="320" t="s">
        <v>228</v>
      </c>
      <c r="E397" s="321"/>
      <c r="F397" s="321"/>
      <c r="G397" s="321"/>
      <c r="H397" s="322"/>
      <c r="I397" s="344"/>
      <c r="J397" s="140">
        <f t="shared" si="11"/>
        <v>1438</v>
      </c>
      <c r="K397" s="81" t="str">
        <f t="shared" si="12"/>
        <v/>
      </c>
      <c r="L397" s="147">
        <v>962</v>
      </c>
      <c r="M397" s="147">
        <v>476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1451</v>
      </c>
      <c r="K405" s="81" t="str">
        <f t="shared" ref="K405:K422" si="14">IF(OR(COUNTIF(L405:M405,"未確認")&gt;0,COUNTIF(L405:M405,"~*")&gt;0),"※","")</f>
        <v/>
      </c>
      <c r="L405" s="147">
        <v>941</v>
      </c>
      <c r="M405" s="147">
        <v>510</v>
      </c>
    </row>
    <row r="406" spans="1:22" s="83" customFormat="1" ht="34.5" customHeight="1">
      <c r="A406" s="251" t="s">
        <v>779</v>
      </c>
      <c r="B406" s="119"/>
      <c r="C406" s="369"/>
      <c r="D406" s="375" t="s">
        <v>233</v>
      </c>
      <c r="E406" s="377" t="s">
        <v>234</v>
      </c>
      <c r="F406" s="378"/>
      <c r="G406" s="378"/>
      <c r="H406" s="379"/>
      <c r="I406" s="361"/>
      <c r="J406" s="140">
        <f t="shared" si="13"/>
        <v>237</v>
      </c>
      <c r="K406" s="81" t="str">
        <f t="shared" si="14"/>
        <v/>
      </c>
      <c r="L406" s="147">
        <v>6</v>
      </c>
      <c r="M406" s="147">
        <v>231</v>
      </c>
    </row>
    <row r="407" spans="1:22" s="83" customFormat="1" ht="34.5" customHeight="1">
      <c r="A407" s="251" t="s">
        <v>780</v>
      </c>
      <c r="B407" s="119"/>
      <c r="C407" s="369"/>
      <c r="D407" s="369"/>
      <c r="E407" s="320" t="s">
        <v>235</v>
      </c>
      <c r="F407" s="321"/>
      <c r="G407" s="321"/>
      <c r="H407" s="322"/>
      <c r="I407" s="361"/>
      <c r="J407" s="140">
        <f t="shared" si="13"/>
        <v>1048</v>
      </c>
      <c r="K407" s="81" t="str">
        <f t="shared" si="14"/>
        <v/>
      </c>
      <c r="L407" s="147">
        <v>826</v>
      </c>
      <c r="M407" s="147">
        <v>222</v>
      </c>
    </row>
    <row r="408" spans="1:22" s="83" customFormat="1" ht="34.5" customHeight="1">
      <c r="A408" s="251" t="s">
        <v>781</v>
      </c>
      <c r="B408" s="119"/>
      <c r="C408" s="369"/>
      <c r="D408" s="369"/>
      <c r="E408" s="320" t="s">
        <v>236</v>
      </c>
      <c r="F408" s="321"/>
      <c r="G408" s="321"/>
      <c r="H408" s="322"/>
      <c r="I408" s="361"/>
      <c r="J408" s="140">
        <f t="shared" si="13"/>
        <v>113</v>
      </c>
      <c r="K408" s="81" t="str">
        <f t="shared" si="14"/>
        <v/>
      </c>
      <c r="L408" s="147">
        <v>75</v>
      </c>
      <c r="M408" s="147">
        <v>38</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34</v>
      </c>
      <c r="M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1438</v>
      </c>
      <c r="K413" s="81" t="str">
        <f t="shared" si="14"/>
        <v/>
      </c>
      <c r="L413" s="147">
        <v>962</v>
      </c>
      <c r="M413" s="147">
        <v>476</v>
      </c>
    </row>
    <row r="414" spans="1:22" s="83" customFormat="1" ht="34.5" customHeight="1">
      <c r="A414" s="251" t="s">
        <v>787</v>
      </c>
      <c r="B414" s="119"/>
      <c r="C414" s="369"/>
      <c r="D414" s="375" t="s">
        <v>240</v>
      </c>
      <c r="E414" s="377" t="s">
        <v>241</v>
      </c>
      <c r="F414" s="378"/>
      <c r="G414" s="378"/>
      <c r="H414" s="379"/>
      <c r="I414" s="361"/>
      <c r="J414" s="140">
        <f t="shared" si="13"/>
        <v>237</v>
      </c>
      <c r="K414" s="81" t="str">
        <f t="shared" si="14"/>
        <v/>
      </c>
      <c r="L414" s="147">
        <v>231</v>
      </c>
      <c r="M414" s="147">
        <v>6</v>
      </c>
    </row>
    <row r="415" spans="1:22" s="83" customFormat="1" ht="34.5" customHeight="1">
      <c r="A415" s="251" t="s">
        <v>788</v>
      </c>
      <c r="B415" s="119"/>
      <c r="C415" s="369"/>
      <c r="D415" s="369"/>
      <c r="E415" s="320" t="s">
        <v>242</v>
      </c>
      <c r="F415" s="321"/>
      <c r="G415" s="321"/>
      <c r="H415" s="322"/>
      <c r="I415" s="361"/>
      <c r="J415" s="140">
        <f t="shared" si="13"/>
        <v>1021</v>
      </c>
      <c r="K415" s="81" t="str">
        <f t="shared" si="14"/>
        <v/>
      </c>
      <c r="L415" s="147">
        <v>630</v>
      </c>
      <c r="M415" s="147">
        <v>391</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62</v>
      </c>
      <c r="M416" s="147">
        <v>43</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4</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0</v>
      </c>
      <c r="M420" s="147">
        <v>9</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39</v>
      </c>
      <c r="M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1201</v>
      </c>
      <c r="K430" s="193" t="str">
        <f>IF(OR(COUNTIF(L430:M430,"未確認")&gt;0,COUNTIF(L430:M430,"~*")&gt;0),"※","")</f>
        <v/>
      </c>
      <c r="L430" s="147">
        <v>731</v>
      </c>
      <c r="M430" s="147">
        <v>470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63</v>
      </c>
      <c r="K431" s="193" t="str">
        <f>IF(OR(COUNTIF(L431:M431,"未確認")&gt;0,COUNTIF(L431:M431,"~*")&gt;0),"※","")</f>
        <v/>
      </c>
      <c r="L431" s="147">
        <v>12</v>
      </c>
      <c r="M431" s="147">
        <v>51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3</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1130</v>
      </c>
      <c r="K433" s="193" t="str">
        <f>IF(OR(COUNTIF(L433:M433,"未確認")&gt;0,COUNTIF(L433:M433,"~*")&gt;0),"※","")</f>
        <v/>
      </c>
      <c r="L433" s="147">
        <v>716</v>
      </c>
      <c r="M433" s="147">
        <v>414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22</v>
      </c>
      <c r="K468" s="201" t="str">
        <f t="shared" ref="K468:K475" si="16">IF(OR(COUNTIF(L468:M468,"未確認")&gt;0,COUNTIF(L468:M468,"*")&gt;0),"※","")</f>
        <v>※</v>
      </c>
      <c r="L468" s="117">
        <v>22</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IF(OR(COUNTIF(L477:M477,"未確認")&gt;0,COUNTIF(L477:M477,"*")&gt;0),"※","")</f>
        <v>※</v>
      </c>
      <c r="L477" s="117">
        <v>13</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60.4</v>
      </c>
      <c r="M560" s="211" t="s">
        <v>533</v>
      </c>
    </row>
    <row r="561" spans="1:13" s="91" customFormat="1" ht="34.5" customHeight="1">
      <c r="A561" s="251" t="s">
        <v>871</v>
      </c>
      <c r="B561" s="119"/>
      <c r="C561" s="209"/>
      <c r="D561" s="331" t="s">
        <v>377</v>
      </c>
      <c r="E561" s="342"/>
      <c r="F561" s="342"/>
      <c r="G561" s="342"/>
      <c r="H561" s="332"/>
      <c r="I561" s="343"/>
      <c r="J561" s="207"/>
      <c r="K561" s="210"/>
      <c r="L561" s="211">
        <v>40.1</v>
      </c>
      <c r="M561" s="211" t="s">
        <v>533</v>
      </c>
    </row>
    <row r="562" spans="1:13" s="91" customFormat="1" ht="34.5" customHeight="1">
      <c r="A562" s="251" t="s">
        <v>872</v>
      </c>
      <c r="B562" s="119"/>
      <c r="C562" s="209"/>
      <c r="D562" s="331" t="s">
        <v>992</v>
      </c>
      <c r="E562" s="342"/>
      <c r="F562" s="342"/>
      <c r="G562" s="342"/>
      <c r="H562" s="332"/>
      <c r="I562" s="343"/>
      <c r="J562" s="207"/>
      <c r="K562" s="210"/>
      <c r="L562" s="211">
        <v>35.5</v>
      </c>
      <c r="M562" s="211" t="s">
        <v>533</v>
      </c>
    </row>
    <row r="563" spans="1:13" s="91" customFormat="1" ht="34.5" customHeight="1">
      <c r="A563" s="251" t="s">
        <v>873</v>
      </c>
      <c r="B563" s="119"/>
      <c r="C563" s="209"/>
      <c r="D563" s="331" t="s">
        <v>379</v>
      </c>
      <c r="E563" s="342"/>
      <c r="F563" s="342"/>
      <c r="G563" s="342"/>
      <c r="H563" s="332"/>
      <c r="I563" s="343"/>
      <c r="J563" s="207"/>
      <c r="K563" s="210"/>
      <c r="L563" s="211">
        <v>24.2</v>
      </c>
      <c r="M563" s="211" t="s">
        <v>533</v>
      </c>
    </row>
    <row r="564" spans="1:13" s="91" customFormat="1" ht="34.5" customHeight="1">
      <c r="A564" s="251" t="s">
        <v>874</v>
      </c>
      <c r="B564" s="119"/>
      <c r="C564" s="209"/>
      <c r="D564" s="331" t="s">
        <v>380</v>
      </c>
      <c r="E564" s="342"/>
      <c r="F564" s="342"/>
      <c r="G564" s="342"/>
      <c r="H564" s="332"/>
      <c r="I564" s="343"/>
      <c r="J564" s="207"/>
      <c r="K564" s="210"/>
      <c r="L564" s="211">
        <v>4.0999999999999996</v>
      </c>
      <c r="M564" s="211" t="s">
        <v>533</v>
      </c>
    </row>
    <row r="565" spans="1:13" s="91" customFormat="1" ht="34.5" customHeight="1">
      <c r="A565" s="251" t="s">
        <v>875</v>
      </c>
      <c r="B565" s="119"/>
      <c r="C565" s="280"/>
      <c r="D565" s="331" t="s">
        <v>869</v>
      </c>
      <c r="E565" s="342"/>
      <c r="F565" s="342"/>
      <c r="G565" s="342"/>
      <c r="H565" s="332"/>
      <c r="I565" s="343"/>
      <c r="J565" s="207"/>
      <c r="K565" s="210"/>
      <c r="L565" s="211">
        <v>18.2</v>
      </c>
      <c r="M565" s="211" t="s">
        <v>533</v>
      </c>
    </row>
    <row r="566" spans="1:13" s="91" customFormat="1" ht="34.5" customHeight="1">
      <c r="A566" s="251" t="s">
        <v>876</v>
      </c>
      <c r="B566" s="119"/>
      <c r="C566" s="285"/>
      <c r="D566" s="331" t="s">
        <v>993</v>
      </c>
      <c r="E566" s="342"/>
      <c r="F566" s="342"/>
      <c r="G566" s="342"/>
      <c r="H566" s="332"/>
      <c r="I566" s="343"/>
      <c r="J566" s="213"/>
      <c r="K566" s="214"/>
      <c r="L566" s="211">
        <v>81.900000000000006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31.9</v>
      </c>
    </row>
    <row r="569" spans="1:13" s="91" customFormat="1" ht="34.5" customHeight="1">
      <c r="A569" s="251" t="s">
        <v>878</v>
      </c>
      <c r="B569" s="119"/>
      <c r="C569" s="209"/>
      <c r="D569" s="331" t="s">
        <v>377</v>
      </c>
      <c r="E569" s="342"/>
      <c r="F569" s="342"/>
      <c r="G569" s="342"/>
      <c r="H569" s="332"/>
      <c r="I569" s="343"/>
      <c r="J569" s="207"/>
      <c r="K569" s="210"/>
      <c r="L569" s="211" t="s">
        <v>533</v>
      </c>
      <c r="M569" s="211">
        <v>16</v>
      </c>
    </row>
    <row r="570" spans="1:13" s="91" customFormat="1" ht="34.5" customHeight="1">
      <c r="A570" s="251" t="s">
        <v>879</v>
      </c>
      <c r="B570" s="119"/>
      <c r="C570" s="209"/>
      <c r="D570" s="331" t="s">
        <v>992</v>
      </c>
      <c r="E570" s="342"/>
      <c r="F570" s="342"/>
      <c r="G570" s="342"/>
      <c r="H570" s="332"/>
      <c r="I570" s="343"/>
      <c r="J570" s="207"/>
      <c r="K570" s="210"/>
      <c r="L570" s="211" t="s">
        <v>533</v>
      </c>
      <c r="M570" s="211">
        <v>12.1</v>
      </c>
    </row>
    <row r="571" spans="1:13" s="91" customFormat="1" ht="34.5" customHeight="1">
      <c r="A571" s="251" t="s">
        <v>880</v>
      </c>
      <c r="B571" s="119"/>
      <c r="C571" s="209"/>
      <c r="D571" s="331" t="s">
        <v>379</v>
      </c>
      <c r="E571" s="342"/>
      <c r="F571" s="342"/>
      <c r="G571" s="342"/>
      <c r="H571" s="332"/>
      <c r="I571" s="343"/>
      <c r="J571" s="207"/>
      <c r="K571" s="210"/>
      <c r="L571" s="211" t="s">
        <v>533</v>
      </c>
      <c r="M571" s="211">
        <v>6.3</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97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1128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412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
      </c>
      <c r="L618" s="117">
        <v>0</v>
      </c>
      <c r="M618" s="117">
        <v>31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10</v>
      </c>
      <c r="K631" s="201" t="str">
        <f t="shared" ref="K631:K638" si="31">IF(OR(COUNTIF(L631:M631,"未確認")&gt;0,COUNTIF(L631:M631,"*")&gt;0),"※","")</f>
        <v/>
      </c>
      <c r="L631" s="117">
        <v>10</v>
      </c>
      <c r="M631" s="117">
        <v>0</v>
      </c>
    </row>
    <row r="632" spans="1:22" s="118" customFormat="1" ht="56.15" customHeight="1">
      <c r="A632" s="252" t="s">
        <v>918</v>
      </c>
      <c r="B632" s="119"/>
      <c r="C632" s="320" t="s">
        <v>434</v>
      </c>
      <c r="D632" s="321"/>
      <c r="E632" s="321"/>
      <c r="F632" s="321"/>
      <c r="G632" s="321"/>
      <c r="H632" s="322"/>
      <c r="I632" s="122" t="s">
        <v>435</v>
      </c>
      <c r="J632" s="116">
        <f t="shared" si="30"/>
        <v>41</v>
      </c>
      <c r="K632" s="201" t="str">
        <f t="shared" si="31"/>
        <v/>
      </c>
      <c r="L632" s="117">
        <v>41</v>
      </c>
      <c r="M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27</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
      </c>
      <c r="L635" s="117">
        <v>10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
      </c>
      <c r="L646" s="117">
        <v>12</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10</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
      </c>
      <c r="L655" s="117">
        <v>11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CB2DD06-2491-499B-A41E-E5155FACC2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2019-12-23T02:15:24Z</dcterms:modified>
</cp:coreProperties>
</file>